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bookViews>
    <workbookView xWindow="-120" yWindow="-120" windowWidth="20730" windowHeight="11160"/>
  </bookViews>
  <sheets>
    <sheet name="Inicio" sheetId="3" r:id="rId1"/>
    <sheet name="Insumos" sheetId="1" r:id="rId2"/>
    <sheet name="Detalles de costos" sheetId="4" r:id="rId3"/>
    <sheet name="Resumen de productos" sheetId="5" r:id="rId4"/>
    <sheet name="Ventas" sheetId="6" r:id="rId5"/>
    <sheet name="Perdidas y ganancias" sheetId="10" r:id="rId6"/>
    <sheet name="Análisis vertical" sheetId="11" r:id="rId7"/>
    <sheet name="Nomina - Apoyo" sheetId="7" r:id="rId8"/>
    <sheet name="Depreciación" sheetId="8" r:id="rId9"/>
    <sheet name="Varios" sheetId="2" state="hidden" r:id="rId10"/>
    <sheet name="Punto de equilibrio" sheetId="12" r:id="rId11"/>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10" l="1"/>
  <c r="D10" i="10"/>
  <c r="E10" i="10"/>
  <c r="F10" i="10"/>
  <c r="G10" i="10"/>
  <c r="H10" i="10"/>
  <c r="I10" i="10"/>
  <c r="J10" i="10"/>
  <c r="K10" i="10"/>
  <c r="L10" i="10"/>
  <c r="M10" i="10"/>
  <c r="B10" i="10"/>
  <c r="C5" i="10" l="1"/>
  <c r="D5" i="10"/>
  <c r="E5" i="10"/>
  <c r="F5" i="10"/>
  <c r="G5" i="10"/>
  <c r="H5" i="10"/>
  <c r="I5" i="10"/>
  <c r="J5" i="10"/>
  <c r="K5" i="10"/>
  <c r="L5" i="10"/>
  <c r="M5" i="10"/>
  <c r="B5" i="10"/>
  <c r="BQA7" i="4" l="1"/>
  <c r="BPR7" i="4"/>
  <c r="BPI7" i="4"/>
  <c r="BOZ7" i="4"/>
  <c r="BOQ7" i="4"/>
  <c r="BOH7" i="4"/>
  <c r="BNY7" i="4"/>
  <c r="BNP7" i="4"/>
  <c r="BNG7" i="4"/>
  <c r="BMX7" i="4"/>
  <c r="BMO7" i="4"/>
  <c r="BMF7" i="4"/>
  <c r="BLW7" i="4"/>
  <c r="BLN7" i="4"/>
  <c r="BLE7" i="4"/>
  <c r="BKV7" i="4"/>
  <c r="BKM7" i="4"/>
  <c r="BKD7" i="4"/>
  <c r="BJU7" i="4"/>
  <c r="BJL7" i="4"/>
  <c r="BJC7" i="4"/>
  <c r="BIT7" i="4"/>
  <c r="BIK7" i="4"/>
  <c r="BIB7" i="4"/>
  <c r="BHS7" i="4"/>
  <c r="BHJ7" i="4"/>
  <c r="BHA7" i="4"/>
  <c r="BGR7" i="4"/>
  <c r="BGI7" i="4"/>
  <c r="BFZ7" i="4"/>
  <c r="BFQ7" i="4"/>
  <c r="BFH7" i="4"/>
  <c r="BEY7" i="4"/>
  <c r="BEP7" i="4"/>
  <c r="BEG7" i="4"/>
  <c r="BDX7" i="4"/>
  <c r="BDO7" i="4"/>
  <c r="BDF7" i="4"/>
  <c r="BCW7" i="4"/>
  <c r="BCN7" i="4"/>
  <c r="BCE7" i="4"/>
  <c r="BBV7" i="4"/>
  <c r="BBM7" i="4"/>
  <c r="BBD7" i="4"/>
  <c r="BAU7" i="4"/>
  <c r="BAL7" i="4"/>
  <c r="BAC7" i="4"/>
  <c r="AZT7" i="4"/>
  <c r="AZK7" i="4"/>
  <c r="AZB7" i="4"/>
  <c r="AYS7" i="4"/>
  <c r="AYJ7" i="4"/>
  <c r="AYA7" i="4"/>
  <c r="AXR7" i="4"/>
  <c r="AXI7" i="4"/>
  <c r="AWZ7" i="4"/>
  <c r="AWQ7" i="4"/>
  <c r="AWH7" i="4"/>
  <c r="AVY7" i="4"/>
  <c r="AVP7" i="4"/>
  <c r="AVG7" i="4"/>
  <c r="AUX7" i="4"/>
  <c r="AUO7" i="4"/>
  <c r="AUF7" i="4"/>
  <c r="ATW7" i="4"/>
  <c r="ATN7" i="4"/>
  <c r="ATE7" i="4"/>
  <c r="ASV7" i="4"/>
  <c r="ASM7" i="4"/>
  <c r="ASD7" i="4"/>
  <c r="ARU7" i="4"/>
  <c r="ARL7" i="4"/>
  <c r="ARC7" i="4"/>
  <c r="AQT7" i="4"/>
  <c r="AQK7" i="4"/>
  <c r="AQB7" i="4"/>
  <c r="APS7" i="4"/>
  <c r="APJ7" i="4"/>
  <c r="APA7" i="4"/>
  <c r="AOR7" i="4"/>
  <c r="AOI7" i="4"/>
  <c r="ANZ7" i="4"/>
  <c r="ANQ7" i="4"/>
  <c r="ANH7" i="4"/>
  <c r="AMY7" i="4"/>
  <c r="AMP7" i="4"/>
  <c r="AMG7" i="4"/>
  <c r="ALX7" i="4"/>
  <c r="ALO7" i="4"/>
  <c r="ALF7" i="4"/>
  <c r="AKW7" i="4"/>
  <c r="AKN7" i="4"/>
  <c r="AKE7" i="4"/>
  <c r="AJV7" i="4"/>
  <c r="AJM7" i="4"/>
  <c r="AJD7" i="4"/>
  <c r="AIU7" i="4"/>
  <c r="AIL7" i="4"/>
  <c r="AIC7" i="4"/>
  <c r="AHT7" i="4"/>
  <c r="AHK7" i="4"/>
  <c r="AHB7" i="4"/>
  <c r="AGS7" i="4"/>
  <c r="AGJ7" i="4"/>
  <c r="AGA7" i="4"/>
  <c r="AFR7" i="4"/>
  <c r="AFI7" i="4"/>
  <c r="AEZ7" i="4"/>
  <c r="AEQ7" i="4"/>
  <c r="AEH7" i="4"/>
  <c r="ADY7" i="4"/>
  <c r="ADP7" i="4"/>
  <c r="ADG7" i="4"/>
  <c r="ACX7" i="4"/>
  <c r="ACO7" i="4"/>
  <c r="ACF7" i="4"/>
  <c r="ABW7" i="4"/>
  <c r="ABN7" i="4"/>
  <c r="ABE7" i="4"/>
  <c r="AAV7" i="4"/>
  <c r="AAM7" i="4"/>
  <c r="AAD7" i="4"/>
  <c r="ZU7" i="4"/>
  <c r="ZL7" i="4"/>
  <c r="ZC7" i="4"/>
  <c r="YT7" i="4"/>
  <c r="YK7" i="4"/>
  <c r="YB7" i="4"/>
  <c r="XS7" i="4"/>
  <c r="XJ7" i="4"/>
  <c r="XA7" i="4"/>
  <c r="WR7" i="4"/>
  <c r="WI7" i="4"/>
  <c r="VZ7" i="4"/>
  <c r="VQ7" i="4"/>
  <c r="VH7" i="4"/>
  <c r="UY7" i="4"/>
  <c r="UP7" i="4"/>
  <c r="UG7" i="4"/>
  <c r="TX7" i="4"/>
  <c r="TO7" i="4"/>
  <c r="TF7" i="4"/>
  <c r="SW7" i="4"/>
  <c r="SN7" i="4"/>
  <c r="SE7" i="4"/>
  <c r="RV7" i="4"/>
  <c r="RM7" i="4"/>
  <c r="RD7" i="4"/>
  <c r="QU7" i="4"/>
  <c r="QL7" i="4"/>
  <c r="QC7" i="4"/>
  <c r="PT7" i="4"/>
  <c r="PK7" i="4"/>
  <c r="PB7" i="4"/>
  <c r="OS7" i="4"/>
  <c r="OJ7" i="4"/>
  <c r="OA7" i="4"/>
  <c r="NR7" i="4"/>
  <c r="NI7" i="4"/>
  <c r="MZ7" i="4"/>
  <c r="MQ7" i="4"/>
  <c r="MH7" i="4"/>
  <c r="LY7" i="4"/>
  <c r="LP7" i="4"/>
  <c r="LG7" i="4"/>
  <c r="KX7" i="4"/>
  <c r="KO7" i="4"/>
  <c r="KF7" i="4"/>
  <c r="JW7" i="4"/>
  <c r="JN7" i="4"/>
  <c r="JE7" i="4"/>
  <c r="IV7" i="4"/>
  <c r="IM7" i="4"/>
  <c r="ID7" i="4"/>
  <c r="HU7" i="4"/>
  <c r="HL7" i="4"/>
  <c r="HC7" i="4"/>
  <c r="GT7" i="4"/>
  <c r="GK7" i="4"/>
  <c r="GB7" i="4"/>
  <c r="FS7" i="4"/>
  <c r="FJ7" i="4"/>
  <c r="FA7" i="4"/>
  <c r="ER7" i="4"/>
  <c r="EI7" i="4"/>
  <c r="DZ7" i="4"/>
  <c r="DQ7" i="4"/>
  <c r="DH7" i="4"/>
  <c r="CY7" i="4"/>
  <c r="CP7" i="4"/>
  <c r="CG7" i="4"/>
  <c r="BX7" i="4"/>
  <c r="BO7" i="4"/>
  <c r="BF7" i="4"/>
  <c r="AW7" i="4"/>
  <c r="AN7" i="4"/>
  <c r="AE7" i="4"/>
  <c r="V7" i="4"/>
  <c r="M7" i="4"/>
  <c r="C6" i="11" l="1"/>
  <c r="D6" i="11"/>
  <c r="E6" i="11"/>
  <c r="F6" i="11"/>
  <c r="G6" i="11"/>
  <c r="H6" i="11"/>
  <c r="I6" i="11"/>
  <c r="J6" i="11"/>
  <c r="K6" i="11"/>
  <c r="L6" i="11"/>
  <c r="M6" i="11"/>
  <c r="B6"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7" i="11"/>
  <c r="P7" i="10"/>
  <c r="P11" i="10"/>
  <c r="P12" i="10"/>
  <c r="P13" i="10"/>
  <c r="P14" i="10"/>
  <c r="P15" i="10"/>
  <c r="P16" i="10"/>
  <c r="P17" i="10"/>
  <c r="P18" i="10"/>
  <c r="P19" i="10"/>
  <c r="P21" i="10"/>
  <c r="P22" i="10"/>
  <c r="P23" i="10"/>
  <c r="P24" i="10"/>
  <c r="P25" i="10"/>
  <c r="P28" i="10"/>
  <c r="B9" i="12" s="1"/>
  <c r="F9" i="12" s="1"/>
  <c r="P29" i="10"/>
  <c r="P30" i="10"/>
  <c r="N22" i="10"/>
  <c r="N12" i="10"/>
  <c r="N13" i="10"/>
  <c r="N14" i="10"/>
  <c r="N15" i="10"/>
  <c r="N16" i="10"/>
  <c r="N17" i="10"/>
  <c r="N18" i="10"/>
  <c r="N19" i="10"/>
  <c r="N23" i="10"/>
  <c r="N24" i="10"/>
  <c r="N25" i="10"/>
  <c r="N28" i="10"/>
  <c r="N29" i="10"/>
  <c r="N30" i="10"/>
  <c r="C26" i="10"/>
  <c r="D26" i="10"/>
  <c r="E26" i="10"/>
  <c r="F26" i="10"/>
  <c r="G26" i="10"/>
  <c r="H26" i="10"/>
  <c r="I26" i="10"/>
  <c r="J26" i="10"/>
  <c r="K26" i="10"/>
  <c r="L26" i="10"/>
  <c r="M26" i="10"/>
  <c r="B26" i="10"/>
  <c r="C20" i="10"/>
  <c r="D20" i="10"/>
  <c r="E20" i="10"/>
  <c r="F20" i="10"/>
  <c r="G20" i="10"/>
  <c r="H20" i="10"/>
  <c r="I20" i="10"/>
  <c r="J20" i="10"/>
  <c r="K20" i="10"/>
  <c r="L20" i="10"/>
  <c r="M20" i="10"/>
  <c r="B20" i="10"/>
  <c r="P26" i="10" l="1"/>
  <c r="B8" i="12" s="1"/>
  <c r="F8" i="12" s="1"/>
  <c r="P20" i="10"/>
  <c r="B7" i="12" s="1"/>
  <c r="F7" i="12" s="1"/>
  <c r="N20" i="10"/>
  <c r="N26" i="10"/>
  <c r="B10" i="12" l="1"/>
  <c r="F10" i="12" s="1"/>
  <c r="F15" i="12" l="1"/>
  <c r="F16" i="12" s="1"/>
  <c r="F14" i="12"/>
  <c r="D205" i="6"/>
  <c r="E205" i="6"/>
  <c r="F205" i="6"/>
  <c r="G205" i="6"/>
  <c r="H205" i="6"/>
  <c r="I205" i="6"/>
  <c r="J205" i="6"/>
  <c r="K205" i="6"/>
  <c r="L205" i="6"/>
  <c r="M205" i="6"/>
  <c r="N205" i="6"/>
  <c r="C205" i="6"/>
  <c r="AV2" i="6"/>
  <c r="AS2" i="6"/>
  <c r="AP2" i="6"/>
  <c r="AM2" i="6"/>
  <c r="AJ2" i="6"/>
  <c r="AG2" i="6"/>
  <c r="AD2" i="6"/>
  <c r="AA2" i="6"/>
  <c r="X2" i="6"/>
  <c r="U2" i="6"/>
  <c r="R2" i="6"/>
  <c r="O2" i="6"/>
  <c r="O6" i="6"/>
  <c r="R6" i="6"/>
  <c r="U6" i="6"/>
  <c r="X6" i="6"/>
  <c r="AA6" i="6"/>
  <c r="AD6" i="6"/>
  <c r="AG6" i="6"/>
  <c r="AJ6" i="6"/>
  <c r="AM6" i="6"/>
  <c r="AP6" i="6"/>
  <c r="AS6" i="6"/>
  <c r="AV6" i="6"/>
  <c r="O7" i="6"/>
  <c r="R7" i="6"/>
  <c r="U7" i="6"/>
  <c r="X7" i="6"/>
  <c r="AA7" i="6"/>
  <c r="AD7" i="6"/>
  <c r="AG7" i="6"/>
  <c r="AJ7" i="6"/>
  <c r="AM7" i="6"/>
  <c r="AP7" i="6"/>
  <c r="AS7" i="6"/>
  <c r="AV7" i="6"/>
  <c r="O8" i="6"/>
  <c r="R8" i="6"/>
  <c r="U8" i="6"/>
  <c r="X8" i="6"/>
  <c r="AA8" i="6"/>
  <c r="AD8" i="6"/>
  <c r="AG8" i="6"/>
  <c r="AJ8" i="6"/>
  <c r="AM8" i="6"/>
  <c r="AP8" i="6"/>
  <c r="AS8" i="6"/>
  <c r="AV8" i="6"/>
  <c r="O9" i="6"/>
  <c r="R9" i="6"/>
  <c r="U9" i="6"/>
  <c r="X9" i="6"/>
  <c r="AA9" i="6"/>
  <c r="AD9" i="6"/>
  <c r="AG9" i="6"/>
  <c r="AJ9" i="6"/>
  <c r="AM9" i="6"/>
  <c r="AP9" i="6"/>
  <c r="AS9" i="6"/>
  <c r="AV9" i="6"/>
  <c r="O10" i="6"/>
  <c r="R10" i="6"/>
  <c r="U10" i="6"/>
  <c r="X10" i="6"/>
  <c r="AA10" i="6"/>
  <c r="AD10" i="6"/>
  <c r="AG10" i="6"/>
  <c r="AJ10" i="6"/>
  <c r="AM10" i="6"/>
  <c r="AP10" i="6"/>
  <c r="AS10" i="6"/>
  <c r="AV10" i="6"/>
  <c r="O11" i="6"/>
  <c r="R11" i="6"/>
  <c r="U11" i="6"/>
  <c r="X11" i="6"/>
  <c r="AA11" i="6"/>
  <c r="AD11" i="6"/>
  <c r="AG11" i="6"/>
  <c r="AJ11" i="6"/>
  <c r="AM11" i="6"/>
  <c r="AP11" i="6"/>
  <c r="AS11" i="6"/>
  <c r="AV11" i="6"/>
  <c r="O12" i="6"/>
  <c r="R12" i="6"/>
  <c r="U12" i="6"/>
  <c r="X12" i="6"/>
  <c r="AA12" i="6"/>
  <c r="AD12" i="6"/>
  <c r="AG12" i="6"/>
  <c r="AJ12" i="6"/>
  <c r="AM12" i="6"/>
  <c r="AP12" i="6"/>
  <c r="AS12" i="6"/>
  <c r="AV12" i="6"/>
  <c r="O13" i="6"/>
  <c r="R13" i="6"/>
  <c r="U13" i="6"/>
  <c r="X13" i="6"/>
  <c r="AA13" i="6"/>
  <c r="AD13" i="6"/>
  <c r="AG13" i="6"/>
  <c r="AJ13" i="6"/>
  <c r="AM13" i="6"/>
  <c r="AP13" i="6"/>
  <c r="AS13" i="6"/>
  <c r="AV13" i="6"/>
  <c r="O14" i="6"/>
  <c r="R14" i="6"/>
  <c r="U14" i="6"/>
  <c r="X14" i="6"/>
  <c r="AA14" i="6"/>
  <c r="AD14" i="6"/>
  <c r="AG14" i="6"/>
  <c r="AJ14" i="6"/>
  <c r="AM14" i="6"/>
  <c r="AP14" i="6"/>
  <c r="AS14" i="6"/>
  <c r="AV14" i="6"/>
  <c r="O15" i="6"/>
  <c r="R15" i="6"/>
  <c r="U15" i="6"/>
  <c r="X15" i="6"/>
  <c r="AA15" i="6"/>
  <c r="AD15" i="6"/>
  <c r="AG15" i="6"/>
  <c r="AJ15" i="6"/>
  <c r="AM15" i="6"/>
  <c r="AP15" i="6"/>
  <c r="AS15" i="6"/>
  <c r="AV15" i="6"/>
  <c r="O16" i="6"/>
  <c r="R16" i="6"/>
  <c r="U16" i="6"/>
  <c r="X16" i="6"/>
  <c r="AA16" i="6"/>
  <c r="AD16" i="6"/>
  <c r="AG16" i="6"/>
  <c r="AJ16" i="6"/>
  <c r="AM16" i="6"/>
  <c r="AP16" i="6"/>
  <c r="AS16" i="6"/>
  <c r="AV16" i="6"/>
  <c r="O17" i="6"/>
  <c r="R17" i="6"/>
  <c r="U17" i="6"/>
  <c r="X17" i="6"/>
  <c r="AA17" i="6"/>
  <c r="AD17" i="6"/>
  <c r="AG17" i="6"/>
  <c r="AJ17" i="6"/>
  <c r="AM17" i="6"/>
  <c r="AP17" i="6"/>
  <c r="AS17" i="6"/>
  <c r="AV17" i="6"/>
  <c r="O18" i="6"/>
  <c r="R18" i="6"/>
  <c r="U18" i="6"/>
  <c r="X18" i="6"/>
  <c r="AA18" i="6"/>
  <c r="AD18" i="6"/>
  <c r="AG18" i="6"/>
  <c r="AJ18" i="6"/>
  <c r="AM18" i="6"/>
  <c r="AP18" i="6"/>
  <c r="AS18" i="6"/>
  <c r="AV18" i="6"/>
  <c r="O19" i="6"/>
  <c r="R19" i="6"/>
  <c r="U19" i="6"/>
  <c r="X19" i="6"/>
  <c r="AA19" i="6"/>
  <c r="AD19" i="6"/>
  <c r="AG19" i="6"/>
  <c r="AJ19" i="6"/>
  <c r="AM19" i="6"/>
  <c r="AP19" i="6"/>
  <c r="AS19" i="6"/>
  <c r="AV19" i="6"/>
  <c r="O20" i="6"/>
  <c r="R20" i="6"/>
  <c r="U20" i="6"/>
  <c r="X20" i="6"/>
  <c r="AA20" i="6"/>
  <c r="AD20" i="6"/>
  <c r="AG20" i="6"/>
  <c r="AJ20" i="6"/>
  <c r="AM20" i="6"/>
  <c r="AP20" i="6"/>
  <c r="AS20" i="6"/>
  <c r="AV20" i="6"/>
  <c r="O21" i="6"/>
  <c r="R21" i="6"/>
  <c r="U21" i="6"/>
  <c r="X21" i="6"/>
  <c r="AA21" i="6"/>
  <c r="AD21" i="6"/>
  <c r="AG21" i="6"/>
  <c r="AJ21" i="6"/>
  <c r="AM21" i="6"/>
  <c r="AP21" i="6"/>
  <c r="AS21" i="6"/>
  <c r="AV21" i="6"/>
  <c r="O22" i="6"/>
  <c r="R22" i="6"/>
  <c r="U22" i="6"/>
  <c r="X22" i="6"/>
  <c r="AA22" i="6"/>
  <c r="AD22" i="6"/>
  <c r="AG22" i="6"/>
  <c r="AJ22" i="6"/>
  <c r="AM22" i="6"/>
  <c r="AP22" i="6"/>
  <c r="AS22" i="6"/>
  <c r="AV22" i="6"/>
  <c r="O23" i="6"/>
  <c r="R23" i="6"/>
  <c r="U23" i="6"/>
  <c r="X23" i="6"/>
  <c r="AA23" i="6"/>
  <c r="AD23" i="6"/>
  <c r="AG23" i="6"/>
  <c r="AJ23" i="6"/>
  <c r="AM23" i="6"/>
  <c r="AP23" i="6"/>
  <c r="AS23" i="6"/>
  <c r="AV23" i="6"/>
  <c r="O24" i="6"/>
  <c r="R24" i="6"/>
  <c r="U24" i="6"/>
  <c r="X24" i="6"/>
  <c r="AA24" i="6"/>
  <c r="AD24" i="6"/>
  <c r="AG24" i="6"/>
  <c r="AJ24" i="6"/>
  <c r="AM24" i="6"/>
  <c r="AP24" i="6"/>
  <c r="AS24" i="6"/>
  <c r="AV24" i="6"/>
  <c r="O25" i="6"/>
  <c r="R25" i="6"/>
  <c r="U25" i="6"/>
  <c r="X25" i="6"/>
  <c r="AA25" i="6"/>
  <c r="AD25" i="6"/>
  <c r="AG25" i="6"/>
  <c r="AJ25" i="6"/>
  <c r="AM25" i="6"/>
  <c r="AP25" i="6"/>
  <c r="AS25" i="6"/>
  <c r="AV25" i="6"/>
  <c r="O26" i="6"/>
  <c r="R26" i="6"/>
  <c r="U26" i="6"/>
  <c r="X26" i="6"/>
  <c r="AA26" i="6"/>
  <c r="AD26" i="6"/>
  <c r="AG26" i="6"/>
  <c r="AJ26" i="6"/>
  <c r="AM26" i="6"/>
  <c r="AP26" i="6"/>
  <c r="AS26" i="6"/>
  <c r="AV26" i="6"/>
  <c r="O27" i="6"/>
  <c r="R27" i="6"/>
  <c r="U27" i="6"/>
  <c r="X27" i="6"/>
  <c r="AA27" i="6"/>
  <c r="AD27" i="6"/>
  <c r="AG27" i="6"/>
  <c r="AJ27" i="6"/>
  <c r="AM27" i="6"/>
  <c r="AP27" i="6"/>
  <c r="AS27" i="6"/>
  <c r="AV27" i="6"/>
  <c r="O28" i="6"/>
  <c r="R28" i="6"/>
  <c r="U28" i="6"/>
  <c r="X28" i="6"/>
  <c r="AA28" i="6"/>
  <c r="AD28" i="6"/>
  <c r="AG28" i="6"/>
  <c r="AJ28" i="6"/>
  <c r="AM28" i="6"/>
  <c r="AP28" i="6"/>
  <c r="AS28" i="6"/>
  <c r="AV28" i="6"/>
  <c r="O29" i="6"/>
  <c r="R29" i="6"/>
  <c r="U29" i="6"/>
  <c r="X29" i="6"/>
  <c r="AA29" i="6"/>
  <c r="AD29" i="6"/>
  <c r="AG29" i="6"/>
  <c r="AJ29" i="6"/>
  <c r="AM29" i="6"/>
  <c r="AP29" i="6"/>
  <c r="AS29" i="6"/>
  <c r="AV29" i="6"/>
  <c r="O30" i="6"/>
  <c r="R30" i="6"/>
  <c r="U30" i="6"/>
  <c r="X30" i="6"/>
  <c r="AA30" i="6"/>
  <c r="AD30" i="6"/>
  <c r="AG30" i="6"/>
  <c r="AJ30" i="6"/>
  <c r="AM30" i="6"/>
  <c r="AP30" i="6"/>
  <c r="AS30" i="6"/>
  <c r="AV30" i="6"/>
  <c r="O31" i="6"/>
  <c r="R31" i="6"/>
  <c r="U31" i="6"/>
  <c r="X31" i="6"/>
  <c r="AA31" i="6"/>
  <c r="AD31" i="6"/>
  <c r="AG31" i="6"/>
  <c r="AJ31" i="6"/>
  <c r="AM31" i="6"/>
  <c r="AP31" i="6"/>
  <c r="AS31" i="6"/>
  <c r="AV31" i="6"/>
  <c r="O32" i="6"/>
  <c r="R32" i="6"/>
  <c r="U32" i="6"/>
  <c r="X32" i="6"/>
  <c r="AA32" i="6"/>
  <c r="AD32" i="6"/>
  <c r="AG32" i="6"/>
  <c r="AJ32" i="6"/>
  <c r="AM32" i="6"/>
  <c r="AP32" i="6"/>
  <c r="AS32" i="6"/>
  <c r="AV32" i="6"/>
  <c r="O33" i="6"/>
  <c r="R33" i="6"/>
  <c r="U33" i="6"/>
  <c r="X33" i="6"/>
  <c r="AA33" i="6"/>
  <c r="AD33" i="6"/>
  <c r="AG33" i="6"/>
  <c r="AJ33" i="6"/>
  <c r="AM33" i="6"/>
  <c r="AP33" i="6"/>
  <c r="AS33" i="6"/>
  <c r="AV33" i="6"/>
  <c r="O34" i="6"/>
  <c r="R34" i="6"/>
  <c r="U34" i="6"/>
  <c r="X34" i="6"/>
  <c r="AA34" i="6"/>
  <c r="AD34" i="6"/>
  <c r="AG34" i="6"/>
  <c r="AJ34" i="6"/>
  <c r="AM34" i="6"/>
  <c r="AP34" i="6"/>
  <c r="AS34" i="6"/>
  <c r="AV34" i="6"/>
  <c r="O35" i="6"/>
  <c r="R35" i="6"/>
  <c r="U35" i="6"/>
  <c r="X35" i="6"/>
  <c r="AA35" i="6"/>
  <c r="AD35" i="6"/>
  <c r="AG35" i="6"/>
  <c r="AJ35" i="6"/>
  <c r="AM35" i="6"/>
  <c r="AP35" i="6"/>
  <c r="AS35" i="6"/>
  <c r="AV35" i="6"/>
  <c r="O36" i="6"/>
  <c r="R36" i="6"/>
  <c r="U36" i="6"/>
  <c r="X36" i="6"/>
  <c r="AA36" i="6"/>
  <c r="AD36" i="6"/>
  <c r="AG36" i="6"/>
  <c r="AJ36" i="6"/>
  <c r="AM36" i="6"/>
  <c r="AP36" i="6"/>
  <c r="AS36" i="6"/>
  <c r="AV36" i="6"/>
  <c r="O37" i="6"/>
  <c r="R37" i="6"/>
  <c r="U37" i="6"/>
  <c r="X37" i="6"/>
  <c r="AA37" i="6"/>
  <c r="AD37" i="6"/>
  <c r="AG37" i="6"/>
  <c r="AJ37" i="6"/>
  <c r="AM37" i="6"/>
  <c r="AP37" i="6"/>
  <c r="AS37" i="6"/>
  <c r="AV37" i="6"/>
  <c r="O38" i="6"/>
  <c r="R38" i="6"/>
  <c r="U38" i="6"/>
  <c r="X38" i="6"/>
  <c r="AA38" i="6"/>
  <c r="AD38" i="6"/>
  <c r="AG38" i="6"/>
  <c r="AJ38" i="6"/>
  <c r="AM38" i="6"/>
  <c r="AP38" i="6"/>
  <c r="AS38" i="6"/>
  <c r="AV38" i="6"/>
  <c r="O39" i="6"/>
  <c r="R39" i="6"/>
  <c r="U39" i="6"/>
  <c r="X39" i="6"/>
  <c r="AA39" i="6"/>
  <c r="AD39" i="6"/>
  <c r="AG39" i="6"/>
  <c r="AJ39" i="6"/>
  <c r="AM39" i="6"/>
  <c r="AP39" i="6"/>
  <c r="AS39" i="6"/>
  <c r="AV39" i="6"/>
  <c r="O40" i="6"/>
  <c r="R40" i="6"/>
  <c r="U40" i="6"/>
  <c r="X40" i="6"/>
  <c r="AA40" i="6"/>
  <c r="AD40" i="6"/>
  <c r="AG40" i="6"/>
  <c r="AJ40" i="6"/>
  <c r="AM40" i="6"/>
  <c r="AP40" i="6"/>
  <c r="AS40" i="6"/>
  <c r="AV40" i="6"/>
  <c r="O41" i="6"/>
  <c r="R41" i="6"/>
  <c r="U41" i="6"/>
  <c r="X41" i="6"/>
  <c r="AA41" i="6"/>
  <c r="AD41" i="6"/>
  <c r="AG41" i="6"/>
  <c r="AJ41" i="6"/>
  <c r="AM41" i="6"/>
  <c r="AP41" i="6"/>
  <c r="AS41" i="6"/>
  <c r="AV41" i="6"/>
  <c r="O42" i="6"/>
  <c r="R42" i="6"/>
  <c r="U42" i="6"/>
  <c r="X42" i="6"/>
  <c r="AA42" i="6"/>
  <c r="AD42" i="6"/>
  <c r="AG42" i="6"/>
  <c r="AJ42" i="6"/>
  <c r="AM42" i="6"/>
  <c r="AP42" i="6"/>
  <c r="AS42" i="6"/>
  <c r="AV42" i="6"/>
  <c r="O43" i="6"/>
  <c r="R43" i="6"/>
  <c r="U43" i="6"/>
  <c r="X43" i="6"/>
  <c r="AA43" i="6"/>
  <c r="AD43" i="6"/>
  <c r="AG43" i="6"/>
  <c r="AJ43" i="6"/>
  <c r="AM43" i="6"/>
  <c r="AP43" i="6"/>
  <c r="AS43" i="6"/>
  <c r="AV43" i="6"/>
  <c r="O44" i="6"/>
  <c r="R44" i="6"/>
  <c r="U44" i="6"/>
  <c r="X44" i="6"/>
  <c r="AA44" i="6"/>
  <c r="AD44" i="6"/>
  <c r="AG44" i="6"/>
  <c r="AJ44" i="6"/>
  <c r="AM44" i="6"/>
  <c r="AP44" i="6"/>
  <c r="AS44" i="6"/>
  <c r="AV44" i="6"/>
  <c r="O45" i="6"/>
  <c r="R45" i="6"/>
  <c r="U45" i="6"/>
  <c r="X45" i="6"/>
  <c r="AA45" i="6"/>
  <c r="AD45" i="6"/>
  <c r="AG45" i="6"/>
  <c r="AJ45" i="6"/>
  <c r="AM45" i="6"/>
  <c r="AP45" i="6"/>
  <c r="AS45" i="6"/>
  <c r="AV45" i="6"/>
  <c r="O46" i="6"/>
  <c r="R46" i="6"/>
  <c r="U46" i="6"/>
  <c r="X46" i="6"/>
  <c r="AA46" i="6"/>
  <c r="AD46" i="6"/>
  <c r="AG46" i="6"/>
  <c r="AJ46" i="6"/>
  <c r="AM46" i="6"/>
  <c r="AP46" i="6"/>
  <c r="AS46" i="6"/>
  <c r="AV46" i="6"/>
  <c r="O47" i="6"/>
  <c r="R47" i="6"/>
  <c r="U47" i="6"/>
  <c r="X47" i="6"/>
  <c r="AA47" i="6"/>
  <c r="AD47" i="6"/>
  <c r="AG47" i="6"/>
  <c r="AJ47" i="6"/>
  <c r="AM47" i="6"/>
  <c r="AP47" i="6"/>
  <c r="AS47" i="6"/>
  <c r="AV47" i="6"/>
  <c r="O48" i="6"/>
  <c r="R48" i="6"/>
  <c r="U48" i="6"/>
  <c r="X48" i="6"/>
  <c r="AA48" i="6"/>
  <c r="AD48" i="6"/>
  <c r="AG48" i="6"/>
  <c r="AJ48" i="6"/>
  <c r="AM48" i="6"/>
  <c r="AP48" i="6"/>
  <c r="AS48" i="6"/>
  <c r="AV48" i="6"/>
  <c r="O49" i="6"/>
  <c r="R49" i="6"/>
  <c r="U49" i="6"/>
  <c r="X49" i="6"/>
  <c r="AA49" i="6"/>
  <c r="AD49" i="6"/>
  <c r="AG49" i="6"/>
  <c r="AJ49" i="6"/>
  <c r="AM49" i="6"/>
  <c r="AP49" i="6"/>
  <c r="AS49" i="6"/>
  <c r="AV49" i="6"/>
  <c r="O50" i="6"/>
  <c r="R50" i="6"/>
  <c r="U50" i="6"/>
  <c r="X50" i="6"/>
  <c r="AA50" i="6"/>
  <c r="AD50" i="6"/>
  <c r="AG50" i="6"/>
  <c r="AJ50" i="6"/>
  <c r="AM50" i="6"/>
  <c r="AP50" i="6"/>
  <c r="AS50" i="6"/>
  <c r="AV50" i="6"/>
  <c r="O51" i="6"/>
  <c r="R51" i="6"/>
  <c r="U51" i="6"/>
  <c r="X51" i="6"/>
  <c r="AA51" i="6"/>
  <c r="AD51" i="6"/>
  <c r="AG51" i="6"/>
  <c r="AJ51" i="6"/>
  <c r="AM51" i="6"/>
  <c r="AP51" i="6"/>
  <c r="AS51" i="6"/>
  <c r="AV51" i="6"/>
  <c r="O52" i="6"/>
  <c r="R52" i="6"/>
  <c r="U52" i="6"/>
  <c r="X52" i="6"/>
  <c r="AA52" i="6"/>
  <c r="AD52" i="6"/>
  <c r="AG52" i="6"/>
  <c r="AJ52" i="6"/>
  <c r="AM52" i="6"/>
  <c r="AP52" i="6"/>
  <c r="AS52" i="6"/>
  <c r="AV52" i="6"/>
  <c r="O53" i="6"/>
  <c r="R53" i="6"/>
  <c r="U53" i="6"/>
  <c r="X53" i="6"/>
  <c r="AA53" i="6"/>
  <c r="AD53" i="6"/>
  <c r="AG53" i="6"/>
  <c r="AJ53" i="6"/>
  <c r="AM53" i="6"/>
  <c r="AP53" i="6"/>
  <c r="AS53" i="6"/>
  <c r="AV53" i="6"/>
  <c r="O54" i="6"/>
  <c r="R54" i="6"/>
  <c r="U54" i="6"/>
  <c r="X54" i="6"/>
  <c r="AA54" i="6"/>
  <c r="AD54" i="6"/>
  <c r="AG54" i="6"/>
  <c r="AJ54" i="6"/>
  <c r="AM54" i="6"/>
  <c r="AP54" i="6"/>
  <c r="AS54" i="6"/>
  <c r="AV54" i="6"/>
  <c r="O55" i="6"/>
  <c r="R55" i="6"/>
  <c r="U55" i="6"/>
  <c r="X55" i="6"/>
  <c r="AA55" i="6"/>
  <c r="AD55" i="6"/>
  <c r="AG55" i="6"/>
  <c r="AJ55" i="6"/>
  <c r="AM55" i="6"/>
  <c r="AP55" i="6"/>
  <c r="AS55" i="6"/>
  <c r="AV55" i="6"/>
  <c r="O56" i="6"/>
  <c r="R56" i="6"/>
  <c r="U56" i="6"/>
  <c r="X56" i="6"/>
  <c r="AA56" i="6"/>
  <c r="AD56" i="6"/>
  <c r="AG56" i="6"/>
  <c r="AJ56" i="6"/>
  <c r="AM56" i="6"/>
  <c r="AP56" i="6"/>
  <c r="AS56" i="6"/>
  <c r="AV56" i="6"/>
  <c r="O57" i="6"/>
  <c r="R57" i="6"/>
  <c r="U57" i="6"/>
  <c r="X57" i="6"/>
  <c r="AA57" i="6"/>
  <c r="AD57" i="6"/>
  <c r="AG57" i="6"/>
  <c r="AJ57" i="6"/>
  <c r="AM57" i="6"/>
  <c r="AP57" i="6"/>
  <c r="AS57" i="6"/>
  <c r="AV57" i="6"/>
  <c r="O58" i="6"/>
  <c r="R58" i="6"/>
  <c r="U58" i="6"/>
  <c r="X58" i="6"/>
  <c r="AA58" i="6"/>
  <c r="AD58" i="6"/>
  <c r="AG58" i="6"/>
  <c r="AJ58" i="6"/>
  <c r="AM58" i="6"/>
  <c r="AP58" i="6"/>
  <c r="AS58" i="6"/>
  <c r="AV58" i="6"/>
  <c r="O59" i="6"/>
  <c r="R59" i="6"/>
  <c r="U59" i="6"/>
  <c r="X59" i="6"/>
  <c r="AA59" i="6"/>
  <c r="AD59" i="6"/>
  <c r="AG59" i="6"/>
  <c r="AJ59" i="6"/>
  <c r="AM59" i="6"/>
  <c r="AP59" i="6"/>
  <c r="AS59" i="6"/>
  <c r="AV59" i="6"/>
  <c r="O60" i="6"/>
  <c r="R60" i="6"/>
  <c r="U60" i="6"/>
  <c r="X60" i="6"/>
  <c r="AA60" i="6"/>
  <c r="AD60" i="6"/>
  <c r="AG60" i="6"/>
  <c r="AJ60" i="6"/>
  <c r="AM60" i="6"/>
  <c r="AP60" i="6"/>
  <c r="AS60" i="6"/>
  <c r="AV60" i="6"/>
  <c r="O61" i="6"/>
  <c r="R61" i="6"/>
  <c r="U61" i="6"/>
  <c r="X61" i="6"/>
  <c r="AA61" i="6"/>
  <c r="AD61" i="6"/>
  <c r="AG61" i="6"/>
  <c r="AJ61" i="6"/>
  <c r="AM61" i="6"/>
  <c r="AP61" i="6"/>
  <c r="AS61" i="6"/>
  <c r="AV61" i="6"/>
  <c r="O62" i="6"/>
  <c r="R62" i="6"/>
  <c r="U62" i="6"/>
  <c r="X62" i="6"/>
  <c r="AA62" i="6"/>
  <c r="AD62" i="6"/>
  <c r="AG62" i="6"/>
  <c r="AJ62" i="6"/>
  <c r="AM62" i="6"/>
  <c r="AP62" i="6"/>
  <c r="AS62" i="6"/>
  <c r="AV62" i="6"/>
  <c r="O63" i="6"/>
  <c r="R63" i="6"/>
  <c r="U63" i="6"/>
  <c r="X63" i="6"/>
  <c r="AA63" i="6"/>
  <c r="AD63" i="6"/>
  <c r="AG63" i="6"/>
  <c r="AJ63" i="6"/>
  <c r="AM63" i="6"/>
  <c r="AP63" i="6"/>
  <c r="AS63" i="6"/>
  <c r="AV63" i="6"/>
  <c r="O64" i="6"/>
  <c r="R64" i="6"/>
  <c r="U64" i="6"/>
  <c r="X64" i="6"/>
  <c r="AA64" i="6"/>
  <c r="AD64" i="6"/>
  <c r="AG64" i="6"/>
  <c r="AJ64" i="6"/>
  <c r="AM64" i="6"/>
  <c r="AP64" i="6"/>
  <c r="AS64" i="6"/>
  <c r="AV64" i="6"/>
  <c r="O65" i="6"/>
  <c r="R65" i="6"/>
  <c r="U65" i="6"/>
  <c r="X65" i="6"/>
  <c r="AA65" i="6"/>
  <c r="AD65" i="6"/>
  <c r="AG65" i="6"/>
  <c r="AJ65" i="6"/>
  <c r="AM65" i="6"/>
  <c r="AP65" i="6"/>
  <c r="AS65" i="6"/>
  <c r="AV65" i="6"/>
  <c r="O66" i="6"/>
  <c r="R66" i="6"/>
  <c r="U66" i="6"/>
  <c r="X66" i="6"/>
  <c r="AA66" i="6"/>
  <c r="AD66" i="6"/>
  <c r="AG66" i="6"/>
  <c r="AJ66" i="6"/>
  <c r="AM66" i="6"/>
  <c r="AP66" i="6"/>
  <c r="AS66" i="6"/>
  <c r="AV66" i="6"/>
  <c r="O67" i="6"/>
  <c r="R67" i="6"/>
  <c r="U67" i="6"/>
  <c r="X67" i="6"/>
  <c r="AA67" i="6"/>
  <c r="AD67" i="6"/>
  <c r="AG67" i="6"/>
  <c r="AJ67" i="6"/>
  <c r="AM67" i="6"/>
  <c r="AP67" i="6"/>
  <c r="AS67" i="6"/>
  <c r="AV67" i="6"/>
  <c r="O68" i="6"/>
  <c r="R68" i="6"/>
  <c r="U68" i="6"/>
  <c r="X68" i="6"/>
  <c r="AA68" i="6"/>
  <c r="AD68" i="6"/>
  <c r="AG68" i="6"/>
  <c r="AJ68" i="6"/>
  <c r="AM68" i="6"/>
  <c r="AP68" i="6"/>
  <c r="AS68" i="6"/>
  <c r="AV68" i="6"/>
  <c r="O69" i="6"/>
  <c r="R69" i="6"/>
  <c r="U69" i="6"/>
  <c r="X69" i="6"/>
  <c r="AA69" i="6"/>
  <c r="AD69" i="6"/>
  <c r="AG69" i="6"/>
  <c r="AJ69" i="6"/>
  <c r="AM69" i="6"/>
  <c r="AP69" i="6"/>
  <c r="AS69" i="6"/>
  <c r="AV69" i="6"/>
  <c r="O70" i="6"/>
  <c r="R70" i="6"/>
  <c r="U70" i="6"/>
  <c r="X70" i="6"/>
  <c r="AA70" i="6"/>
  <c r="AD70" i="6"/>
  <c r="AG70" i="6"/>
  <c r="AJ70" i="6"/>
  <c r="AM70" i="6"/>
  <c r="AP70" i="6"/>
  <c r="AS70" i="6"/>
  <c r="AV70" i="6"/>
  <c r="O71" i="6"/>
  <c r="R71" i="6"/>
  <c r="U71" i="6"/>
  <c r="X71" i="6"/>
  <c r="AA71" i="6"/>
  <c r="AD71" i="6"/>
  <c r="AG71" i="6"/>
  <c r="AJ71" i="6"/>
  <c r="AM71" i="6"/>
  <c r="AP71" i="6"/>
  <c r="AS71" i="6"/>
  <c r="AV71" i="6"/>
  <c r="O72" i="6"/>
  <c r="R72" i="6"/>
  <c r="U72" i="6"/>
  <c r="X72" i="6"/>
  <c r="AA72" i="6"/>
  <c r="AD72" i="6"/>
  <c r="AG72" i="6"/>
  <c r="AJ72" i="6"/>
  <c r="AM72" i="6"/>
  <c r="AP72" i="6"/>
  <c r="AS72" i="6"/>
  <c r="AV72" i="6"/>
  <c r="O73" i="6"/>
  <c r="R73" i="6"/>
  <c r="U73" i="6"/>
  <c r="X73" i="6"/>
  <c r="AA73" i="6"/>
  <c r="AD73" i="6"/>
  <c r="AG73" i="6"/>
  <c r="AJ73" i="6"/>
  <c r="AM73" i="6"/>
  <c r="AP73" i="6"/>
  <c r="AS73" i="6"/>
  <c r="AV73" i="6"/>
  <c r="O74" i="6"/>
  <c r="R74" i="6"/>
  <c r="U74" i="6"/>
  <c r="X74" i="6"/>
  <c r="AA74" i="6"/>
  <c r="AD74" i="6"/>
  <c r="AG74" i="6"/>
  <c r="AJ74" i="6"/>
  <c r="AM74" i="6"/>
  <c r="AP74" i="6"/>
  <c r="AS74" i="6"/>
  <c r="AV74" i="6"/>
  <c r="O75" i="6"/>
  <c r="R75" i="6"/>
  <c r="U75" i="6"/>
  <c r="X75" i="6"/>
  <c r="AA75" i="6"/>
  <c r="AD75" i="6"/>
  <c r="AG75" i="6"/>
  <c r="AJ75" i="6"/>
  <c r="AM75" i="6"/>
  <c r="AP75" i="6"/>
  <c r="AS75" i="6"/>
  <c r="AV75" i="6"/>
  <c r="O76" i="6"/>
  <c r="R76" i="6"/>
  <c r="U76" i="6"/>
  <c r="X76" i="6"/>
  <c r="AA76" i="6"/>
  <c r="AD76" i="6"/>
  <c r="AG76" i="6"/>
  <c r="AJ76" i="6"/>
  <c r="AM76" i="6"/>
  <c r="AP76" i="6"/>
  <c r="AS76" i="6"/>
  <c r="AV76" i="6"/>
  <c r="O77" i="6"/>
  <c r="R77" i="6"/>
  <c r="U77" i="6"/>
  <c r="X77" i="6"/>
  <c r="AA77" i="6"/>
  <c r="AD77" i="6"/>
  <c r="AG77" i="6"/>
  <c r="AJ77" i="6"/>
  <c r="AM77" i="6"/>
  <c r="AP77" i="6"/>
  <c r="AS77" i="6"/>
  <c r="AV77" i="6"/>
  <c r="O78" i="6"/>
  <c r="R78" i="6"/>
  <c r="U78" i="6"/>
  <c r="X78" i="6"/>
  <c r="AA78" i="6"/>
  <c r="AD78" i="6"/>
  <c r="AG78" i="6"/>
  <c r="AJ78" i="6"/>
  <c r="AM78" i="6"/>
  <c r="AP78" i="6"/>
  <c r="AS78" i="6"/>
  <c r="AV78" i="6"/>
  <c r="O79" i="6"/>
  <c r="R79" i="6"/>
  <c r="U79" i="6"/>
  <c r="X79" i="6"/>
  <c r="AA79" i="6"/>
  <c r="AD79" i="6"/>
  <c r="AG79" i="6"/>
  <c r="AJ79" i="6"/>
  <c r="AM79" i="6"/>
  <c r="AP79" i="6"/>
  <c r="AS79" i="6"/>
  <c r="AV79" i="6"/>
  <c r="O80" i="6"/>
  <c r="R80" i="6"/>
  <c r="U80" i="6"/>
  <c r="X80" i="6"/>
  <c r="AA80" i="6"/>
  <c r="AD80" i="6"/>
  <c r="AG80" i="6"/>
  <c r="AJ80" i="6"/>
  <c r="AM80" i="6"/>
  <c r="AP80" i="6"/>
  <c r="AS80" i="6"/>
  <c r="AV80" i="6"/>
  <c r="O81" i="6"/>
  <c r="R81" i="6"/>
  <c r="U81" i="6"/>
  <c r="X81" i="6"/>
  <c r="AA81" i="6"/>
  <c r="AD81" i="6"/>
  <c r="AG81" i="6"/>
  <c r="AJ81" i="6"/>
  <c r="AM81" i="6"/>
  <c r="AP81" i="6"/>
  <c r="AS81" i="6"/>
  <c r="AV81" i="6"/>
  <c r="O82" i="6"/>
  <c r="R82" i="6"/>
  <c r="U82" i="6"/>
  <c r="X82" i="6"/>
  <c r="AA82" i="6"/>
  <c r="AD82" i="6"/>
  <c r="AG82" i="6"/>
  <c r="AJ82" i="6"/>
  <c r="AM82" i="6"/>
  <c r="AP82" i="6"/>
  <c r="AS82" i="6"/>
  <c r="AV82" i="6"/>
  <c r="O83" i="6"/>
  <c r="R83" i="6"/>
  <c r="U83" i="6"/>
  <c r="X83" i="6"/>
  <c r="AA83" i="6"/>
  <c r="AD83" i="6"/>
  <c r="AG83" i="6"/>
  <c r="AJ83" i="6"/>
  <c r="AM83" i="6"/>
  <c r="AP83" i="6"/>
  <c r="AS83" i="6"/>
  <c r="AV83" i="6"/>
  <c r="O84" i="6"/>
  <c r="R84" i="6"/>
  <c r="U84" i="6"/>
  <c r="X84" i="6"/>
  <c r="AA84" i="6"/>
  <c r="AD84" i="6"/>
  <c r="AG84" i="6"/>
  <c r="AJ84" i="6"/>
  <c r="AM84" i="6"/>
  <c r="AP84" i="6"/>
  <c r="AS84" i="6"/>
  <c r="AV84" i="6"/>
  <c r="O85" i="6"/>
  <c r="R85" i="6"/>
  <c r="U85" i="6"/>
  <c r="X85" i="6"/>
  <c r="AA85" i="6"/>
  <c r="AD85" i="6"/>
  <c r="AG85" i="6"/>
  <c r="AJ85" i="6"/>
  <c r="AM85" i="6"/>
  <c r="AP85" i="6"/>
  <c r="AS85" i="6"/>
  <c r="AV85" i="6"/>
  <c r="O86" i="6"/>
  <c r="R86" i="6"/>
  <c r="U86" i="6"/>
  <c r="X86" i="6"/>
  <c r="AA86" i="6"/>
  <c r="AD86" i="6"/>
  <c r="AG86" i="6"/>
  <c r="AJ86" i="6"/>
  <c r="AM86" i="6"/>
  <c r="AP86" i="6"/>
  <c r="AS86" i="6"/>
  <c r="AV86" i="6"/>
  <c r="O87" i="6"/>
  <c r="R87" i="6"/>
  <c r="U87" i="6"/>
  <c r="X87" i="6"/>
  <c r="AA87" i="6"/>
  <c r="AD87" i="6"/>
  <c r="AG87" i="6"/>
  <c r="AJ87" i="6"/>
  <c r="AM87" i="6"/>
  <c r="AP87" i="6"/>
  <c r="AS87" i="6"/>
  <c r="AV87" i="6"/>
  <c r="O88" i="6"/>
  <c r="R88" i="6"/>
  <c r="U88" i="6"/>
  <c r="X88" i="6"/>
  <c r="AA88" i="6"/>
  <c r="AD88" i="6"/>
  <c r="AG88" i="6"/>
  <c r="AJ88" i="6"/>
  <c r="AM88" i="6"/>
  <c r="AP88" i="6"/>
  <c r="AS88" i="6"/>
  <c r="AV88" i="6"/>
  <c r="O89" i="6"/>
  <c r="R89" i="6"/>
  <c r="U89" i="6"/>
  <c r="X89" i="6"/>
  <c r="AA89" i="6"/>
  <c r="AD89" i="6"/>
  <c r="AG89" i="6"/>
  <c r="AJ89" i="6"/>
  <c r="AM89" i="6"/>
  <c r="AP89" i="6"/>
  <c r="AS89" i="6"/>
  <c r="AV89" i="6"/>
  <c r="O90" i="6"/>
  <c r="R90" i="6"/>
  <c r="U90" i="6"/>
  <c r="X90" i="6"/>
  <c r="AA90" i="6"/>
  <c r="AD90" i="6"/>
  <c r="AG90" i="6"/>
  <c r="AJ90" i="6"/>
  <c r="AM90" i="6"/>
  <c r="AP90" i="6"/>
  <c r="AS90" i="6"/>
  <c r="AV90" i="6"/>
  <c r="O91" i="6"/>
  <c r="R91" i="6"/>
  <c r="U91" i="6"/>
  <c r="X91" i="6"/>
  <c r="AA91" i="6"/>
  <c r="AD91" i="6"/>
  <c r="AG91" i="6"/>
  <c r="AJ91" i="6"/>
  <c r="AM91" i="6"/>
  <c r="AP91" i="6"/>
  <c r="AS91" i="6"/>
  <c r="AV91" i="6"/>
  <c r="O92" i="6"/>
  <c r="R92" i="6"/>
  <c r="U92" i="6"/>
  <c r="X92" i="6"/>
  <c r="AA92" i="6"/>
  <c r="AD92" i="6"/>
  <c r="AG92" i="6"/>
  <c r="AJ92" i="6"/>
  <c r="AM92" i="6"/>
  <c r="AP92" i="6"/>
  <c r="AS92" i="6"/>
  <c r="AV92" i="6"/>
  <c r="O93" i="6"/>
  <c r="R93" i="6"/>
  <c r="U93" i="6"/>
  <c r="X93" i="6"/>
  <c r="AA93" i="6"/>
  <c r="AD93" i="6"/>
  <c r="AG93" i="6"/>
  <c r="AJ93" i="6"/>
  <c r="AM93" i="6"/>
  <c r="AP93" i="6"/>
  <c r="AS93" i="6"/>
  <c r="AV93" i="6"/>
  <c r="O94" i="6"/>
  <c r="R94" i="6"/>
  <c r="U94" i="6"/>
  <c r="X94" i="6"/>
  <c r="AA94" i="6"/>
  <c r="AD94" i="6"/>
  <c r="AG94" i="6"/>
  <c r="AJ94" i="6"/>
  <c r="AM94" i="6"/>
  <c r="AP94" i="6"/>
  <c r="AS94" i="6"/>
  <c r="AV94" i="6"/>
  <c r="O95" i="6"/>
  <c r="R95" i="6"/>
  <c r="U95" i="6"/>
  <c r="X95" i="6"/>
  <c r="AA95" i="6"/>
  <c r="AD95" i="6"/>
  <c r="AG95" i="6"/>
  <c r="AJ95" i="6"/>
  <c r="AM95" i="6"/>
  <c r="AP95" i="6"/>
  <c r="AS95" i="6"/>
  <c r="AV95" i="6"/>
  <c r="O96" i="6"/>
  <c r="R96" i="6"/>
  <c r="U96" i="6"/>
  <c r="X96" i="6"/>
  <c r="AA96" i="6"/>
  <c r="AD96" i="6"/>
  <c r="AG96" i="6"/>
  <c r="AJ96" i="6"/>
  <c r="AM96" i="6"/>
  <c r="AP96" i="6"/>
  <c r="AS96" i="6"/>
  <c r="AV96" i="6"/>
  <c r="O97" i="6"/>
  <c r="R97" i="6"/>
  <c r="U97" i="6"/>
  <c r="X97" i="6"/>
  <c r="AA97" i="6"/>
  <c r="AD97" i="6"/>
  <c r="AG97" i="6"/>
  <c r="AJ97" i="6"/>
  <c r="AM97" i="6"/>
  <c r="AP97" i="6"/>
  <c r="AS97" i="6"/>
  <c r="AV97" i="6"/>
  <c r="O98" i="6"/>
  <c r="R98" i="6"/>
  <c r="U98" i="6"/>
  <c r="X98" i="6"/>
  <c r="AA98" i="6"/>
  <c r="AD98" i="6"/>
  <c r="AG98" i="6"/>
  <c r="AJ98" i="6"/>
  <c r="AM98" i="6"/>
  <c r="AP98" i="6"/>
  <c r="AS98" i="6"/>
  <c r="AV98" i="6"/>
  <c r="O99" i="6"/>
  <c r="R99" i="6"/>
  <c r="U99" i="6"/>
  <c r="X99" i="6"/>
  <c r="AA99" i="6"/>
  <c r="AD99" i="6"/>
  <c r="AG99" i="6"/>
  <c r="AJ99" i="6"/>
  <c r="AM99" i="6"/>
  <c r="AP99" i="6"/>
  <c r="AS99" i="6"/>
  <c r="AV99" i="6"/>
  <c r="O100" i="6"/>
  <c r="R100" i="6"/>
  <c r="U100" i="6"/>
  <c r="X100" i="6"/>
  <c r="AA100" i="6"/>
  <c r="AD100" i="6"/>
  <c r="AG100" i="6"/>
  <c r="AJ100" i="6"/>
  <c r="AM100" i="6"/>
  <c r="AP100" i="6"/>
  <c r="AS100" i="6"/>
  <c r="AV100" i="6"/>
  <c r="O101" i="6"/>
  <c r="R101" i="6"/>
  <c r="U101" i="6"/>
  <c r="X101" i="6"/>
  <c r="AA101" i="6"/>
  <c r="AD101" i="6"/>
  <c r="AG101" i="6"/>
  <c r="AJ101" i="6"/>
  <c r="AM101" i="6"/>
  <c r="AP101" i="6"/>
  <c r="AS101" i="6"/>
  <c r="AV101" i="6"/>
  <c r="O102" i="6"/>
  <c r="R102" i="6"/>
  <c r="U102" i="6"/>
  <c r="X102" i="6"/>
  <c r="AA102" i="6"/>
  <c r="AD102" i="6"/>
  <c r="AG102" i="6"/>
  <c r="AJ102" i="6"/>
  <c r="AM102" i="6"/>
  <c r="AP102" i="6"/>
  <c r="AS102" i="6"/>
  <c r="AV102" i="6"/>
  <c r="O103" i="6"/>
  <c r="R103" i="6"/>
  <c r="U103" i="6"/>
  <c r="X103" i="6"/>
  <c r="AA103" i="6"/>
  <c r="AD103" i="6"/>
  <c r="AG103" i="6"/>
  <c r="AJ103" i="6"/>
  <c r="AM103" i="6"/>
  <c r="AP103" i="6"/>
  <c r="AS103" i="6"/>
  <c r="AV103" i="6"/>
  <c r="O104" i="6"/>
  <c r="R104" i="6"/>
  <c r="U104" i="6"/>
  <c r="X104" i="6"/>
  <c r="AA104" i="6"/>
  <c r="AD104" i="6"/>
  <c r="AG104" i="6"/>
  <c r="AJ104" i="6"/>
  <c r="AM104" i="6"/>
  <c r="AP104" i="6"/>
  <c r="AS104" i="6"/>
  <c r="AV104" i="6"/>
  <c r="O105" i="6"/>
  <c r="R105" i="6"/>
  <c r="U105" i="6"/>
  <c r="X105" i="6"/>
  <c r="AA105" i="6"/>
  <c r="AD105" i="6"/>
  <c r="AG105" i="6"/>
  <c r="AJ105" i="6"/>
  <c r="AM105" i="6"/>
  <c r="AP105" i="6"/>
  <c r="AS105" i="6"/>
  <c r="AV105" i="6"/>
  <c r="O106" i="6"/>
  <c r="R106" i="6"/>
  <c r="U106" i="6"/>
  <c r="X106" i="6"/>
  <c r="AA106" i="6"/>
  <c r="AD106" i="6"/>
  <c r="AG106" i="6"/>
  <c r="AJ106" i="6"/>
  <c r="AM106" i="6"/>
  <c r="AP106" i="6"/>
  <c r="AS106" i="6"/>
  <c r="AV106" i="6"/>
  <c r="O107" i="6"/>
  <c r="R107" i="6"/>
  <c r="U107" i="6"/>
  <c r="X107" i="6"/>
  <c r="AA107" i="6"/>
  <c r="AD107" i="6"/>
  <c r="AG107" i="6"/>
  <c r="AJ107" i="6"/>
  <c r="AM107" i="6"/>
  <c r="AP107" i="6"/>
  <c r="AS107" i="6"/>
  <c r="AV107" i="6"/>
  <c r="O108" i="6"/>
  <c r="R108" i="6"/>
  <c r="U108" i="6"/>
  <c r="X108" i="6"/>
  <c r="AA108" i="6"/>
  <c r="AD108" i="6"/>
  <c r="AG108" i="6"/>
  <c r="AJ108" i="6"/>
  <c r="AM108" i="6"/>
  <c r="AP108" i="6"/>
  <c r="AS108" i="6"/>
  <c r="AV108" i="6"/>
  <c r="O109" i="6"/>
  <c r="R109" i="6"/>
  <c r="U109" i="6"/>
  <c r="X109" i="6"/>
  <c r="AA109" i="6"/>
  <c r="AD109" i="6"/>
  <c r="AG109" i="6"/>
  <c r="AJ109" i="6"/>
  <c r="AM109" i="6"/>
  <c r="AP109" i="6"/>
  <c r="AS109" i="6"/>
  <c r="AV109" i="6"/>
  <c r="O110" i="6"/>
  <c r="R110" i="6"/>
  <c r="U110" i="6"/>
  <c r="X110" i="6"/>
  <c r="AA110" i="6"/>
  <c r="AD110" i="6"/>
  <c r="AG110" i="6"/>
  <c r="AJ110" i="6"/>
  <c r="AM110" i="6"/>
  <c r="AP110" i="6"/>
  <c r="AS110" i="6"/>
  <c r="AV110" i="6"/>
  <c r="O111" i="6"/>
  <c r="R111" i="6"/>
  <c r="U111" i="6"/>
  <c r="X111" i="6"/>
  <c r="AA111" i="6"/>
  <c r="AD111" i="6"/>
  <c r="AG111" i="6"/>
  <c r="AJ111" i="6"/>
  <c r="AM111" i="6"/>
  <c r="AP111" i="6"/>
  <c r="AS111" i="6"/>
  <c r="AV111" i="6"/>
  <c r="O112" i="6"/>
  <c r="R112" i="6"/>
  <c r="U112" i="6"/>
  <c r="X112" i="6"/>
  <c r="AA112" i="6"/>
  <c r="AD112" i="6"/>
  <c r="AG112" i="6"/>
  <c r="AJ112" i="6"/>
  <c r="AM112" i="6"/>
  <c r="AP112" i="6"/>
  <c r="AS112" i="6"/>
  <c r="AV112" i="6"/>
  <c r="O113" i="6"/>
  <c r="R113" i="6"/>
  <c r="U113" i="6"/>
  <c r="X113" i="6"/>
  <c r="AA113" i="6"/>
  <c r="AD113" i="6"/>
  <c r="AG113" i="6"/>
  <c r="AJ113" i="6"/>
  <c r="AM113" i="6"/>
  <c r="AP113" i="6"/>
  <c r="AS113" i="6"/>
  <c r="AV113" i="6"/>
  <c r="O114" i="6"/>
  <c r="R114" i="6"/>
  <c r="U114" i="6"/>
  <c r="X114" i="6"/>
  <c r="AA114" i="6"/>
  <c r="AD114" i="6"/>
  <c r="AG114" i="6"/>
  <c r="AJ114" i="6"/>
  <c r="AM114" i="6"/>
  <c r="AP114" i="6"/>
  <c r="AS114" i="6"/>
  <c r="AV114" i="6"/>
  <c r="O115" i="6"/>
  <c r="R115" i="6"/>
  <c r="U115" i="6"/>
  <c r="X115" i="6"/>
  <c r="AA115" i="6"/>
  <c r="AD115" i="6"/>
  <c r="AG115" i="6"/>
  <c r="AJ115" i="6"/>
  <c r="AM115" i="6"/>
  <c r="AP115" i="6"/>
  <c r="AS115" i="6"/>
  <c r="AV115" i="6"/>
  <c r="O116" i="6"/>
  <c r="R116" i="6"/>
  <c r="U116" i="6"/>
  <c r="X116" i="6"/>
  <c r="AA116" i="6"/>
  <c r="AD116" i="6"/>
  <c r="AG116" i="6"/>
  <c r="AJ116" i="6"/>
  <c r="AM116" i="6"/>
  <c r="AP116" i="6"/>
  <c r="AS116" i="6"/>
  <c r="AV116" i="6"/>
  <c r="O117" i="6"/>
  <c r="R117" i="6"/>
  <c r="U117" i="6"/>
  <c r="X117" i="6"/>
  <c r="AA117" i="6"/>
  <c r="AD117" i="6"/>
  <c r="AG117" i="6"/>
  <c r="AJ117" i="6"/>
  <c r="AM117" i="6"/>
  <c r="AP117" i="6"/>
  <c r="AS117" i="6"/>
  <c r="AV117" i="6"/>
  <c r="O118" i="6"/>
  <c r="R118" i="6"/>
  <c r="U118" i="6"/>
  <c r="X118" i="6"/>
  <c r="AA118" i="6"/>
  <c r="AD118" i="6"/>
  <c r="AG118" i="6"/>
  <c r="AJ118" i="6"/>
  <c r="AM118" i="6"/>
  <c r="AP118" i="6"/>
  <c r="AS118" i="6"/>
  <c r="AV118" i="6"/>
  <c r="O119" i="6"/>
  <c r="R119" i="6"/>
  <c r="U119" i="6"/>
  <c r="X119" i="6"/>
  <c r="AA119" i="6"/>
  <c r="AD119" i="6"/>
  <c r="AG119" i="6"/>
  <c r="AJ119" i="6"/>
  <c r="AM119" i="6"/>
  <c r="AP119" i="6"/>
  <c r="AS119" i="6"/>
  <c r="AV119" i="6"/>
  <c r="O120" i="6"/>
  <c r="R120" i="6"/>
  <c r="U120" i="6"/>
  <c r="X120" i="6"/>
  <c r="AA120" i="6"/>
  <c r="AD120" i="6"/>
  <c r="AG120" i="6"/>
  <c r="AJ120" i="6"/>
  <c r="AM120" i="6"/>
  <c r="AP120" i="6"/>
  <c r="AS120" i="6"/>
  <c r="AV120" i="6"/>
  <c r="O121" i="6"/>
  <c r="R121" i="6"/>
  <c r="U121" i="6"/>
  <c r="X121" i="6"/>
  <c r="AA121" i="6"/>
  <c r="AD121" i="6"/>
  <c r="AG121" i="6"/>
  <c r="AJ121" i="6"/>
  <c r="AM121" i="6"/>
  <c r="AP121" i="6"/>
  <c r="AS121" i="6"/>
  <c r="AV121" i="6"/>
  <c r="O122" i="6"/>
  <c r="R122" i="6"/>
  <c r="U122" i="6"/>
  <c r="X122" i="6"/>
  <c r="AA122" i="6"/>
  <c r="AD122" i="6"/>
  <c r="AG122" i="6"/>
  <c r="AJ122" i="6"/>
  <c r="AM122" i="6"/>
  <c r="AP122" i="6"/>
  <c r="AS122" i="6"/>
  <c r="AV122" i="6"/>
  <c r="O123" i="6"/>
  <c r="R123" i="6"/>
  <c r="U123" i="6"/>
  <c r="X123" i="6"/>
  <c r="AA123" i="6"/>
  <c r="AD123" i="6"/>
  <c r="AG123" i="6"/>
  <c r="AJ123" i="6"/>
  <c r="AM123" i="6"/>
  <c r="AP123" i="6"/>
  <c r="AS123" i="6"/>
  <c r="AV123" i="6"/>
  <c r="O124" i="6"/>
  <c r="R124" i="6"/>
  <c r="U124" i="6"/>
  <c r="X124" i="6"/>
  <c r="AA124" i="6"/>
  <c r="AD124" i="6"/>
  <c r="AG124" i="6"/>
  <c r="AJ124" i="6"/>
  <c r="AM124" i="6"/>
  <c r="AP124" i="6"/>
  <c r="AS124" i="6"/>
  <c r="AV124" i="6"/>
  <c r="O125" i="6"/>
  <c r="R125" i="6"/>
  <c r="U125" i="6"/>
  <c r="X125" i="6"/>
  <c r="AA125" i="6"/>
  <c r="AD125" i="6"/>
  <c r="AG125" i="6"/>
  <c r="AJ125" i="6"/>
  <c r="AM125" i="6"/>
  <c r="AP125" i="6"/>
  <c r="AS125" i="6"/>
  <c r="AV125" i="6"/>
  <c r="O126" i="6"/>
  <c r="R126" i="6"/>
  <c r="U126" i="6"/>
  <c r="X126" i="6"/>
  <c r="AA126" i="6"/>
  <c r="AD126" i="6"/>
  <c r="AG126" i="6"/>
  <c r="AJ126" i="6"/>
  <c r="AM126" i="6"/>
  <c r="AP126" i="6"/>
  <c r="AS126" i="6"/>
  <c r="AV126" i="6"/>
  <c r="O127" i="6"/>
  <c r="R127" i="6"/>
  <c r="U127" i="6"/>
  <c r="X127" i="6"/>
  <c r="AA127" i="6"/>
  <c r="AD127" i="6"/>
  <c r="AG127" i="6"/>
  <c r="AJ127" i="6"/>
  <c r="AM127" i="6"/>
  <c r="AP127" i="6"/>
  <c r="AS127" i="6"/>
  <c r="AV127" i="6"/>
  <c r="O128" i="6"/>
  <c r="R128" i="6"/>
  <c r="U128" i="6"/>
  <c r="X128" i="6"/>
  <c r="AA128" i="6"/>
  <c r="AD128" i="6"/>
  <c r="AG128" i="6"/>
  <c r="AJ128" i="6"/>
  <c r="AM128" i="6"/>
  <c r="AP128" i="6"/>
  <c r="AS128" i="6"/>
  <c r="AV128" i="6"/>
  <c r="O129" i="6"/>
  <c r="R129" i="6"/>
  <c r="U129" i="6"/>
  <c r="X129" i="6"/>
  <c r="AA129" i="6"/>
  <c r="AD129" i="6"/>
  <c r="AG129" i="6"/>
  <c r="AJ129" i="6"/>
  <c r="AM129" i="6"/>
  <c r="AP129" i="6"/>
  <c r="AS129" i="6"/>
  <c r="AV129" i="6"/>
  <c r="O130" i="6"/>
  <c r="R130" i="6"/>
  <c r="U130" i="6"/>
  <c r="X130" i="6"/>
  <c r="AA130" i="6"/>
  <c r="AD130" i="6"/>
  <c r="AG130" i="6"/>
  <c r="AJ130" i="6"/>
  <c r="AM130" i="6"/>
  <c r="AP130" i="6"/>
  <c r="AS130" i="6"/>
  <c r="AV130" i="6"/>
  <c r="O131" i="6"/>
  <c r="R131" i="6"/>
  <c r="U131" i="6"/>
  <c r="X131" i="6"/>
  <c r="AA131" i="6"/>
  <c r="AD131" i="6"/>
  <c r="AG131" i="6"/>
  <c r="AJ131" i="6"/>
  <c r="AM131" i="6"/>
  <c r="AP131" i="6"/>
  <c r="AS131" i="6"/>
  <c r="AV131" i="6"/>
  <c r="O132" i="6"/>
  <c r="R132" i="6"/>
  <c r="U132" i="6"/>
  <c r="X132" i="6"/>
  <c r="AA132" i="6"/>
  <c r="AD132" i="6"/>
  <c r="AG132" i="6"/>
  <c r="AJ132" i="6"/>
  <c r="AM132" i="6"/>
  <c r="AP132" i="6"/>
  <c r="AS132" i="6"/>
  <c r="AV132" i="6"/>
  <c r="O133" i="6"/>
  <c r="R133" i="6"/>
  <c r="U133" i="6"/>
  <c r="X133" i="6"/>
  <c r="AA133" i="6"/>
  <c r="AD133" i="6"/>
  <c r="AG133" i="6"/>
  <c r="AJ133" i="6"/>
  <c r="AM133" i="6"/>
  <c r="AP133" i="6"/>
  <c r="AS133" i="6"/>
  <c r="AV133" i="6"/>
  <c r="O134" i="6"/>
  <c r="R134" i="6"/>
  <c r="U134" i="6"/>
  <c r="X134" i="6"/>
  <c r="AA134" i="6"/>
  <c r="AD134" i="6"/>
  <c r="AG134" i="6"/>
  <c r="AJ134" i="6"/>
  <c r="AM134" i="6"/>
  <c r="AP134" i="6"/>
  <c r="AS134" i="6"/>
  <c r="AV134" i="6"/>
  <c r="O135" i="6"/>
  <c r="R135" i="6"/>
  <c r="U135" i="6"/>
  <c r="X135" i="6"/>
  <c r="AA135" i="6"/>
  <c r="AD135" i="6"/>
  <c r="AG135" i="6"/>
  <c r="AJ135" i="6"/>
  <c r="AM135" i="6"/>
  <c r="AP135" i="6"/>
  <c r="AS135" i="6"/>
  <c r="AV135" i="6"/>
  <c r="O136" i="6"/>
  <c r="R136" i="6"/>
  <c r="U136" i="6"/>
  <c r="X136" i="6"/>
  <c r="AA136" i="6"/>
  <c r="AD136" i="6"/>
  <c r="AG136" i="6"/>
  <c r="AJ136" i="6"/>
  <c r="AM136" i="6"/>
  <c r="AP136" i="6"/>
  <c r="AS136" i="6"/>
  <c r="AV136" i="6"/>
  <c r="O137" i="6"/>
  <c r="R137" i="6"/>
  <c r="U137" i="6"/>
  <c r="X137" i="6"/>
  <c r="AA137" i="6"/>
  <c r="AD137" i="6"/>
  <c r="AG137" i="6"/>
  <c r="AJ137" i="6"/>
  <c r="AM137" i="6"/>
  <c r="AP137" i="6"/>
  <c r="AS137" i="6"/>
  <c r="AV137" i="6"/>
  <c r="O138" i="6"/>
  <c r="R138" i="6"/>
  <c r="U138" i="6"/>
  <c r="X138" i="6"/>
  <c r="AA138" i="6"/>
  <c r="AD138" i="6"/>
  <c r="AG138" i="6"/>
  <c r="AJ138" i="6"/>
  <c r="AM138" i="6"/>
  <c r="AP138" i="6"/>
  <c r="AS138" i="6"/>
  <c r="AV138" i="6"/>
  <c r="O139" i="6"/>
  <c r="R139" i="6"/>
  <c r="U139" i="6"/>
  <c r="X139" i="6"/>
  <c r="AA139" i="6"/>
  <c r="AD139" i="6"/>
  <c r="AG139" i="6"/>
  <c r="AJ139" i="6"/>
  <c r="AM139" i="6"/>
  <c r="AP139" i="6"/>
  <c r="AS139" i="6"/>
  <c r="AV139" i="6"/>
  <c r="O140" i="6"/>
  <c r="R140" i="6"/>
  <c r="U140" i="6"/>
  <c r="X140" i="6"/>
  <c r="AA140" i="6"/>
  <c r="AD140" i="6"/>
  <c r="AG140" i="6"/>
  <c r="AJ140" i="6"/>
  <c r="AM140" i="6"/>
  <c r="AP140" i="6"/>
  <c r="AS140" i="6"/>
  <c r="AV140" i="6"/>
  <c r="O141" i="6"/>
  <c r="R141" i="6"/>
  <c r="U141" i="6"/>
  <c r="X141" i="6"/>
  <c r="AA141" i="6"/>
  <c r="AD141" i="6"/>
  <c r="AG141" i="6"/>
  <c r="AJ141" i="6"/>
  <c r="AM141" i="6"/>
  <c r="AP141" i="6"/>
  <c r="AS141" i="6"/>
  <c r="AV141" i="6"/>
  <c r="O142" i="6"/>
  <c r="R142" i="6"/>
  <c r="U142" i="6"/>
  <c r="X142" i="6"/>
  <c r="AA142" i="6"/>
  <c r="AD142" i="6"/>
  <c r="AG142" i="6"/>
  <c r="AJ142" i="6"/>
  <c r="AM142" i="6"/>
  <c r="AP142" i="6"/>
  <c r="AS142" i="6"/>
  <c r="AV142" i="6"/>
  <c r="O143" i="6"/>
  <c r="R143" i="6"/>
  <c r="U143" i="6"/>
  <c r="X143" i="6"/>
  <c r="AA143" i="6"/>
  <c r="AD143" i="6"/>
  <c r="AG143" i="6"/>
  <c r="AJ143" i="6"/>
  <c r="AM143" i="6"/>
  <c r="AP143" i="6"/>
  <c r="AS143" i="6"/>
  <c r="AV143" i="6"/>
  <c r="O144" i="6"/>
  <c r="R144" i="6"/>
  <c r="U144" i="6"/>
  <c r="X144" i="6"/>
  <c r="AA144" i="6"/>
  <c r="AD144" i="6"/>
  <c r="AG144" i="6"/>
  <c r="AJ144" i="6"/>
  <c r="AM144" i="6"/>
  <c r="AP144" i="6"/>
  <c r="AS144" i="6"/>
  <c r="AV144" i="6"/>
  <c r="O145" i="6"/>
  <c r="R145" i="6"/>
  <c r="U145" i="6"/>
  <c r="X145" i="6"/>
  <c r="AA145" i="6"/>
  <c r="AD145" i="6"/>
  <c r="AG145" i="6"/>
  <c r="AJ145" i="6"/>
  <c r="AM145" i="6"/>
  <c r="AP145" i="6"/>
  <c r="AS145" i="6"/>
  <c r="AV145" i="6"/>
  <c r="O146" i="6"/>
  <c r="R146" i="6"/>
  <c r="U146" i="6"/>
  <c r="X146" i="6"/>
  <c r="AA146" i="6"/>
  <c r="AD146" i="6"/>
  <c r="AG146" i="6"/>
  <c r="AJ146" i="6"/>
  <c r="AM146" i="6"/>
  <c r="AP146" i="6"/>
  <c r="AS146" i="6"/>
  <c r="AV146" i="6"/>
  <c r="O147" i="6"/>
  <c r="R147" i="6"/>
  <c r="U147" i="6"/>
  <c r="X147" i="6"/>
  <c r="AA147" i="6"/>
  <c r="AD147" i="6"/>
  <c r="AG147" i="6"/>
  <c r="AJ147" i="6"/>
  <c r="AM147" i="6"/>
  <c r="AP147" i="6"/>
  <c r="AS147" i="6"/>
  <c r="AV147" i="6"/>
  <c r="O148" i="6"/>
  <c r="R148" i="6"/>
  <c r="U148" i="6"/>
  <c r="X148" i="6"/>
  <c r="AA148" i="6"/>
  <c r="AD148" i="6"/>
  <c r="AG148" i="6"/>
  <c r="AJ148" i="6"/>
  <c r="AM148" i="6"/>
  <c r="AP148" i="6"/>
  <c r="AS148" i="6"/>
  <c r="AV148" i="6"/>
  <c r="O149" i="6"/>
  <c r="R149" i="6"/>
  <c r="U149" i="6"/>
  <c r="X149" i="6"/>
  <c r="AA149" i="6"/>
  <c r="AD149" i="6"/>
  <c r="AG149" i="6"/>
  <c r="AJ149" i="6"/>
  <c r="AM149" i="6"/>
  <c r="AP149" i="6"/>
  <c r="AS149" i="6"/>
  <c r="AV149" i="6"/>
  <c r="O150" i="6"/>
  <c r="R150" i="6"/>
  <c r="U150" i="6"/>
  <c r="X150" i="6"/>
  <c r="AA150" i="6"/>
  <c r="AD150" i="6"/>
  <c r="AG150" i="6"/>
  <c r="AJ150" i="6"/>
  <c r="AM150" i="6"/>
  <c r="AP150" i="6"/>
  <c r="AS150" i="6"/>
  <c r="AV150" i="6"/>
  <c r="O151" i="6"/>
  <c r="R151" i="6"/>
  <c r="U151" i="6"/>
  <c r="X151" i="6"/>
  <c r="AA151" i="6"/>
  <c r="AD151" i="6"/>
  <c r="AG151" i="6"/>
  <c r="AJ151" i="6"/>
  <c r="AM151" i="6"/>
  <c r="AP151" i="6"/>
  <c r="AS151" i="6"/>
  <c r="AV151" i="6"/>
  <c r="O152" i="6"/>
  <c r="R152" i="6"/>
  <c r="U152" i="6"/>
  <c r="X152" i="6"/>
  <c r="AA152" i="6"/>
  <c r="AD152" i="6"/>
  <c r="AG152" i="6"/>
  <c r="AJ152" i="6"/>
  <c r="AM152" i="6"/>
  <c r="AP152" i="6"/>
  <c r="AS152" i="6"/>
  <c r="AV152" i="6"/>
  <c r="O153" i="6"/>
  <c r="R153" i="6"/>
  <c r="U153" i="6"/>
  <c r="X153" i="6"/>
  <c r="AA153" i="6"/>
  <c r="AD153" i="6"/>
  <c r="AG153" i="6"/>
  <c r="AJ153" i="6"/>
  <c r="AM153" i="6"/>
  <c r="AP153" i="6"/>
  <c r="AS153" i="6"/>
  <c r="AV153" i="6"/>
  <c r="O154" i="6"/>
  <c r="R154" i="6"/>
  <c r="U154" i="6"/>
  <c r="X154" i="6"/>
  <c r="AA154" i="6"/>
  <c r="AD154" i="6"/>
  <c r="AG154" i="6"/>
  <c r="AJ154" i="6"/>
  <c r="AM154" i="6"/>
  <c r="AP154" i="6"/>
  <c r="AS154" i="6"/>
  <c r="AV154" i="6"/>
  <c r="O155" i="6"/>
  <c r="R155" i="6"/>
  <c r="U155" i="6"/>
  <c r="X155" i="6"/>
  <c r="AA155" i="6"/>
  <c r="AD155" i="6"/>
  <c r="AG155" i="6"/>
  <c r="AJ155" i="6"/>
  <c r="AM155" i="6"/>
  <c r="AP155" i="6"/>
  <c r="AS155" i="6"/>
  <c r="AV155" i="6"/>
  <c r="O156" i="6"/>
  <c r="R156" i="6"/>
  <c r="U156" i="6"/>
  <c r="X156" i="6"/>
  <c r="AA156" i="6"/>
  <c r="AD156" i="6"/>
  <c r="AG156" i="6"/>
  <c r="AJ156" i="6"/>
  <c r="AM156" i="6"/>
  <c r="AP156" i="6"/>
  <c r="AS156" i="6"/>
  <c r="AV156" i="6"/>
  <c r="O157" i="6"/>
  <c r="R157" i="6"/>
  <c r="U157" i="6"/>
  <c r="X157" i="6"/>
  <c r="AA157" i="6"/>
  <c r="AD157" i="6"/>
  <c r="AG157" i="6"/>
  <c r="AJ157" i="6"/>
  <c r="AM157" i="6"/>
  <c r="AP157" i="6"/>
  <c r="AS157" i="6"/>
  <c r="AV157" i="6"/>
  <c r="O158" i="6"/>
  <c r="R158" i="6"/>
  <c r="U158" i="6"/>
  <c r="X158" i="6"/>
  <c r="AA158" i="6"/>
  <c r="AD158" i="6"/>
  <c r="AG158" i="6"/>
  <c r="AJ158" i="6"/>
  <c r="AM158" i="6"/>
  <c r="AP158" i="6"/>
  <c r="AS158" i="6"/>
  <c r="AV158" i="6"/>
  <c r="O159" i="6"/>
  <c r="R159" i="6"/>
  <c r="U159" i="6"/>
  <c r="X159" i="6"/>
  <c r="AA159" i="6"/>
  <c r="AD159" i="6"/>
  <c r="AG159" i="6"/>
  <c r="AJ159" i="6"/>
  <c r="AM159" i="6"/>
  <c r="AP159" i="6"/>
  <c r="AS159" i="6"/>
  <c r="AV159" i="6"/>
  <c r="O160" i="6"/>
  <c r="R160" i="6"/>
  <c r="U160" i="6"/>
  <c r="X160" i="6"/>
  <c r="AA160" i="6"/>
  <c r="AD160" i="6"/>
  <c r="AG160" i="6"/>
  <c r="AJ160" i="6"/>
  <c r="AM160" i="6"/>
  <c r="AP160" i="6"/>
  <c r="AS160" i="6"/>
  <c r="AV160" i="6"/>
  <c r="O161" i="6"/>
  <c r="R161" i="6"/>
  <c r="U161" i="6"/>
  <c r="X161" i="6"/>
  <c r="AA161" i="6"/>
  <c r="AD161" i="6"/>
  <c r="AG161" i="6"/>
  <c r="AJ161" i="6"/>
  <c r="AM161" i="6"/>
  <c r="AP161" i="6"/>
  <c r="AS161" i="6"/>
  <c r="AV161" i="6"/>
  <c r="O162" i="6"/>
  <c r="R162" i="6"/>
  <c r="U162" i="6"/>
  <c r="X162" i="6"/>
  <c r="AA162" i="6"/>
  <c r="AD162" i="6"/>
  <c r="AG162" i="6"/>
  <c r="AJ162" i="6"/>
  <c r="AM162" i="6"/>
  <c r="AP162" i="6"/>
  <c r="AS162" i="6"/>
  <c r="AV162" i="6"/>
  <c r="O163" i="6"/>
  <c r="R163" i="6"/>
  <c r="U163" i="6"/>
  <c r="X163" i="6"/>
  <c r="AA163" i="6"/>
  <c r="AD163" i="6"/>
  <c r="AG163" i="6"/>
  <c r="AJ163" i="6"/>
  <c r="AM163" i="6"/>
  <c r="AP163" i="6"/>
  <c r="AS163" i="6"/>
  <c r="AV163" i="6"/>
  <c r="O164" i="6"/>
  <c r="R164" i="6"/>
  <c r="U164" i="6"/>
  <c r="X164" i="6"/>
  <c r="AA164" i="6"/>
  <c r="AD164" i="6"/>
  <c r="AG164" i="6"/>
  <c r="AJ164" i="6"/>
  <c r="AM164" i="6"/>
  <c r="AP164" i="6"/>
  <c r="AS164" i="6"/>
  <c r="AV164" i="6"/>
  <c r="O165" i="6"/>
  <c r="R165" i="6"/>
  <c r="U165" i="6"/>
  <c r="X165" i="6"/>
  <c r="AA165" i="6"/>
  <c r="AD165" i="6"/>
  <c r="AG165" i="6"/>
  <c r="AJ165" i="6"/>
  <c r="AM165" i="6"/>
  <c r="AP165" i="6"/>
  <c r="AS165" i="6"/>
  <c r="AV165" i="6"/>
  <c r="O166" i="6"/>
  <c r="R166" i="6"/>
  <c r="U166" i="6"/>
  <c r="X166" i="6"/>
  <c r="AA166" i="6"/>
  <c r="AD166" i="6"/>
  <c r="AG166" i="6"/>
  <c r="AJ166" i="6"/>
  <c r="AM166" i="6"/>
  <c r="AP166" i="6"/>
  <c r="AS166" i="6"/>
  <c r="AV166" i="6"/>
  <c r="O167" i="6"/>
  <c r="R167" i="6"/>
  <c r="U167" i="6"/>
  <c r="X167" i="6"/>
  <c r="AA167" i="6"/>
  <c r="AD167" i="6"/>
  <c r="AG167" i="6"/>
  <c r="AJ167" i="6"/>
  <c r="AM167" i="6"/>
  <c r="AP167" i="6"/>
  <c r="AS167" i="6"/>
  <c r="AV167" i="6"/>
  <c r="O168" i="6"/>
  <c r="R168" i="6"/>
  <c r="U168" i="6"/>
  <c r="X168" i="6"/>
  <c r="AA168" i="6"/>
  <c r="AD168" i="6"/>
  <c r="AG168" i="6"/>
  <c r="AJ168" i="6"/>
  <c r="AM168" i="6"/>
  <c r="AP168" i="6"/>
  <c r="AS168" i="6"/>
  <c r="AV168" i="6"/>
  <c r="O169" i="6"/>
  <c r="R169" i="6"/>
  <c r="U169" i="6"/>
  <c r="X169" i="6"/>
  <c r="AA169" i="6"/>
  <c r="AD169" i="6"/>
  <c r="AG169" i="6"/>
  <c r="AJ169" i="6"/>
  <c r="AM169" i="6"/>
  <c r="AP169" i="6"/>
  <c r="AS169" i="6"/>
  <c r="AV169" i="6"/>
  <c r="O170" i="6"/>
  <c r="R170" i="6"/>
  <c r="U170" i="6"/>
  <c r="X170" i="6"/>
  <c r="AA170" i="6"/>
  <c r="AD170" i="6"/>
  <c r="AG170" i="6"/>
  <c r="AJ170" i="6"/>
  <c r="AM170" i="6"/>
  <c r="AP170" i="6"/>
  <c r="AS170" i="6"/>
  <c r="AV170" i="6"/>
  <c r="O171" i="6"/>
  <c r="R171" i="6"/>
  <c r="U171" i="6"/>
  <c r="X171" i="6"/>
  <c r="AA171" i="6"/>
  <c r="AD171" i="6"/>
  <c r="AG171" i="6"/>
  <c r="AJ171" i="6"/>
  <c r="AM171" i="6"/>
  <c r="AP171" i="6"/>
  <c r="AS171" i="6"/>
  <c r="AV171" i="6"/>
  <c r="O172" i="6"/>
  <c r="R172" i="6"/>
  <c r="U172" i="6"/>
  <c r="X172" i="6"/>
  <c r="AA172" i="6"/>
  <c r="AD172" i="6"/>
  <c r="AG172" i="6"/>
  <c r="AJ172" i="6"/>
  <c r="AM172" i="6"/>
  <c r="AP172" i="6"/>
  <c r="AS172" i="6"/>
  <c r="AV172" i="6"/>
  <c r="O173" i="6"/>
  <c r="R173" i="6"/>
  <c r="U173" i="6"/>
  <c r="X173" i="6"/>
  <c r="AA173" i="6"/>
  <c r="AD173" i="6"/>
  <c r="AG173" i="6"/>
  <c r="AJ173" i="6"/>
  <c r="AM173" i="6"/>
  <c r="AP173" i="6"/>
  <c r="AS173" i="6"/>
  <c r="AV173" i="6"/>
  <c r="O174" i="6"/>
  <c r="R174" i="6"/>
  <c r="U174" i="6"/>
  <c r="X174" i="6"/>
  <c r="AA174" i="6"/>
  <c r="AD174" i="6"/>
  <c r="AG174" i="6"/>
  <c r="AJ174" i="6"/>
  <c r="AM174" i="6"/>
  <c r="AP174" i="6"/>
  <c r="AS174" i="6"/>
  <c r="AV174" i="6"/>
  <c r="O175" i="6"/>
  <c r="R175" i="6"/>
  <c r="U175" i="6"/>
  <c r="X175" i="6"/>
  <c r="AA175" i="6"/>
  <c r="AD175" i="6"/>
  <c r="AG175" i="6"/>
  <c r="AJ175" i="6"/>
  <c r="AM175" i="6"/>
  <c r="AP175" i="6"/>
  <c r="AS175" i="6"/>
  <c r="AV175" i="6"/>
  <c r="O176" i="6"/>
  <c r="R176" i="6"/>
  <c r="U176" i="6"/>
  <c r="X176" i="6"/>
  <c r="AA176" i="6"/>
  <c r="AD176" i="6"/>
  <c r="AG176" i="6"/>
  <c r="AJ176" i="6"/>
  <c r="AM176" i="6"/>
  <c r="AP176" i="6"/>
  <c r="AS176" i="6"/>
  <c r="AV176" i="6"/>
  <c r="O177" i="6"/>
  <c r="R177" i="6"/>
  <c r="U177" i="6"/>
  <c r="X177" i="6"/>
  <c r="AA177" i="6"/>
  <c r="AD177" i="6"/>
  <c r="AG177" i="6"/>
  <c r="AJ177" i="6"/>
  <c r="AM177" i="6"/>
  <c r="AP177" i="6"/>
  <c r="AS177" i="6"/>
  <c r="AV177" i="6"/>
  <c r="O178" i="6"/>
  <c r="R178" i="6"/>
  <c r="U178" i="6"/>
  <c r="X178" i="6"/>
  <c r="AA178" i="6"/>
  <c r="AD178" i="6"/>
  <c r="AG178" i="6"/>
  <c r="AJ178" i="6"/>
  <c r="AM178" i="6"/>
  <c r="AP178" i="6"/>
  <c r="AS178" i="6"/>
  <c r="AV178" i="6"/>
  <c r="O179" i="6"/>
  <c r="R179" i="6"/>
  <c r="U179" i="6"/>
  <c r="X179" i="6"/>
  <c r="AA179" i="6"/>
  <c r="AD179" i="6"/>
  <c r="AG179" i="6"/>
  <c r="AJ179" i="6"/>
  <c r="AM179" i="6"/>
  <c r="AP179" i="6"/>
  <c r="AS179" i="6"/>
  <c r="AV179" i="6"/>
  <c r="O180" i="6"/>
  <c r="R180" i="6"/>
  <c r="U180" i="6"/>
  <c r="X180" i="6"/>
  <c r="AA180" i="6"/>
  <c r="AD180" i="6"/>
  <c r="AG180" i="6"/>
  <c r="AJ180" i="6"/>
  <c r="AM180" i="6"/>
  <c r="AP180" i="6"/>
  <c r="AS180" i="6"/>
  <c r="AV180" i="6"/>
  <c r="O181" i="6"/>
  <c r="R181" i="6"/>
  <c r="U181" i="6"/>
  <c r="X181" i="6"/>
  <c r="AA181" i="6"/>
  <c r="AD181" i="6"/>
  <c r="AG181" i="6"/>
  <c r="AJ181" i="6"/>
  <c r="AM181" i="6"/>
  <c r="AP181" i="6"/>
  <c r="AS181" i="6"/>
  <c r="AV181" i="6"/>
  <c r="O182" i="6"/>
  <c r="R182" i="6"/>
  <c r="U182" i="6"/>
  <c r="X182" i="6"/>
  <c r="AA182" i="6"/>
  <c r="AD182" i="6"/>
  <c r="AG182" i="6"/>
  <c r="AJ182" i="6"/>
  <c r="AM182" i="6"/>
  <c r="AP182" i="6"/>
  <c r="AS182" i="6"/>
  <c r="AV182" i="6"/>
  <c r="O183" i="6"/>
  <c r="R183" i="6"/>
  <c r="U183" i="6"/>
  <c r="X183" i="6"/>
  <c r="AA183" i="6"/>
  <c r="AD183" i="6"/>
  <c r="AG183" i="6"/>
  <c r="AJ183" i="6"/>
  <c r="AM183" i="6"/>
  <c r="AP183" i="6"/>
  <c r="AS183" i="6"/>
  <c r="AV183" i="6"/>
  <c r="O184" i="6"/>
  <c r="R184" i="6"/>
  <c r="U184" i="6"/>
  <c r="X184" i="6"/>
  <c r="AA184" i="6"/>
  <c r="AD184" i="6"/>
  <c r="AG184" i="6"/>
  <c r="AJ184" i="6"/>
  <c r="AM184" i="6"/>
  <c r="AP184" i="6"/>
  <c r="AS184" i="6"/>
  <c r="AV184" i="6"/>
  <c r="O185" i="6"/>
  <c r="R185" i="6"/>
  <c r="U185" i="6"/>
  <c r="X185" i="6"/>
  <c r="AA185" i="6"/>
  <c r="AD185" i="6"/>
  <c r="AG185" i="6"/>
  <c r="AJ185" i="6"/>
  <c r="AM185" i="6"/>
  <c r="AP185" i="6"/>
  <c r="AS185" i="6"/>
  <c r="AV185" i="6"/>
  <c r="O186" i="6"/>
  <c r="R186" i="6"/>
  <c r="U186" i="6"/>
  <c r="X186" i="6"/>
  <c r="AA186" i="6"/>
  <c r="AD186" i="6"/>
  <c r="AG186" i="6"/>
  <c r="AJ186" i="6"/>
  <c r="AM186" i="6"/>
  <c r="AP186" i="6"/>
  <c r="AS186" i="6"/>
  <c r="AV186" i="6"/>
  <c r="O187" i="6"/>
  <c r="R187" i="6"/>
  <c r="U187" i="6"/>
  <c r="X187" i="6"/>
  <c r="AA187" i="6"/>
  <c r="AD187" i="6"/>
  <c r="AG187" i="6"/>
  <c r="AJ187" i="6"/>
  <c r="AM187" i="6"/>
  <c r="AP187" i="6"/>
  <c r="AS187" i="6"/>
  <c r="AV187" i="6"/>
  <c r="O188" i="6"/>
  <c r="R188" i="6"/>
  <c r="U188" i="6"/>
  <c r="X188" i="6"/>
  <c r="AA188" i="6"/>
  <c r="AD188" i="6"/>
  <c r="AG188" i="6"/>
  <c r="AJ188" i="6"/>
  <c r="AM188" i="6"/>
  <c r="AP188" i="6"/>
  <c r="AS188" i="6"/>
  <c r="AV188" i="6"/>
  <c r="O189" i="6"/>
  <c r="R189" i="6"/>
  <c r="U189" i="6"/>
  <c r="X189" i="6"/>
  <c r="AA189" i="6"/>
  <c r="AD189" i="6"/>
  <c r="AG189" i="6"/>
  <c r="AJ189" i="6"/>
  <c r="AM189" i="6"/>
  <c r="AP189" i="6"/>
  <c r="AS189" i="6"/>
  <c r="AV189" i="6"/>
  <c r="O190" i="6"/>
  <c r="R190" i="6"/>
  <c r="U190" i="6"/>
  <c r="X190" i="6"/>
  <c r="AA190" i="6"/>
  <c r="AD190" i="6"/>
  <c r="AG190" i="6"/>
  <c r="AJ190" i="6"/>
  <c r="AM190" i="6"/>
  <c r="AP190" i="6"/>
  <c r="AS190" i="6"/>
  <c r="AV190" i="6"/>
  <c r="O191" i="6"/>
  <c r="R191" i="6"/>
  <c r="U191" i="6"/>
  <c r="X191" i="6"/>
  <c r="AA191" i="6"/>
  <c r="AD191" i="6"/>
  <c r="AG191" i="6"/>
  <c r="AJ191" i="6"/>
  <c r="AM191" i="6"/>
  <c r="AP191" i="6"/>
  <c r="AS191" i="6"/>
  <c r="AV191" i="6"/>
  <c r="O192" i="6"/>
  <c r="R192" i="6"/>
  <c r="U192" i="6"/>
  <c r="X192" i="6"/>
  <c r="AA192" i="6"/>
  <c r="AD192" i="6"/>
  <c r="AG192" i="6"/>
  <c r="AJ192" i="6"/>
  <c r="AM192" i="6"/>
  <c r="AP192" i="6"/>
  <c r="AS192" i="6"/>
  <c r="AV192" i="6"/>
  <c r="O193" i="6"/>
  <c r="R193" i="6"/>
  <c r="U193" i="6"/>
  <c r="X193" i="6"/>
  <c r="AA193" i="6"/>
  <c r="AD193" i="6"/>
  <c r="AG193" i="6"/>
  <c r="AJ193" i="6"/>
  <c r="AM193" i="6"/>
  <c r="AP193" i="6"/>
  <c r="AS193" i="6"/>
  <c r="AV193" i="6"/>
  <c r="O194" i="6"/>
  <c r="R194" i="6"/>
  <c r="U194" i="6"/>
  <c r="X194" i="6"/>
  <c r="AA194" i="6"/>
  <c r="AD194" i="6"/>
  <c r="AG194" i="6"/>
  <c r="AJ194" i="6"/>
  <c r="AM194" i="6"/>
  <c r="AP194" i="6"/>
  <c r="AS194" i="6"/>
  <c r="AV194" i="6"/>
  <c r="O195" i="6"/>
  <c r="R195" i="6"/>
  <c r="U195" i="6"/>
  <c r="X195" i="6"/>
  <c r="AA195" i="6"/>
  <c r="AD195" i="6"/>
  <c r="AG195" i="6"/>
  <c r="AJ195" i="6"/>
  <c r="AM195" i="6"/>
  <c r="AP195" i="6"/>
  <c r="AS195" i="6"/>
  <c r="AV195" i="6"/>
  <c r="O196" i="6"/>
  <c r="R196" i="6"/>
  <c r="U196" i="6"/>
  <c r="X196" i="6"/>
  <c r="AA196" i="6"/>
  <c r="AD196" i="6"/>
  <c r="AG196" i="6"/>
  <c r="AJ196" i="6"/>
  <c r="AM196" i="6"/>
  <c r="AP196" i="6"/>
  <c r="AS196" i="6"/>
  <c r="AV196" i="6"/>
  <c r="O197" i="6"/>
  <c r="R197" i="6"/>
  <c r="U197" i="6"/>
  <c r="X197" i="6"/>
  <c r="AA197" i="6"/>
  <c r="AD197" i="6"/>
  <c r="AG197" i="6"/>
  <c r="AJ197" i="6"/>
  <c r="AM197" i="6"/>
  <c r="AP197" i="6"/>
  <c r="AS197" i="6"/>
  <c r="AV197" i="6"/>
  <c r="O198" i="6"/>
  <c r="R198" i="6"/>
  <c r="U198" i="6"/>
  <c r="X198" i="6"/>
  <c r="AA198" i="6"/>
  <c r="AD198" i="6"/>
  <c r="AG198" i="6"/>
  <c r="AJ198" i="6"/>
  <c r="AM198" i="6"/>
  <c r="AP198" i="6"/>
  <c r="AS198" i="6"/>
  <c r="AV198" i="6"/>
  <c r="O199" i="6"/>
  <c r="R199" i="6"/>
  <c r="U199" i="6"/>
  <c r="X199" i="6"/>
  <c r="AA199" i="6"/>
  <c r="AD199" i="6"/>
  <c r="AG199" i="6"/>
  <c r="AJ199" i="6"/>
  <c r="AM199" i="6"/>
  <c r="AP199" i="6"/>
  <c r="AS199" i="6"/>
  <c r="AV199" i="6"/>
  <c r="O200" i="6"/>
  <c r="R200" i="6"/>
  <c r="U200" i="6"/>
  <c r="X200" i="6"/>
  <c r="AA200" i="6"/>
  <c r="AD200" i="6"/>
  <c r="AG200" i="6"/>
  <c r="AJ200" i="6"/>
  <c r="AM200" i="6"/>
  <c r="AP200" i="6"/>
  <c r="AS200" i="6"/>
  <c r="AV200" i="6"/>
  <c r="O201" i="6"/>
  <c r="R201" i="6"/>
  <c r="U201" i="6"/>
  <c r="X201" i="6"/>
  <c r="AA201" i="6"/>
  <c r="AD201" i="6"/>
  <c r="AG201" i="6"/>
  <c r="AJ201" i="6"/>
  <c r="AM201" i="6"/>
  <c r="AP201" i="6"/>
  <c r="AS201" i="6"/>
  <c r="AV201" i="6"/>
  <c r="O202" i="6"/>
  <c r="R202" i="6"/>
  <c r="U202" i="6"/>
  <c r="X202" i="6"/>
  <c r="AA202" i="6"/>
  <c r="AD202" i="6"/>
  <c r="AG202" i="6"/>
  <c r="AJ202" i="6"/>
  <c r="AM202" i="6"/>
  <c r="AP202" i="6"/>
  <c r="AS202" i="6"/>
  <c r="AV202" i="6"/>
  <c r="O203" i="6"/>
  <c r="R203" i="6"/>
  <c r="U203" i="6"/>
  <c r="X203" i="6"/>
  <c r="AA203" i="6"/>
  <c r="AD203" i="6"/>
  <c r="AG203" i="6"/>
  <c r="AJ203" i="6"/>
  <c r="AM203" i="6"/>
  <c r="AP203" i="6"/>
  <c r="AS203" i="6"/>
  <c r="AV203" i="6"/>
  <c r="O204" i="6"/>
  <c r="R204" i="6"/>
  <c r="U204" i="6"/>
  <c r="X204" i="6"/>
  <c r="AA204" i="6"/>
  <c r="AD204" i="6"/>
  <c r="AG204" i="6"/>
  <c r="AJ204" i="6"/>
  <c r="AM204" i="6"/>
  <c r="AP204" i="6"/>
  <c r="AS204" i="6"/>
  <c r="AV204" i="6"/>
  <c r="F18" i="12" l="1"/>
  <c r="F17" i="12"/>
  <c r="D6" i="8"/>
  <c r="D7" i="8"/>
  <c r="D8" i="8"/>
  <c r="D9" i="8"/>
  <c r="D10" i="8"/>
  <c r="D11" i="8"/>
  <c r="D12" i="8"/>
  <c r="D13" i="8"/>
  <c r="D14" i="8"/>
  <c r="D15" i="8"/>
  <c r="D16" i="8"/>
  <c r="D17" i="8"/>
  <c r="D18" i="8"/>
  <c r="D5" i="8"/>
  <c r="D19" i="8" l="1"/>
  <c r="J10" i="8" s="1"/>
  <c r="E16" i="7" l="1"/>
  <c r="J16" i="7" s="1"/>
  <c r="F16" i="7"/>
  <c r="G16" i="7"/>
  <c r="H16" i="7"/>
  <c r="K16" i="7"/>
  <c r="E17" i="7"/>
  <c r="J17" i="7" s="1"/>
  <c r="F17" i="7"/>
  <c r="G17" i="7"/>
  <c r="H17" i="7"/>
  <c r="I17" i="7"/>
  <c r="K17" i="7"/>
  <c r="E18" i="7"/>
  <c r="L18" i="7" s="1"/>
  <c r="F18" i="7"/>
  <c r="G18" i="7"/>
  <c r="H18" i="7"/>
  <c r="I18" i="7"/>
  <c r="J18" i="7"/>
  <c r="K18" i="7"/>
  <c r="M18" i="7"/>
  <c r="E19" i="7"/>
  <c r="J19" i="7" s="1"/>
  <c r="F19" i="7"/>
  <c r="G19" i="7"/>
  <c r="H19" i="7"/>
  <c r="K19" i="7"/>
  <c r="M19" i="7"/>
  <c r="E20" i="7"/>
  <c r="F20" i="7"/>
  <c r="G20" i="7"/>
  <c r="H20" i="7"/>
  <c r="K20" i="7"/>
  <c r="E21" i="7"/>
  <c r="J21" i="7" s="1"/>
  <c r="F21" i="7"/>
  <c r="G21" i="7"/>
  <c r="H21" i="7"/>
  <c r="K21" i="7"/>
  <c r="E22" i="7"/>
  <c r="J22" i="7" s="1"/>
  <c r="F22" i="7"/>
  <c r="G22" i="7"/>
  <c r="H22" i="7"/>
  <c r="K22" i="7"/>
  <c r="L22" i="7"/>
  <c r="L20" i="7" l="1"/>
  <c r="N20" i="7" s="1"/>
  <c r="O20" i="7" s="1"/>
  <c r="M22" i="7"/>
  <c r="J20" i="7"/>
  <c r="I19" i="7"/>
  <c r="I22" i="7"/>
  <c r="N22" i="7" s="1"/>
  <c r="O22" i="7" s="1"/>
  <c r="I20" i="7"/>
  <c r="M20" i="7"/>
  <c r="M21" i="7"/>
  <c r="N18" i="7"/>
  <c r="O18" i="7" s="1"/>
  <c r="I21" i="7"/>
  <c r="M17" i="7"/>
  <c r="M16" i="7"/>
  <c r="I16" i="7"/>
  <c r="E23" i="7"/>
  <c r="L16" i="7"/>
  <c r="L21" i="7"/>
  <c r="N21" i="7" s="1"/>
  <c r="O21" i="7" s="1"/>
  <c r="L19" i="7"/>
  <c r="N19" i="7" s="1"/>
  <c r="O19" i="7" s="1"/>
  <c r="L17" i="7"/>
  <c r="N17" i="7" s="1"/>
  <c r="O17" i="7" s="1"/>
  <c r="BQA29" i="4"/>
  <c r="BPZ29" i="4"/>
  <c r="BQC29" i="4" s="1"/>
  <c r="BPY29" i="4"/>
  <c r="BQA28" i="4"/>
  <c r="BPZ28" i="4"/>
  <c r="BQC28" i="4" s="1"/>
  <c r="BPY28" i="4"/>
  <c r="BQA27" i="4"/>
  <c r="BPZ27" i="4"/>
  <c r="BQC27" i="4" s="1"/>
  <c r="BPY27" i="4"/>
  <c r="BQA26" i="4"/>
  <c r="BPZ26" i="4"/>
  <c r="BQC26" i="4" s="1"/>
  <c r="BPY26" i="4"/>
  <c r="BQA25" i="4"/>
  <c r="BPZ25" i="4"/>
  <c r="BQC25" i="4" s="1"/>
  <c r="BPY25" i="4"/>
  <c r="BQA24" i="4"/>
  <c r="BPZ24" i="4"/>
  <c r="BQC24" i="4" s="1"/>
  <c r="BPY24" i="4"/>
  <c r="BQA23" i="4"/>
  <c r="BPZ23" i="4"/>
  <c r="BQC23" i="4" s="1"/>
  <c r="BPY23" i="4"/>
  <c r="BQA22" i="4"/>
  <c r="BPZ22" i="4"/>
  <c r="BQC22" i="4" s="1"/>
  <c r="BPY22" i="4"/>
  <c r="BQA21" i="4"/>
  <c r="BPZ21" i="4"/>
  <c r="BQC21" i="4" s="1"/>
  <c r="BPY21" i="4"/>
  <c r="BQA20" i="4"/>
  <c r="BPZ20" i="4"/>
  <c r="BQC20" i="4" s="1"/>
  <c r="BPY20" i="4"/>
  <c r="BQA19" i="4"/>
  <c r="BPZ19" i="4"/>
  <c r="BQC19" i="4" s="1"/>
  <c r="BPY19" i="4"/>
  <c r="BQA18" i="4"/>
  <c r="BPZ18" i="4"/>
  <c r="BQC18" i="4" s="1"/>
  <c r="BPY18" i="4"/>
  <c r="BQA17" i="4"/>
  <c r="BPZ17" i="4"/>
  <c r="BQC17" i="4" s="1"/>
  <c r="BPY17" i="4"/>
  <c r="BQA16" i="4"/>
  <c r="BPZ16" i="4"/>
  <c r="BQC16" i="4" s="1"/>
  <c r="BPY16" i="4"/>
  <c r="BQA15" i="4"/>
  <c r="BPZ15" i="4"/>
  <c r="BQC15" i="4" s="1"/>
  <c r="BPY15" i="4"/>
  <c r="BQA14" i="4"/>
  <c r="BPZ14" i="4"/>
  <c r="BQC14" i="4" s="1"/>
  <c r="BPY14" i="4"/>
  <c r="BQA13" i="4"/>
  <c r="BPZ13" i="4"/>
  <c r="BQC13" i="4" s="1"/>
  <c r="BPY13" i="4"/>
  <c r="BQA12" i="4"/>
  <c r="BPZ12" i="4"/>
  <c r="BQC12" i="4" s="1"/>
  <c r="BPY12" i="4"/>
  <c r="BQA11" i="4"/>
  <c r="BPZ11" i="4"/>
  <c r="BQC11" i="4" s="1"/>
  <c r="BPY11" i="4"/>
  <c r="BQA10" i="4"/>
  <c r="BPZ10" i="4"/>
  <c r="BQC10" i="4" s="1"/>
  <c r="BPY10" i="4"/>
  <c r="BQA9" i="4"/>
  <c r="BPZ9" i="4"/>
  <c r="BQC9" i="4" s="1"/>
  <c r="BPY9" i="4"/>
  <c r="BQA32" i="4"/>
  <c r="BPR29" i="4"/>
  <c r="BPQ29" i="4"/>
  <c r="BPT29" i="4" s="1"/>
  <c r="BPP29" i="4"/>
  <c r="BPR28" i="4"/>
  <c r="BPQ28" i="4"/>
  <c r="BPT28" i="4" s="1"/>
  <c r="BPP28" i="4"/>
  <c r="BPR27" i="4"/>
  <c r="BPQ27" i="4"/>
  <c r="BPT27" i="4" s="1"/>
  <c r="BPP27" i="4"/>
  <c r="BPR26" i="4"/>
  <c r="BPQ26" i="4"/>
  <c r="BPT26" i="4" s="1"/>
  <c r="BPP26" i="4"/>
  <c r="BPR25" i="4"/>
  <c r="BPQ25" i="4"/>
  <c r="BPT25" i="4" s="1"/>
  <c r="BPP25" i="4"/>
  <c r="BPR24" i="4"/>
  <c r="BPQ24" i="4"/>
  <c r="BPT24" i="4" s="1"/>
  <c r="BPP24" i="4"/>
  <c r="BPR23" i="4"/>
  <c r="BPQ23" i="4"/>
  <c r="BPT23" i="4" s="1"/>
  <c r="BPP23" i="4"/>
  <c r="BPR22" i="4"/>
  <c r="BPQ22" i="4"/>
  <c r="BPT22" i="4" s="1"/>
  <c r="BPP22" i="4"/>
  <c r="BPR21" i="4"/>
  <c r="BPQ21" i="4"/>
  <c r="BPT21" i="4" s="1"/>
  <c r="BPP21" i="4"/>
  <c r="BPR20" i="4"/>
  <c r="BPQ20" i="4"/>
  <c r="BPT20" i="4" s="1"/>
  <c r="BPP20" i="4"/>
  <c r="BPR19" i="4"/>
  <c r="BPQ19" i="4"/>
  <c r="BPT19" i="4" s="1"/>
  <c r="BPP19" i="4"/>
  <c r="BPR18" i="4"/>
  <c r="BPQ18" i="4"/>
  <c r="BPT18" i="4" s="1"/>
  <c r="BPP18" i="4"/>
  <c r="BPR17" i="4"/>
  <c r="BPQ17" i="4"/>
  <c r="BPT17" i="4" s="1"/>
  <c r="BPP17" i="4"/>
  <c r="BPR16" i="4"/>
  <c r="BPQ16" i="4"/>
  <c r="BPT16" i="4" s="1"/>
  <c r="BPP16" i="4"/>
  <c r="BPR15" i="4"/>
  <c r="BPQ15" i="4"/>
  <c r="BPT15" i="4" s="1"/>
  <c r="BPP15" i="4"/>
  <c r="BPR14" i="4"/>
  <c r="BPQ14" i="4"/>
  <c r="BPT14" i="4" s="1"/>
  <c r="BPP14" i="4"/>
  <c r="BPR13" i="4"/>
  <c r="BPQ13" i="4"/>
  <c r="BPT13" i="4" s="1"/>
  <c r="BPP13" i="4"/>
  <c r="BPR12" i="4"/>
  <c r="BPQ12" i="4"/>
  <c r="BPT12" i="4" s="1"/>
  <c r="BPP12" i="4"/>
  <c r="BPR11" i="4"/>
  <c r="BPQ11" i="4"/>
  <c r="BPT11" i="4" s="1"/>
  <c r="BPP11" i="4"/>
  <c r="BPR10" i="4"/>
  <c r="BPQ10" i="4"/>
  <c r="BPT10" i="4" s="1"/>
  <c r="BPP10" i="4"/>
  <c r="BPR9" i="4"/>
  <c r="BPQ9" i="4"/>
  <c r="BPT9" i="4" s="1"/>
  <c r="BPP9" i="4"/>
  <c r="BPR32" i="4"/>
  <c r="E205" i="5" s="1"/>
  <c r="BPI29" i="4"/>
  <c r="BPH29" i="4"/>
  <c r="BPK29" i="4" s="1"/>
  <c r="BPG29" i="4"/>
  <c r="BPI28" i="4"/>
  <c r="BPH28" i="4"/>
  <c r="BPK28" i="4" s="1"/>
  <c r="BPG28" i="4"/>
  <c r="BPI27" i="4"/>
  <c r="BPH27" i="4"/>
  <c r="BPK27" i="4" s="1"/>
  <c r="BPG27" i="4"/>
  <c r="BPI26" i="4"/>
  <c r="BPH26" i="4"/>
  <c r="BPK26" i="4" s="1"/>
  <c r="BPG26" i="4"/>
  <c r="BPI25" i="4"/>
  <c r="BPH25" i="4"/>
  <c r="BPK25" i="4" s="1"/>
  <c r="BPG25" i="4"/>
  <c r="BPI24" i="4"/>
  <c r="BPH24" i="4"/>
  <c r="BPK24" i="4" s="1"/>
  <c r="BPG24" i="4"/>
  <c r="BPI23" i="4"/>
  <c r="BPH23" i="4"/>
  <c r="BPK23" i="4" s="1"/>
  <c r="BPG23" i="4"/>
  <c r="BPI22" i="4"/>
  <c r="BPH22" i="4"/>
  <c r="BPK22" i="4" s="1"/>
  <c r="BPG22" i="4"/>
  <c r="BPI21" i="4"/>
  <c r="BPH21" i="4"/>
  <c r="BPK21" i="4" s="1"/>
  <c r="BPG21" i="4"/>
  <c r="BPI20" i="4"/>
  <c r="BPH20" i="4"/>
  <c r="BPK20" i="4" s="1"/>
  <c r="BPG20" i="4"/>
  <c r="BPI19" i="4"/>
  <c r="BPH19" i="4"/>
  <c r="BPK19" i="4" s="1"/>
  <c r="BPG19" i="4"/>
  <c r="BPI18" i="4"/>
  <c r="BPH18" i="4"/>
  <c r="BPK18" i="4" s="1"/>
  <c r="BPG18" i="4"/>
  <c r="BPI17" i="4"/>
  <c r="BPH17" i="4"/>
  <c r="BPK17" i="4" s="1"/>
  <c r="BPG17" i="4"/>
  <c r="BPI16" i="4"/>
  <c r="BPH16" i="4"/>
  <c r="BPK16" i="4" s="1"/>
  <c r="BPG16" i="4"/>
  <c r="BPI15" i="4"/>
  <c r="BPH15" i="4"/>
  <c r="BPK15" i="4" s="1"/>
  <c r="BPG15" i="4"/>
  <c r="BPI14" i="4"/>
  <c r="BPH14" i="4"/>
  <c r="BPK14" i="4" s="1"/>
  <c r="BPG14" i="4"/>
  <c r="BPI13" i="4"/>
  <c r="BPH13" i="4"/>
  <c r="BPK13" i="4" s="1"/>
  <c r="BPG13" i="4"/>
  <c r="BPI12" i="4"/>
  <c r="BPH12" i="4"/>
  <c r="BPK12" i="4" s="1"/>
  <c r="BPG12" i="4"/>
  <c r="BPI11" i="4"/>
  <c r="BPH11" i="4"/>
  <c r="BPK11" i="4" s="1"/>
  <c r="BPG11" i="4"/>
  <c r="BPI10" i="4"/>
  <c r="BPH10" i="4"/>
  <c r="BPK10" i="4" s="1"/>
  <c r="BPG10" i="4"/>
  <c r="BPI9" i="4"/>
  <c r="BPH9" i="4"/>
  <c r="BPK9" i="4" s="1"/>
  <c r="BPG9" i="4"/>
  <c r="BPI32" i="4"/>
  <c r="E204" i="5" s="1"/>
  <c r="BOZ29" i="4"/>
  <c r="BOY29" i="4"/>
  <c r="BPB29" i="4" s="1"/>
  <c r="BOX29" i="4"/>
  <c r="BOZ28" i="4"/>
  <c r="BOY28" i="4"/>
  <c r="BPB28" i="4" s="1"/>
  <c r="BOX28" i="4"/>
  <c r="BOZ27" i="4"/>
  <c r="BOY27" i="4"/>
  <c r="BPB27" i="4" s="1"/>
  <c r="BOX27" i="4"/>
  <c r="BOZ26" i="4"/>
  <c r="BOY26" i="4"/>
  <c r="BPB26" i="4" s="1"/>
  <c r="BOX26" i="4"/>
  <c r="BOZ25" i="4"/>
  <c r="BOY25" i="4"/>
  <c r="BPB25" i="4" s="1"/>
  <c r="BOX25" i="4"/>
  <c r="BOZ24" i="4"/>
  <c r="BOY24" i="4"/>
  <c r="BPB24" i="4" s="1"/>
  <c r="BOX24" i="4"/>
  <c r="BOZ23" i="4"/>
  <c r="BOY23" i="4"/>
  <c r="BPB23" i="4" s="1"/>
  <c r="BOX23" i="4"/>
  <c r="BOZ22" i="4"/>
  <c r="BOY22" i="4"/>
  <c r="BPB22" i="4" s="1"/>
  <c r="BOX22" i="4"/>
  <c r="BOZ21" i="4"/>
  <c r="BOY21" i="4"/>
  <c r="BPB21" i="4" s="1"/>
  <c r="BOX21" i="4"/>
  <c r="BOZ20" i="4"/>
  <c r="BOY20" i="4"/>
  <c r="BPB20" i="4" s="1"/>
  <c r="BOX20" i="4"/>
  <c r="BOZ19" i="4"/>
  <c r="BOY19" i="4"/>
  <c r="BPB19" i="4" s="1"/>
  <c r="BOX19" i="4"/>
  <c r="BOZ18" i="4"/>
  <c r="BOY18" i="4"/>
  <c r="BPB18" i="4" s="1"/>
  <c r="BOX18" i="4"/>
  <c r="BOZ17" i="4"/>
  <c r="BOY17" i="4"/>
  <c r="BPB17" i="4" s="1"/>
  <c r="BOX17" i="4"/>
  <c r="BOZ16" i="4"/>
  <c r="BOY16" i="4"/>
  <c r="BPB16" i="4" s="1"/>
  <c r="BOX16" i="4"/>
  <c r="BOZ15" i="4"/>
  <c r="BOY15" i="4"/>
  <c r="BPB15" i="4" s="1"/>
  <c r="BOX15" i="4"/>
  <c r="BOZ14" i="4"/>
  <c r="BOY14" i="4"/>
  <c r="BPB14" i="4" s="1"/>
  <c r="BOX14" i="4"/>
  <c r="BOZ13" i="4"/>
  <c r="BOY13" i="4"/>
  <c r="BPB13" i="4" s="1"/>
  <c r="BOX13" i="4"/>
  <c r="BOZ12" i="4"/>
  <c r="BOY12" i="4"/>
  <c r="BPB12" i="4" s="1"/>
  <c r="BOX12" i="4"/>
  <c r="BOZ11" i="4"/>
  <c r="BOY11" i="4"/>
  <c r="BPB11" i="4" s="1"/>
  <c r="BOX11" i="4"/>
  <c r="BOZ10" i="4"/>
  <c r="BOY10" i="4"/>
  <c r="BPB10" i="4" s="1"/>
  <c r="BOX10" i="4"/>
  <c r="BOZ9" i="4"/>
  <c r="BOY9" i="4"/>
  <c r="BPB9" i="4" s="1"/>
  <c r="BOX9" i="4"/>
  <c r="BOZ32" i="4"/>
  <c r="BOQ29" i="4"/>
  <c r="BOP29" i="4"/>
  <c r="BOS29" i="4" s="1"/>
  <c r="BOO29" i="4"/>
  <c r="BOQ28" i="4"/>
  <c r="BOP28" i="4"/>
  <c r="BOS28" i="4" s="1"/>
  <c r="BOO28" i="4"/>
  <c r="BOQ27" i="4"/>
  <c r="BOP27" i="4"/>
  <c r="BOS27" i="4" s="1"/>
  <c r="BOO27" i="4"/>
  <c r="BOQ26" i="4"/>
  <c r="BOP26" i="4"/>
  <c r="BOS26" i="4" s="1"/>
  <c r="BOO26" i="4"/>
  <c r="BOQ25" i="4"/>
  <c r="BOP25" i="4"/>
  <c r="BOS25" i="4" s="1"/>
  <c r="BOO25" i="4"/>
  <c r="BOQ24" i="4"/>
  <c r="BOP24" i="4"/>
  <c r="BOS24" i="4" s="1"/>
  <c r="BOO24" i="4"/>
  <c r="BOQ23" i="4"/>
  <c r="BOP23" i="4"/>
  <c r="BOS23" i="4" s="1"/>
  <c r="BOO23" i="4"/>
  <c r="BOQ22" i="4"/>
  <c r="BOP22" i="4"/>
  <c r="BOS22" i="4" s="1"/>
  <c r="BOO22" i="4"/>
  <c r="BOQ21" i="4"/>
  <c r="BOP21" i="4"/>
  <c r="BOS21" i="4" s="1"/>
  <c r="BOO21" i="4"/>
  <c r="BOQ20" i="4"/>
  <c r="BOP20" i="4"/>
  <c r="BOS20" i="4" s="1"/>
  <c r="BOO20" i="4"/>
  <c r="BOQ19" i="4"/>
  <c r="BOP19" i="4"/>
  <c r="BOS19" i="4" s="1"/>
  <c r="BOO19" i="4"/>
  <c r="BOQ18" i="4"/>
  <c r="BOP18" i="4"/>
  <c r="BOS18" i="4" s="1"/>
  <c r="BOO18" i="4"/>
  <c r="BOQ17" i="4"/>
  <c r="BOP17" i="4"/>
  <c r="BOS17" i="4" s="1"/>
  <c r="BOO17" i="4"/>
  <c r="BOQ16" i="4"/>
  <c r="BOP16" i="4"/>
  <c r="BOS16" i="4" s="1"/>
  <c r="BOO16" i="4"/>
  <c r="BOQ15" i="4"/>
  <c r="BOP15" i="4"/>
  <c r="BOS15" i="4" s="1"/>
  <c r="BOO15" i="4"/>
  <c r="BOQ14" i="4"/>
  <c r="BOP14" i="4"/>
  <c r="BOS14" i="4" s="1"/>
  <c r="BOO14" i="4"/>
  <c r="BOQ13" i="4"/>
  <c r="BOP13" i="4"/>
  <c r="BOS13" i="4" s="1"/>
  <c r="BOO13" i="4"/>
  <c r="BOQ12" i="4"/>
  <c r="BOP12" i="4"/>
  <c r="BOS12" i="4" s="1"/>
  <c r="BOO12" i="4"/>
  <c r="BOQ11" i="4"/>
  <c r="BOP11" i="4"/>
  <c r="BOS11" i="4" s="1"/>
  <c r="BOO11" i="4"/>
  <c r="BOQ10" i="4"/>
  <c r="BOP10" i="4"/>
  <c r="BOS10" i="4" s="1"/>
  <c r="BOO10" i="4"/>
  <c r="BOQ9" i="4"/>
  <c r="BOP9" i="4"/>
  <c r="BOS9" i="4" s="1"/>
  <c r="BOO9" i="4"/>
  <c r="BOQ32" i="4"/>
  <c r="BOH29" i="4"/>
  <c r="BOG29" i="4"/>
  <c r="BOJ29" i="4" s="1"/>
  <c r="BOF29" i="4"/>
  <c r="BOH28" i="4"/>
  <c r="BOG28" i="4"/>
  <c r="BOJ28" i="4" s="1"/>
  <c r="BOF28" i="4"/>
  <c r="BOH27" i="4"/>
  <c r="BOG27" i="4"/>
  <c r="BOJ27" i="4" s="1"/>
  <c r="BOF27" i="4"/>
  <c r="BOH26" i="4"/>
  <c r="BOG26" i="4"/>
  <c r="BOJ26" i="4" s="1"/>
  <c r="BOF26" i="4"/>
  <c r="BOH25" i="4"/>
  <c r="BOG25" i="4"/>
  <c r="BOJ25" i="4" s="1"/>
  <c r="BOF25" i="4"/>
  <c r="BOH24" i="4"/>
  <c r="BOG24" i="4"/>
  <c r="BOJ24" i="4" s="1"/>
  <c r="BOF24" i="4"/>
  <c r="BOH23" i="4"/>
  <c r="BOG23" i="4"/>
  <c r="BOJ23" i="4" s="1"/>
  <c r="BOF23" i="4"/>
  <c r="BOH22" i="4"/>
  <c r="BOG22" i="4"/>
  <c r="BOJ22" i="4" s="1"/>
  <c r="BOF22" i="4"/>
  <c r="BOH21" i="4"/>
  <c r="BOG21" i="4"/>
  <c r="BOJ21" i="4" s="1"/>
  <c r="BOF21" i="4"/>
  <c r="BOH20" i="4"/>
  <c r="BOG20" i="4"/>
  <c r="BOJ20" i="4" s="1"/>
  <c r="BOF20" i="4"/>
  <c r="BOH19" i="4"/>
  <c r="BOG19" i="4"/>
  <c r="BOJ19" i="4" s="1"/>
  <c r="BOF19" i="4"/>
  <c r="BOH18" i="4"/>
  <c r="BOG18" i="4"/>
  <c r="BOJ18" i="4" s="1"/>
  <c r="BOF18" i="4"/>
  <c r="BOH17" i="4"/>
  <c r="BOG17" i="4"/>
  <c r="BOJ17" i="4" s="1"/>
  <c r="BOF17" i="4"/>
  <c r="BOH16" i="4"/>
  <c r="BOG16" i="4"/>
  <c r="BOJ16" i="4" s="1"/>
  <c r="BOF16" i="4"/>
  <c r="BOH15" i="4"/>
  <c r="BOG15" i="4"/>
  <c r="BOJ15" i="4" s="1"/>
  <c r="BOF15" i="4"/>
  <c r="BOH14" i="4"/>
  <c r="BOG14" i="4"/>
  <c r="BOJ14" i="4" s="1"/>
  <c r="BOF14" i="4"/>
  <c r="BOH13" i="4"/>
  <c r="BOG13" i="4"/>
  <c r="BOJ13" i="4" s="1"/>
  <c r="BOF13" i="4"/>
  <c r="BOH12" i="4"/>
  <c r="BOG12" i="4"/>
  <c r="BOJ12" i="4" s="1"/>
  <c r="BOF12" i="4"/>
  <c r="BOH11" i="4"/>
  <c r="BOG11" i="4"/>
  <c r="BOJ11" i="4" s="1"/>
  <c r="BOF11" i="4"/>
  <c r="BOH10" i="4"/>
  <c r="BOG10" i="4"/>
  <c r="BOJ10" i="4" s="1"/>
  <c r="BOF10" i="4"/>
  <c r="BOH9" i="4"/>
  <c r="BOG9" i="4"/>
  <c r="BOJ9" i="4" s="1"/>
  <c r="BOF9" i="4"/>
  <c r="BOH32" i="4"/>
  <c r="E201" i="5" s="1"/>
  <c r="BNY29" i="4"/>
  <c r="BNX29" i="4"/>
  <c r="BOA29" i="4" s="1"/>
  <c r="BNW29" i="4"/>
  <c r="BNY28" i="4"/>
  <c r="BNX28" i="4"/>
  <c r="BOA28" i="4" s="1"/>
  <c r="BNW28" i="4"/>
  <c r="BNY27" i="4"/>
  <c r="BNX27" i="4"/>
  <c r="BOA27" i="4" s="1"/>
  <c r="BNW27" i="4"/>
  <c r="BNY26" i="4"/>
  <c r="BNX26" i="4"/>
  <c r="BOA26" i="4" s="1"/>
  <c r="BNW26" i="4"/>
  <c r="BNY25" i="4"/>
  <c r="BNX25" i="4"/>
  <c r="BOA25" i="4" s="1"/>
  <c r="BNW25" i="4"/>
  <c r="BNY24" i="4"/>
  <c r="BNX24" i="4"/>
  <c r="BOA24" i="4" s="1"/>
  <c r="BNW24" i="4"/>
  <c r="BNY23" i="4"/>
  <c r="BNX23" i="4"/>
  <c r="BOA23" i="4" s="1"/>
  <c r="BNW23" i="4"/>
  <c r="BNY22" i="4"/>
  <c r="BNX22" i="4"/>
  <c r="BOA22" i="4" s="1"/>
  <c r="BNW22" i="4"/>
  <c r="BNY21" i="4"/>
  <c r="BNX21" i="4"/>
  <c r="BOA21" i="4" s="1"/>
  <c r="BNW21" i="4"/>
  <c r="BNY20" i="4"/>
  <c r="BNX20" i="4"/>
  <c r="BOA20" i="4" s="1"/>
  <c r="BNW20" i="4"/>
  <c r="BNY19" i="4"/>
  <c r="BNX19" i="4"/>
  <c r="BOA19" i="4" s="1"/>
  <c r="BNW19" i="4"/>
  <c r="BNY18" i="4"/>
  <c r="BNX18" i="4"/>
  <c r="BOA18" i="4" s="1"/>
  <c r="BNW18" i="4"/>
  <c r="BNY17" i="4"/>
  <c r="BNX17" i="4"/>
  <c r="BOA17" i="4" s="1"/>
  <c r="BNW17" i="4"/>
  <c r="BNY16" i="4"/>
  <c r="BNX16" i="4"/>
  <c r="BOA16" i="4" s="1"/>
  <c r="BNW16" i="4"/>
  <c r="BNY15" i="4"/>
  <c r="BNX15" i="4"/>
  <c r="BOA15" i="4" s="1"/>
  <c r="BNW15" i="4"/>
  <c r="BNY14" i="4"/>
  <c r="BNX14" i="4"/>
  <c r="BOA14" i="4" s="1"/>
  <c r="BNW14" i="4"/>
  <c r="BNY13" i="4"/>
  <c r="BNX13" i="4"/>
  <c r="BOA13" i="4" s="1"/>
  <c r="BNW13" i="4"/>
  <c r="BNY12" i="4"/>
  <c r="BNX12" i="4"/>
  <c r="BOA12" i="4" s="1"/>
  <c r="BNW12" i="4"/>
  <c r="BNY11" i="4"/>
  <c r="BNX11" i="4"/>
  <c r="BOA11" i="4" s="1"/>
  <c r="BNW11" i="4"/>
  <c r="BNY10" i="4"/>
  <c r="BNX10" i="4"/>
  <c r="BOA10" i="4" s="1"/>
  <c r="BNW10" i="4"/>
  <c r="BNY9" i="4"/>
  <c r="BNX9" i="4"/>
  <c r="BOA9" i="4" s="1"/>
  <c r="BNW9" i="4"/>
  <c r="BNY32" i="4"/>
  <c r="E200" i="5" s="1"/>
  <c r="BNP29" i="4"/>
  <c r="BNO29" i="4"/>
  <c r="BNR29" i="4" s="1"/>
  <c r="BNN29" i="4"/>
  <c r="BNP28" i="4"/>
  <c r="BNO28" i="4"/>
  <c r="BNR28" i="4" s="1"/>
  <c r="BNN28" i="4"/>
  <c r="BNP27" i="4"/>
  <c r="BNO27" i="4"/>
  <c r="BNR27" i="4" s="1"/>
  <c r="BNN27" i="4"/>
  <c r="BNP26" i="4"/>
  <c r="BNO26" i="4"/>
  <c r="BNR26" i="4" s="1"/>
  <c r="BNN26" i="4"/>
  <c r="BNP25" i="4"/>
  <c r="BNO25" i="4"/>
  <c r="BNR25" i="4" s="1"/>
  <c r="BNN25" i="4"/>
  <c r="BNP24" i="4"/>
  <c r="BNO24" i="4"/>
  <c r="BNR24" i="4" s="1"/>
  <c r="BNN24" i="4"/>
  <c r="BNP23" i="4"/>
  <c r="BNO23" i="4"/>
  <c r="BNR23" i="4" s="1"/>
  <c r="BNN23" i="4"/>
  <c r="BNP22" i="4"/>
  <c r="BNO22" i="4"/>
  <c r="BNR22" i="4" s="1"/>
  <c r="BNN22" i="4"/>
  <c r="BNP21" i="4"/>
  <c r="BNO21" i="4"/>
  <c r="BNR21" i="4" s="1"/>
  <c r="BNN21" i="4"/>
  <c r="BNP20" i="4"/>
  <c r="BNO20" i="4"/>
  <c r="BNR20" i="4" s="1"/>
  <c r="BNN20" i="4"/>
  <c r="BNP19" i="4"/>
  <c r="BNO19" i="4"/>
  <c r="BNR19" i="4" s="1"/>
  <c r="BNN19" i="4"/>
  <c r="BNP18" i="4"/>
  <c r="BNO18" i="4"/>
  <c r="BNR18" i="4" s="1"/>
  <c r="BNN18" i="4"/>
  <c r="BNP17" i="4"/>
  <c r="BNO17" i="4"/>
  <c r="BNR17" i="4" s="1"/>
  <c r="BNN17" i="4"/>
  <c r="BNP16" i="4"/>
  <c r="BNO16" i="4"/>
  <c r="BNR16" i="4" s="1"/>
  <c r="BNN16" i="4"/>
  <c r="BNP15" i="4"/>
  <c r="BNO15" i="4"/>
  <c r="BNR15" i="4" s="1"/>
  <c r="BNN15" i="4"/>
  <c r="BNP14" i="4"/>
  <c r="BNO14" i="4"/>
  <c r="BNR14" i="4" s="1"/>
  <c r="BNN14" i="4"/>
  <c r="BNP13" i="4"/>
  <c r="BNO13" i="4"/>
  <c r="BNR13" i="4" s="1"/>
  <c r="BNN13" i="4"/>
  <c r="BNP12" i="4"/>
  <c r="BNO12" i="4"/>
  <c r="BNR12" i="4" s="1"/>
  <c r="BNN12" i="4"/>
  <c r="BNP11" i="4"/>
  <c r="BNO11" i="4"/>
  <c r="BNR11" i="4" s="1"/>
  <c r="BNN11" i="4"/>
  <c r="BNP10" i="4"/>
  <c r="BNO10" i="4"/>
  <c r="BNR10" i="4" s="1"/>
  <c r="BNN10" i="4"/>
  <c r="BNP9" i="4"/>
  <c r="BNO9" i="4"/>
  <c r="BNR9" i="4" s="1"/>
  <c r="BNN9" i="4"/>
  <c r="BNP32" i="4"/>
  <c r="E199" i="5" s="1"/>
  <c r="BNG29" i="4"/>
  <c r="BNF29" i="4"/>
  <c r="BNI29" i="4" s="1"/>
  <c r="BNE29" i="4"/>
  <c r="BNG28" i="4"/>
  <c r="BNF28" i="4"/>
  <c r="BNI28" i="4" s="1"/>
  <c r="BNE28" i="4"/>
  <c r="BNG27" i="4"/>
  <c r="BNF27" i="4"/>
  <c r="BNI27" i="4" s="1"/>
  <c r="BNE27" i="4"/>
  <c r="BNG26" i="4"/>
  <c r="BNF26" i="4"/>
  <c r="BNI26" i="4" s="1"/>
  <c r="BNE26" i="4"/>
  <c r="BNG25" i="4"/>
  <c r="BNF25" i="4"/>
  <c r="BNI25" i="4" s="1"/>
  <c r="BNE25" i="4"/>
  <c r="BNG24" i="4"/>
  <c r="BNF24" i="4"/>
  <c r="BNI24" i="4" s="1"/>
  <c r="BNE24" i="4"/>
  <c r="BNG23" i="4"/>
  <c r="BNF23" i="4"/>
  <c r="BNI23" i="4" s="1"/>
  <c r="BNE23" i="4"/>
  <c r="BNG22" i="4"/>
  <c r="BNF22" i="4"/>
  <c r="BNI22" i="4" s="1"/>
  <c r="BNE22" i="4"/>
  <c r="BNG21" i="4"/>
  <c r="BNF21" i="4"/>
  <c r="BNI21" i="4" s="1"/>
  <c r="BNE21" i="4"/>
  <c r="BNG20" i="4"/>
  <c r="BNF20" i="4"/>
  <c r="BNI20" i="4" s="1"/>
  <c r="BNE20" i="4"/>
  <c r="BNG19" i="4"/>
  <c r="BNF19" i="4"/>
  <c r="BNI19" i="4" s="1"/>
  <c r="BNE19" i="4"/>
  <c r="BNG18" i="4"/>
  <c r="BNF18" i="4"/>
  <c r="BNI18" i="4" s="1"/>
  <c r="BNE18" i="4"/>
  <c r="BNG17" i="4"/>
  <c r="BNF17" i="4"/>
  <c r="BNI17" i="4" s="1"/>
  <c r="BNE17" i="4"/>
  <c r="BNG16" i="4"/>
  <c r="BNF16" i="4"/>
  <c r="BNI16" i="4" s="1"/>
  <c r="BNE16" i="4"/>
  <c r="BNG15" i="4"/>
  <c r="BNF15" i="4"/>
  <c r="BNI15" i="4" s="1"/>
  <c r="BNE15" i="4"/>
  <c r="BNG14" i="4"/>
  <c r="BNF14" i="4"/>
  <c r="BNI14" i="4" s="1"/>
  <c r="BNE14" i="4"/>
  <c r="BNG13" i="4"/>
  <c r="BNF13" i="4"/>
  <c r="BNI13" i="4" s="1"/>
  <c r="BNE13" i="4"/>
  <c r="BNG12" i="4"/>
  <c r="BNF12" i="4"/>
  <c r="BNI12" i="4" s="1"/>
  <c r="BNE12" i="4"/>
  <c r="BNG11" i="4"/>
  <c r="BNF11" i="4"/>
  <c r="BNI11" i="4" s="1"/>
  <c r="BNE11" i="4"/>
  <c r="BNG10" i="4"/>
  <c r="BNF10" i="4"/>
  <c r="BNI10" i="4" s="1"/>
  <c r="BNE10" i="4"/>
  <c r="BNG9" i="4"/>
  <c r="BNF9" i="4"/>
  <c r="BNI9" i="4" s="1"/>
  <c r="BNE9" i="4"/>
  <c r="BNG32" i="4"/>
  <c r="BMX29" i="4"/>
  <c r="BMW29" i="4"/>
  <c r="BMZ29" i="4" s="1"/>
  <c r="BMV29" i="4"/>
  <c r="BMX28" i="4"/>
  <c r="BMW28" i="4"/>
  <c r="BMZ28" i="4" s="1"/>
  <c r="BMV28" i="4"/>
  <c r="BMX27" i="4"/>
  <c r="BMW27" i="4"/>
  <c r="BMZ27" i="4" s="1"/>
  <c r="BMV27" i="4"/>
  <c r="BMX26" i="4"/>
  <c r="BMW26" i="4"/>
  <c r="BMZ26" i="4" s="1"/>
  <c r="BMV26" i="4"/>
  <c r="BMX25" i="4"/>
  <c r="BMW25" i="4"/>
  <c r="BMZ25" i="4" s="1"/>
  <c r="BMV25" i="4"/>
  <c r="BMX24" i="4"/>
  <c r="BMW24" i="4"/>
  <c r="BMZ24" i="4" s="1"/>
  <c r="BMV24" i="4"/>
  <c r="BMX23" i="4"/>
  <c r="BMW23" i="4"/>
  <c r="BMZ23" i="4" s="1"/>
  <c r="BMV23" i="4"/>
  <c r="BMX22" i="4"/>
  <c r="BMW22" i="4"/>
  <c r="BMZ22" i="4" s="1"/>
  <c r="BMV22" i="4"/>
  <c r="BMX21" i="4"/>
  <c r="BMW21" i="4"/>
  <c r="BMZ21" i="4" s="1"/>
  <c r="BMV21" i="4"/>
  <c r="BMX20" i="4"/>
  <c r="BMW20" i="4"/>
  <c r="BMZ20" i="4" s="1"/>
  <c r="BMV20" i="4"/>
  <c r="BMX19" i="4"/>
  <c r="BMW19" i="4"/>
  <c r="BMZ19" i="4" s="1"/>
  <c r="BMV19" i="4"/>
  <c r="BMX18" i="4"/>
  <c r="BMW18" i="4"/>
  <c r="BMZ18" i="4" s="1"/>
  <c r="BMV18" i="4"/>
  <c r="BMX17" i="4"/>
  <c r="BMW17" i="4"/>
  <c r="BMZ17" i="4" s="1"/>
  <c r="BMV17" i="4"/>
  <c r="BMX16" i="4"/>
  <c r="BMW16" i="4"/>
  <c r="BMZ16" i="4" s="1"/>
  <c r="BMV16" i="4"/>
  <c r="BMX15" i="4"/>
  <c r="BMW15" i="4"/>
  <c r="BMZ15" i="4" s="1"/>
  <c r="BMV15" i="4"/>
  <c r="BMX14" i="4"/>
  <c r="BMW14" i="4"/>
  <c r="BMZ14" i="4" s="1"/>
  <c r="BMV14" i="4"/>
  <c r="BMX13" i="4"/>
  <c r="BMW13" i="4"/>
  <c r="BMZ13" i="4" s="1"/>
  <c r="BMV13" i="4"/>
  <c r="BMX12" i="4"/>
  <c r="BMW12" i="4"/>
  <c r="BMZ12" i="4" s="1"/>
  <c r="BMV12" i="4"/>
  <c r="BMX11" i="4"/>
  <c r="BMW11" i="4"/>
  <c r="BMZ11" i="4" s="1"/>
  <c r="BMV11" i="4"/>
  <c r="BMX10" i="4"/>
  <c r="BMW10" i="4"/>
  <c r="BMZ10" i="4" s="1"/>
  <c r="BMV10" i="4"/>
  <c r="BMX9" i="4"/>
  <c r="BMW9" i="4"/>
  <c r="BMZ9" i="4" s="1"/>
  <c r="BMV9" i="4"/>
  <c r="BMX32" i="4"/>
  <c r="E197" i="5" s="1"/>
  <c r="BMO29" i="4"/>
  <c r="BMN29" i="4"/>
  <c r="BMQ29" i="4" s="1"/>
  <c r="BMM29" i="4"/>
  <c r="BMO28" i="4"/>
  <c r="BMN28" i="4"/>
  <c r="BMQ28" i="4" s="1"/>
  <c r="BMM28" i="4"/>
  <c r="BMO27" i="4"/>
  <c r="BMN27" i="4"/>
  <c r="BMQ27" i="4" s="1"/>
  <c r="BMM27" i="4"/>
  <c r="BMO26" i="4"/>
  <c r="BMN26" i="4"/>
  <c r="BMQ26" i="4" s="1"/>
  <c r="BMM26" i="4"/>
  <c r="BMO25" i="4"/>
  <c r="BMN25" i="4"/>
  <c r="BMQ25" i="4" s="1"/>
  <c r="BMM25" i="4"/>
  <c r="BMO24" i="4"/>
  <c r="BMN24" i="4"/>
  <c r="BMQ24" i="4" s="1"/>
  <c r="BMM24" i="4"/>
  <c r="BMO23" i="4"/>
  <c r="BMN23" i="4"/>
  <c r="BMQ23" i="4" s="1"/>
  <c r="BMM23" i="4"/>
  <c r="BMO22" i="4"/>
  <c r="BMN22" i="4"/>
  <c r="BMQ22" i="4" s="1"/>
  <c r="BMM22" i="4"/>
  <c r="BMO21" i="4"/>
  <c r="BMN21" i="4"/>
  <c r="BMQ21" i="4" s="1"/>
  <c r="BMM21" i="4"/>
  <c r="BMO20" i="4"/>
  <c r="BMN20" i="4"/>
  <c r="BMQ20" i="4" s="1"/>
  <c r="BMM20" i="4"/>
  <c r="BMO19" i="4"/>
  <c r="BMN19" i="4"/>
  <c r="BMQ19" i="4" s="1"/>
  <c r="BMM19" i="4"/>
  <c r="BMO18" i="4"/>
  <c r="BMN18" i="4"/>
  <c r="BMQ18" i="4" s="1"/>
  <c r="BMM18" i="4"/>
  <c r="BMO17" i="4"/>
  <c r="BMN17" i="4"/>
  <c r="BMQ17" i="4" s="1"/>
  <c r="BMM17" i="4"/>
  <c r="BMO16" i="4"/>
  <c r="BMN16" i="4"/>
  <c r="BMQ16" i="4" s="1"/>
  <c r="BMM16" i="4"/>
  <c r="BMO15" i="4"/>
  <c r="BMN15" i="4"/>
  <c r="BMQ15" i="4" s="1"/>
  <c r="BMM15" i="4"/>
  <c r="BMO14" i="4"/>
  <c r="BMN14" i="4"/>
  <c r="BMQ14" i="4" s="1"/>
  <c r="BMM14" i="4"/>
  <c r="BMO13" i="4"/>
  <c r="BMN13" i="4"/>
  <c r="BMQ13" i="4" s="1"/>
  <c r="BMM13" i="4"/>
  <c r="BMO12" i="4"/>
  <c r="BMN12" i="4"/>
  <c r="BMQ12" i="4" s="1"/>
  <c r="BMM12" i="4"/>
  <c r="BMO11" i="4"/>
  <c r="BMN11" i="4"/>
  <c r="BMQ11" i="4" s="1"/>
  <c r="BMM11" i="4"/>
  <c r="BMO10" i="4"/>
  <c r="BMN10" i="4"/>
  <c r="BMQ10" i="4" s="1"/>
  <c r="BMM10" i="4"/>
  <c r="BMO9" i="4"/>
  <c r="BMN9" i="4"/>
  <c r="BMQ9" i="4" s="1"/>
  <c r="BMM9" i="4"/>
  <c r="BMO32" i="4"/>
  <c r="E196" i="5" s="1"/>
  <c r="BMF29" i="4"/>
  <c r="BME29" i="4"/>
  <c r="BMH29" i="4" s="1"/>
  <c r="BMD29" i="4"/>
  <c r="BMF28" i="4"/>
  <c r="BME28" i="4"/>
  <c r="BMH28" i="4" s="1"/>
  <c r="BMD28" i="4"/>
  <c r="BMF27" i="4"/>
  <c r="BME27" i="4"/>
  <c r="BMH27" i="4" s="1"/>
  <c r="BMD27" i="4"/>
  <c r="BMF26" i="4"/>
  <c r="BME26" i="4"/>
  <c r="BMH26" i="4" s="1"/>
  <c r="BMD26" i="4"/>
  <c r="BMF25" i="4"/>
  <c r="BME25" i="4"/>
  <c r="BMH25" i="4" s="1"/>
  <c r="BMD25" i="4"/>
  <c r="BMF24" i="4"/>
  <c r="BME24" i="4"/>
  <c r="BMH24" i="4" s="1"/>
  <c r="BMD24" i="4"/>
  <c r="BMF23" i="4"/>
  <c r="BME23" i="4"/>
  <c r="BMH23" i="4" s="1"/>
  <c r="BMD23" i="4"/>
  <c r="BMF22" i="4"/>
  <c r="BME22" i="4"/>
  <c r="BMH22" i="4" s="1"/>
  <c r="BMD22" i="4"/>
  <c r="BMF21" i="4"/>
  <c r="BME21" i="4"/>
  <c r="BMH21" i="4" s="1"/>
  <c r="BMD21" i="4"/>
  <c r="BMF20" i="4"/>
  <c r="BME20" i="4"/>
  <c r="BMH20" i="4" s="1"/>
  <c r="BMD20" i="4"/>
  <c r="BMF19" i="4"/>
  <c r="BME19" i="4"/>
  <c r="BMH19" i="4" s="1"/>
  <c r="BMD19" i="4"/>
  <c r="BMF18" i="4"/>
  <c r="BME18" i="4"/>
  <c r="BMH18" i="4" s="1"/>
  <c r="BMD18" i="4"/>
  <c r="BMF17" i="4"/>
  <c r="BME17" i="4"/>
  <c r="BMH17" i="4" s="1"/>
  <c r="BMD17" i="4"/>
  <c r="BMF16" i="4"/>
  <c r="BME16" i="4"/>
  <c r="BMH16" i="4" s="1"/>
  <c r="BMD16" i="4"/>
  <c r="BMF15" i="4"/>
  <c r="BME15" i="4"/>
  <c r="BMH15" i="4" s="1"/>
  <c r="BMD15" i="4"/>
  <c r="BMF14" i="4"/>
  <c r="BME14" i="4"/>
  <c r="BMH14" i="4" s="1"/>
  <c r="BMD14" i="4"/>
  <c r="BMF13" i="4"/>
  <c r="BME13" i="4"/>
  <c r="BMH13" i="4" s="1"/>
  <c r="BMD13" i="4"/>
  <c r="BMF12" i="4"/>
  <c r="BME12" i="4"/>
  <c r="BMH12" i="4" s="1"/>
  <c r="BMD12" i="4"/>
  <c r="BMF11" i="4"/>
  <c r="BME11" i="4"/>
  <c r="BMH11" i="4" s="1"/>
  <c r="BMD11" i="4"/>
  <c r="BMF10" i="4"/>
  <c r="BME10" i="4"/>
  <c r="BMH10" i="4" s="1"/>
  <c r="BMD10" i="4"/>
  <c r="BMF9" i="4"/>
  <c r="BME9" i="4"/>
  <c r="BMH9" i="4" s="1"/>
  <c r="BMD9" i="4"/>
  <c r="BMF32" i="4"/>
  <c r="E195" i="5" s="1"/>
  <c r="BLW29" i="4"/>
  <c r="BLV29" i="4"/>
  <c r="BLY29" i="4" s="1"/>
  <c r="BLU29" i="4"/>
  <c r="BLW28" i="4"/>
  <c r="BLV28" i="4"/>
  <c r="BLY28" i="4" s="1"/>
  <c r="BLU28" i="4"/>
  <c r="BLW27" i="4"/>
  <c r="BLV27" i="4"/>
  <c r="BLY27" i="4" s="1"/>
  <c r="BLU27" i="4"/>
  <c r="BLW26" i="4"/>
  <c r="BLV26" i="4"/>
  <c r="BLY26" i="4" s="1"/>
  <c r="BLU26" i="4"/>
  <c r="BLW25" i="4"/>
  <c r="BLV25" i="4"/>
  <c r="BLY25" i="4" s="1"/>
  <c r="BLU25" i="4"/>
  <c r="BLW24" i="4"/>
  <c r="BLV24" i="4"/>
  <c r="BLY24" i="4" s="1"/>
  <c r="BLU24" i="4"/>
  <c r="BLW23" i="4"/>
  <c r="BLV23" i="4"/>
  <c r="BLY23" i="4" s="1"/>
  <c r="BLU23" i="4"/>
  <c r="BLW22" i="4"/>
  <c r="BLV22" i="4"/>
  <c r="BLY22" i="4" s="1"/>
  <c r="BLU22" i="4"/>
  <c r="BLW21" i="4"/>
  <c r="BLV21" i="4"/>
  <c r="BLY21" i="4" s="1"/>
  <c r="BLU21" i="4"/>
  <c r="BLW20" i="4"/>
  <c r="BLV20" i="4"/>
  <c r="BLY20" i="4" s="1"/>
  <c r="BLU20" i="4"/>
  <c r="BLW19" i="4"/>
  <c r="BLV19" i="4"/>
  <c r="BLY19" i="4" s="1"/>
  <c r="BLU19" i="4"/>
  <c r="BLW18" i="4"/>
  <c r="BLV18" i="4"/>
  <c r="BLY18" i="4" s="1"/>
  <c r="BLU18" i="4"/>
  <c r="BLW17" i="4"/>
  <c r="BLV17" i="4"/>
  <c r="BLY17" i="4" s="1"/>
  <c r="BLU17" i="4"/>
  <c r="BLW16" i="4"/>
  <c r="BLV16" i="4"/>
  <c r="BLY16" i="4" s="1"/>
  <c r="BLU16" i="4"/>
  <c r="BLW15" i="4"/>
  <c r="BLV15" i="4"/>
  <c r="BLY15" i="4" s="1"/>
  <c r="BLU15" i="4"/>
  <c r="BLW14" i="4"/>
  <c r="BLV14" i="4"/>
  <c r="BLY14" i="4" s="1"/>
  <c r="BLU14" i="4"/>
  <c r="BLW13" i="4"/>
  <c r="BLV13" i="4"/>
  <c r="BLY13" i="4" s="1"/>
  <c r="BLU13" i="4"/>
  <c r="BLW12" i="4"/>
  <c r="BLV12" i="4"/>
  <c r="BLY12" i="4" s="1"/>
  <c r="BLU12" i="4"/>
  <c r="BLW11" i="4"/>
  <c r="BLV11" i="4"/>
  <c r="BLY11" i="4" s="1"/>
  <c r="BLU11" i="4"/>
  <c r="BLW10" i="4"/>
  <c r="BLV10" i="4"/>
  <c r="BLY10" i="4" s="1"/>
  <c r="BLU10" i="4"/>
  <c r="BLW9" i="4"/>
  <c r="BLV9" i="4"/>
  <c r="BLY9" i="4" s="1"/>
  <c r="BLU9" i="4"/>
  <c r="BLW32" i="4"/>
  <c r="E194" i="5" s="1"/>
  <c r="BLN29" i="4"/>
  <c r="BLM29" i="4"/>
  <c r="BLP29" i="4" s="1"/>
  <c r="BLL29" i="4"/>
  <c r="BLN28" i="4"/>
  <c r="BLM28" i="4"/>
  <c r="BLP28" i="4" s="1"/>
  <c r="BLL28" i="4"/>
  <c r="BLN27" i="4"/>
  <c r="BLM27" i="4"/>
  <c r="BLP27" i="4" s="1"/>
  <c r="BLL27" i="4"/>
  <c r="BLN26" i="4"/>
  <c r="BLM26" i="4"/>
  <c r="BLP26" i="4" s="1"/>
  <c r="BLL26" i="4"/>
  <c r="BLN25" i="4"/>
  <c r="BLM25" i="4"/>
  <c r="BLP25" i="4" s="1"/>
  <c r="BLL25" i="4"/>
  <c r="BLN24" i="4"/>
  <c r="BLM24" i="4"/>
  <c r="BLP24" i="4" s="1"/>
  <c r="BLL24" i="4"/>
  <c r="BLN23" i="4"/>
  <c r="BLM23" i="4"/>
  <c r="BLP23" i="4" s="1"/>
  <c r="BLL23" i="4"/>
  <c r="BLN22" i="4"/>
  <c r="BLM22" i="4"/>
  <c r="BLP22" i="4" s="1"/>
  <c r="BLL22" i="4"/>
  <c r="BLN21" i="4"/>
  <c r="BLM21" i="4"/>
  <c r="BLP21" i="4" s="1"/>
  <c r="BLL21" i="4"/>
  <c r="BLN20" i="4"/>
  <c r="BLM20" i="4"/>
  <c r="BLP20" i="4" s="1"/>
  <c r="BLL20" i="4"/>
  <c r="BLN19" i="4"/>
  <c r="BLM19" i="4"/>
  <c r="BLP19" i="4" s="1"/>
  <c r="BLL19" i="4"/>
  <c r="BLN18" i="4"/>
  <c r="BLM18" i="4"/>
  <c r="BLP18" i="4" s="1"/>
  <c r="BLL18" i="4"/>
  <c r="BLN17" i="4"/>
  <c r="BLM17" i="4"/>
  <c r="BLP17" i="4" s="1"/>
  <c r="BLL17" i="4"/>
  <c r="BLN16" i="4"/>
  <c r="BLM16" i="4"/>
  <c r="BLP16" i="4" s="1"/>
  <c r="BLL16" i="4"/>
  <c r="BLN15" i="4"/>
  <c r="BLM15" i="4"/>
  <c r="BLP15" i="4" s="1"/>
  <c r="BLL15" i="4"/>
  <c r="BLN14" i="4"/>
  <c r="BLM14" i="4"/>
  <c r="BLP14" i="4" s="1"/>
  <c r="BLL14" i="4"/>
  <c r="BLN13" i="4"/>
  <c r="BLM13" i="4"/>
  <c r="BLP13" i="4" s="1"/>
  <c r="BLL13" i="4"/>
  <c r="BLN12" i="4"/>
  <c r="BLM12" i="4"/>
  <c r="BLP12" i="4" s="1"/>
  <c r="BLL12" i="4"/>
  <c r="BLN11" i="4"/>
  <c r="BLM11" i="4"/>
  <c r="BLP11" i="4" s="1"/>
  <c r="BLL11" i="4"/>
  <c r="BLN10" i="4"/>
  <c r="BLM10" i="4"/>
  <c r="BLP10" i="4" s="1"/>
  <c r="BLL10" i="4"/>
  <c r="BLN9" i="4"/>
  <c r="BLM9" i="4"/>
  <c r="BLP9" i="4" s="1"/>
  <c r="BLL9" i="4"/>
  <c r="BLN32" i="4"/>
  <c r="E193" i="5" s="1"/>
  <c r="BLE29" i="4"/>
  <c r="BLD29" i="4"/>
  <c r="BLG29" i="4" s="1"/>
  <c r="BLC29" i="4"/>
  <c r="BLE28" i="4"/>
  <c r="BLD28" i="4"/>
  <c r="BLG28" i="4" s="1"/>
  <c r="BLC28" i="4"/>
  <c r="BLE27" i="4"/>
  <c r="BLD27" i="4"/>
  <c r="BLG27" i="4" s="1"/>
  <c r="BLC27" i="4"/>
  <c r="BLE26" i="4"/>
  <c r="BLD26" i="4"/>
  <c r="BLG26" i="4" s="1"/>
  <c r="BLC26" i="4"/>
  <c r="BLE25" i="4"/>
  <c r="BLD25" i="4"/>
  <c r="BLG25" i="4" s="1"/>
  <c r="BLC25" i="4"/>
  <c r="BLE24" i="4"/>
  <c r="BLD24" i="4"/>
  <c r="BLG24" i="4" s="1"/>
  <c r="BLC24" i="4"/>
  <c r="BLE23" i="4"/>
  <c r="BLD23" i="4"/>
  <c r="BLG23" i="4" s="1"/>
  <c r="BLC23" i="4"/>
  <c r="BLE22" i="4"/>
  <c r="BLD22" i="4"/>
  <c r="BLG22" i="4" s="1"/>
  <c r="BLC22" i="4"/>
  <c r="BLE21" i="4"/>
  <c r="BLD21" i="4"/>
  <c r="BLG21" i="4" s="1"/>
  <c r="BLC21" i="4"/>
  <c r="BLE20" i="4"/>
  <c r="BLD20" i="4"/>
  <c r="BLG20" i="4" s="1"/>
  <c r="BLC20" i="4"/>
  <c r="BLE19" i="4"/>
  <c r="BLD19" i="4"/>
  <c r="BLG19" i="4" s="1"/>
  <c r="BLC19" i="4"/>
  <c r="BLE18" i="4"/>
  <c r="BLD18" i="4"/>
  <c r="BLG18" i="4" s="1"/>
  <c r="BLC18" i="4"/>
  <c r="BLE17" i="4"/>
  <c r="BLD17" i="4"/>
  <c r="BLG17" i="4" s="1"/>
  <c r="BLC17" i="4"/>
  <c r="BLE16" i="4"/>
  <c r="BLD16" i="4"/>
  <c r="BLG16" i="4" s="1"/>
  <c r="BLC16" i="4"/>
  <c r="BLE15" i="4"/>
  <c r="BLD15" i="4"/>
  <c r="BLG15" i="4" s="1"/>
  <c r="BLC15" i="4"/>
  <c r="BLE14" i="4"/>
  <c r="BLD14" i="4"/>
  <c r="BLG14" i="4" s="1"/>
  <c r="BLC14" i="4"/>
  <c r="BLE13" i="4"/>
  <c r="BLD13" i="4"/>
  <c r="BLG13" i="4" s="1"/>
  <c r="BLC13" i="4"/>
  <c r="BLE12" i="4"/>
  <c r="BLD12" i="4"/>
  <c r="BLG12" i="4" s="1"/>
  <c r="BLC12" i="4"/>
  <c r="BLE11" i="4"/>
  <c r="BLD11" i="4"/>
  <c r="BLG11" i="4" s="1"/>
  <c r="BLC11" i="4"/>
  <c r="BLE10" i="4"/>
  <c r="BLD10" i="4"/>
  <c r="BLG10" i="4" s="1"/>
  <c r="BLC10" i="4"/>
  <c r="BLE9" i="4"/>
  <c r="BLD9" i="4"/>
  <c r="BLG9" i="4" s="1"/>
  <c r="BLC9" i="4"/>
  <c r="BLE32" i="4"/>
  <c r="E192" i="5" s="1"/>
  <c r="BKV29" i="4"/>
  <c r="BKU29" i="4"/>
  <c r="BKX29" i="4" s="1"/>
  <c r="BKT29" i="4"/>
  <c r="BKV28" i="4"/>
  <c r="BKU28" i="4"/>
  <c r="BKX28" i="4" s="1"/>
  <c r="BKT28" i="4"/>
  <c r="BKV27" i="4"/>
  <c r="BKU27" i="4"/>
  <c r="BKX27" i="4" s="1"/>
  <c r="BKT27" i="4"/>
  <c r="BKV26" i="4"/>
  <c r="BKU26" i="4"/>
  <c r="BKX26" i="4" s="1"/>
  <c r="BKT26" i="4"/>
  <c r="BKV25" i="4"/>
  <c r="BKU25" i="4"/>
  <c r="BKX25" i="4" s="1"/>
  <c r="BKT25" i="4"/>
  <c r="BKV24" i="4"/>
  <c r="BKU24" i="4"/>
  <c r="BKX24" i="4" s="1"/>
  <c r="BKT24" i="4"/>
  <c r="BKV23" i="4"/>
  <c r="BKU23" i="4"/>
  <c r="BKX23" i="4" s="1"/>
  <c r="BKT23" i="4"/>
  <c r="BKV22" i="4"/>
  <c r="BKU22" i="4"/>
  <c r="BKX22" i="4" s="1"/>
  <c r="BKT22" i="4"/>
  <c r="BKV21" i="4"/>
  <c r="BKU21" i="4"/>
  <c r="BKX21" i="4" s="1"/>
  <c r="BKT21" i="4"/>
  <c r="BKV20" i="4"/>
  <c r="BKU20" i="4"/>
  <c r="BKX20" i="4" s="1"/>
  <c r="BKT20" i="4"/>
  <c r="BKV19" i="4"/>
  <c r="BKU19" i="4"/>
  <c r="BKX19" i="4" s="1"/>
  <c r="BKT19" i="4"/>
  <c r="BKV18" i="4"/>
  <c r="BKU18" i="4"/>
  <c r="BKX18" i="4" s="1"/>
  <c r="BKT18" i="4"/>
  <c r="BKV17" i="4"/>
  <c r="BKU17" i="4"/>
  <c r="BKX17" i="4" s="1"/>
  <c r="BKT17" i="4"/>
  <c r="BKV16" i="4"/>
  <c r="BKU16" i="4"/>
  <c r="BKX16" i="4" s="1"/>
  <c r="BKT16" i="4"/>
  <c r="BKV15" i="4"/>
  <c r="BKU15" i="4"/>
  <c r="BKX15" i="4" s="1"/>
  <c r="BKT15" i="4"/>
  <c r="BKV14" i="4"/>
  <c r="BKU14" i="4"/>
  <c r="BKX14" i="4" s="1"/>
  <c r="BKT14" i="4"/>
  <c r="BKV13" i="4"/>
  <c r="BKU13" i="4"/>
  <c r="BKX13" i="4" s="1"/>
  <c r="BKT13" i="4"/>
  <c r="BKV12" i="4"/>
  <c r="BKU12" i="4"/>
  <c r="BKX12" i="4" s="1"/>
  <c r="BKT12" i="4"/>
  <c r="BKV11" i="4"/>
  <c r="BKU11" i="4"/>
  <c r="BKX11" i="4" s="1"/>
  <c r="BKT11" i="4"/>
  <c r="BKV10" i="4"/>
  <c r="BKU10" i="4"/>
  <c r="BKX10" i="4" s="1"/>
  <c r="BKT10" i="4"/>
  <c r="BKV9" i="4"/>
  <c r="BKU9" i="4"/>
  <c r="BKX9" i="4" s="1"/>
  <c r="BKT9" i="4"/>
  <c r="BKV32" i="4"/>
  <c r="E191" i="5" s="1"/>
  <c r="BKM29" i="4"/>
  <c r="BKL29" i="4"/>
  <c r="BKO29" i="4" s="1"/>
  <c r="BKK29" i="4"/>
  <c r="BKM28" i="4"/>
  <c r="BKL28" i="4"/>
  <c r="BKO28" i="4" s="1"/>
  <c r="BKK28" i="4"/>
  <c r="BKM27" i="4"/>
  <c r="BKL27" i="4"/>
  <c r="BKO27" i="4" s="1"/>
  <c r="BKK27" i="4"/>
  <c r="BKM26" i="4"/>
  <c r="BKL26" i="4"/>
  <c r="BKO26" i="4" s="1"/>
  <c r="BKK26" i="4"/>
  <c r="BKM25" i="4"/>
  <c r="BKL25" i="4"/>
  <c r="BKO25" i="4" s="1"/>
  <c r="BKK25" i="4"/>
  <c r="BKM24" i="4"/>
  <c r="BKL24" i="4"/>
  <c r="BKO24" i="4" s="1"/>
  <c r="BKK24" i="4"/>
  <c r="BKM23" i="4"/>
  <c r="BKL23" i="4"/>
  <c r="BKO23" i="4" s="1"/>
  <c r="BKK23" i="4"/>
  <c r="BKM22" i="4"/>
  <c r="BKL22" i="4"/>
  <c r="BKO22" i="4" s="1"/>
  <c r="BKK22" i="4"/>
  <c r="BKM21" i="4"/>
  <c r="BKL21" i="4"/>
  <c r="BKO21" i="4" s="1"/>
  <c r="BKK21" i="4"/>
  <c r="BKM20" i="4"/>
  <c r="BKL20" i="4"/>
  <c r="BKO20" i="4" s="1"/>
  <c r="BKK20" i="4"/>
  <c r="BKM19" i="4"/>
  <c r="BKL19" i="4"/>
  <c r="BKO19" i="4" s="1"/>
  <c r="BKK19" i="4"/>
  <c r="BKM18" i="4"/>
  <c r="BKL18" i="4"/>
  <c r="BKO18" i="4" s="1"/>
  <c r="BKK18" i="4"/>
  <c r="BKM17" i="4"/>
  <c r="BKL17" i="4"/>
  <c r="BKO17" i="4" s="1"/>
  <c r="BKK17" i="4"/>
  <c r="BKM16" i="4"/>
  <c r="BKL16" i="4"/>
  <c r="BKO16" i="4" s="1"/>
  <c r="BKK16" i="4"/>
  <c r="BKM15" i="4"/>
  <c r="BKL15" i="4"/>
  <c r="BKO15" i="4" s="1"/>
  <c r="BKK15" i="4"/>
  <c r="BKM14" i="4"/>
  <c r="BKL14" i="4"/>
  <c r="BKO14" i="4" s="1"/>
  <c r="BKK14" i="4"/>
  <c r="BKM13" i="4"/>
  <c r="BKL13" i="4"/>
  <c r="BKO13" i="4" s="1"/>
  <c r="BKK13" i="4"/>
  <c r="BKM12" i="4"/>
  <c r="BKL12" i="4"/>
  <c r="BKO12" i="4" s="1"/>
  <c r="BKK12" i="4"/>
  <c r="BKM11" i="4"/>
  <c r="BKL11" i="4"/>
  <c r="BKO11" i="4" s="1"/>
  <c r="BKK11" i="4"/>
  <c r="BKM10" i="4"/>
  <c r="BKL10" i="4"/>
  <c r="BKO10" i="4" s="1"/>
  <c r="BKK10" i="4"/>
  <c r="BKM9" i="4"/>
  <c r="BKL9" i="4"/>
  <c r="BKO9" i="4" s="1"/>
  <c r="BKK9" i="4"/>
  <c r="BKM32" i="4"/>
  <c r="E190" i="5" s="1"/>
  <c r="BKD29" i="4"/>
  <c r="BKC29" i="4"/>
  <c r="BKF29" i="4" s="1"/>
  <c r="BKB29" i="4"/>
  <c r="BKD28" i="4"/>
  <c r="BKC28" i="4"/>
  <c r="BKF28" i="4" s="1"/>
  <c r="BKB28" i="4"/>
  <c r="BKD27" i="4"/>
  <c r="BKC27" i="4"/>
  <c r="BKF27" i="4" s="1"/>
  <c r="BKB27" i="4"/>
  <c r="BKD26" i="4"/>
  <c r="BKC26" i="4"/>
  <c r="BKF26" i="4" s="1"/>
  <c r="BKB26" i="4"/>
  <c r="BKD25" i="4"/>
  <c r="BKC25" i="4"/>
  <c r="BKF25" i="4" s="1"/>
  <c r="BKB25" i="4"/>
  <c r="BKD24" i="4"/>
  <c r="BKC24" i="4"/>
  <c r="BKF24" i="4" s="1"/>
  <c r="BKB24" i="4"/>
  <c r="BKD23" i="4"/>
  <c r="BKC23" i="4"/>
  <c r="BKF23" i="4" s="1"/>
  <c r="BKB23" i="4"/>
  <c r="BKD22" i="4"/>
  <c r="BKC22" i="4"/>
  <c r="BKF22" i="4" s="1"/>
  <c r="BKB22" i="4"/>
  <c r="BKD21" i="4"/>
  <c r="BKC21" i="4"/>
  <c r="BKF21" i="4" s="1"/>
  <c r="BKB21" i="4"/>
  <c r="BKD20" i="4"/>
  <c r="BKC20" i="4"/>
  <c r="BKF20" i="4" s="1"/>
  <c r="BKB20" i="4"/>
  <c r="BKD19" i="4"/>
  <c r="BKC19" i="4"/>
  <c r="BKF19" i="4" s="1"/>
  <c r="BKB19" i="4"/>
  <c r="BKD18" i="4"/>
  <c r="BKC18" i="4"/>
  <c r="BKF18" i="4" s="1"/>
  <c r="BKB18" i="4"/>
  <c r="BKD17" i="4"/>
  <c r="BKC17" i="4"/>
  <c r="BKF17" i="4" s="1"/>
  <c r="BKB17" i="4"/>
  <c r="BKD16" i="4"/>
  <c r="BKC16" i="4"/>
  <c r="BKF16" i="4" s="1"/>
  <c r="BKB16" i="4"/>
  <c r="BKD15" i="4"/>
  <c r="BKC15" i="4"/>
  <c r="BKF15" i="4" s="1"/>
  <c r="BKB15" i="4"/>
  <c r="BKD14" i="4"/>
  <c r="BKC14" i="4"/>
  <c r="BKF14" i="4" s="1"/>
  <c r="BKB14" i="4"/>
  <c r="BKD13" i="4"/>
  <c r="BKC13" i="4"/>
  <c r="BKF13" i="4" s="1"/>
  <c r="BKB13" i="4"/>
  <c r="BKD12" i="4"/>
  <c r="BKC12" i="4"/>
  <c r="BKF12" i="4" s="1"/>
  <c r="BKB12" i="4"/>
  <c r="BKD11" i="4"/>
  <c r="BKC11" i="4"/>
  <c r="BKF11" i="4" s="1"/>
  <c r="BKB11" i="4"/>
  <c r="BKD10" i="4"/>
  <c r="BKC10" i="4"/>
  <c r="BKF10" i="4" s="1"/>
  <c r="BKB10" i="4"/>
  <c r="BKD9" i="4"/>
  <c r="BKC9" i="4"/>
  <c r="BKF9" i="4" s="1"/>
  <c r="BKB9" i="4"/>
  <c r="BKD32" i="4"/>
  <c r="E189" i="5" s="1"/>
  <c r="BJU29" i="4"/>
  <c r="BJT29" i="4"/>
  <c r="BJW29" i="4" s="1"/>
  <c r="BJS29" i="4"/>
  <c r="BJU28" i="4"/>
  <c r="BJT28" i="4"/>
  <c r="BJW28" i="4" s="1"/>
  <c r="BJS28" i="4"/>
  <c r="BJU27" i="4"/>
  <c r="BJT27" i="4"/>
  <c r="BJW27" i="4" s="1"/>
  <c r="BJS27" i="4"/>
  <c r="BJU26" i="4"/>
  <c r="BJT26" i="4"/>
  <c r="BJW26" i="4" s="1"/>
  <c r="BJS26" i="4"/>
  <c r="BJU25" i="4"/>
  <c r="BJT25" i="4"/>
  <c r="BJW25" i="4" s="1"/>
  <c r="BJS25" i="4"/>
  <c r="BJU24" i="4"/>
  <c r="BJT24" i="4"/>
  <c r="BJW24" i="4" s="1"/>
  <c r="BJS24" i="4"/>
  <c r="BJU23" i="4"/>
  <c r="BJT23" i="4"/>
  <c r="BJW23" i="4" s="1"/>
  <c r="BJS23" i="4"/>
  <c r="BJU22" i="4"/>
  <c r="BJT22" i="4"/>
  <c r="BJW22" i="4" s="1"/>
  <c r="BJS22" i="4"/>
  <c r="BJU21" i="4"/>
  <c r="BJT21" i="4"/>
  <c r="BJW21" i="4" s="1"/>
  <c r="BJS21" i="4"/>
  <c r="BJU20" i="4"/>
  <c r="BJT20" i="4"/>
  <c r="BJW20" i="4" s="1"/>
  <c r="BJS20" i="4"/>
  <c r="BJU19" i="4"/>
  <c r="BJT19" i="4"/>
  <c r="BJW19" i="4" s="1"/>
  <c r="BJS19" i="4"/>
  <c r="BJU18" i="4"/>
  <c r="BJT18" i="4"/>
  <c r="BJW18" i="4" s="1"/>
  <c r="BJS18" i="4"/>
  <c r="BJU17" i="4"/>
  <c r="BJT17" i="4"/>
  <c r="BJW17" i="4" s="1"/>
  <c r="BJS17" i="4"/>
  <c r="BJU16" i="4"/>
  <c r="BJT16" i="4"/>
  <c r="BJW16" i="4" s="1"/>
  <c r="BJS16" i="4"/>
  <c r="BJU15" i="4"/>
  <c r="BJT15" i="4"/>
  <c r="BJW15" i="4" s="1"/>
  <c r="BJS15" i="4"/>
  <c r="BJU14" i="4"/>
  <c r="BJT14" i="4"/>
  <c r="BJW14" i="4" s="1"/>
  <c r="BJS14" i="4"/>
  <c r="BJU13" i="4"/>
  <c r="BJT13" i="4"/>
  <c r="BJW13" i="4" s="1"/>
  <c r="BJS13" i="4"/>
  <c r="BJU12" i="4"/>
  <c r="BJT12" i="4"/>
  <c r="BJW12" i="4" s="1"/>
  <c r="BJS12" i="4"/>
  <c r="BJU11" i="4"/>
  <c r="BJT11" i="4"/>
  <c r="BJW11" i="4" s="1"/>
  <c r="BJS11" i="4"/>
  <c r="BJU10" i="4"/>
  <c r="BJT10" i="4"/>
  <c r="BJW10" i="4" s="1"/>
  <c r="BJS10" i="4"/>
  <c r="BJU9" i="4"/>
  <c r="BJT9" i="4"/>
  <c r="BJW9" i="4" s="1"/>
  <c r="BJS9" i="4"/>
  <c r="BJU32" i="4"/>
  <c r="E188" i="5" s="1"/>
  <c r="BJL29" i="4"/>
  <c r="BJK29" i="4"/>
  <c r="BJN29" i="4" s="1"/>
  <c r="BJJ29" i="4"/>
  <c r="BJL28" i="4"/>
  <c r="BJK28" i="4"/>
  <c r="BJN28" i="4" s="1"/>
  <c r="BJJ28" i="4"/>
  <c r="BJL27" i="4"/>
  <c r="BJK27" i="4"/>
  <c r="BJN27" i="4" s="1"/>
  <c r="BJJ27" i="4"/>
  <c r="BJL26" i="4"/>
  <c r="BJK26" i="4"/>
  <c r="BJN26" i="4" s="1"/>
  <c r="BJJ26" i="4"/>
  <c r="BJL25" i="4"/>
  <c r="BJK25" i="4"/>
  <c r="BJN25" i="4" s="1"/>
  <c r="BJJ25" i="4"/>
  <c r="BJL24" i="4"/>
  <c r="BJK24" i="4"/>
  <c r="BJN24" i="4" s="1"/>
  <c r="BJJ24" i="4"/>
  <c r="BJL23" i="4"/>
  <c r="BJK23" i="4"/>
  <c r="BJN23" i="4" s="1"/>
  <c r="BJJ23" i="4"/>
  <c r="BJL22" i="4"/>
  <c r="BJK22" i="4"/>
  <c r="BJN22" i="4" s="1"/>
  <c r="BJJ22" i="4"/>
  <c r="BJL21" i="4"/>
  <c r="BJK21" i="4"/>
  <c r="BJN21" i="4" s="1"/>
  <c r="BJJ21" i="4"/>
  <c r="BJL20" i="4"/>
  <c r="BJK20" i="4"/>
  <c r="BJN20" i="4" s="1"/>
  <c r="BJJ20" i="4"/>
  <c r="BJL19" i="4"/>
  <c r="BJK19" i="4"/>
  <c r="BJN19" i="4" s="1"/>
  <c r="BJJ19" i="4"/>
  <c r="BJL18" i="4"/>
  <c r="BJK18" i="4"/>
  <c r="BJN18" i="4" s="1"/>
  <c r="BJJ18" i="4"/>
  <c r="BJL17" i="4"/>
  <c r="BJK17" i="4"/>
  <c r="BJN17" i="4" s="1"/>
  <c r="BJJ17" i="4"/>
  <c r="BJL16" i="4"/>
  <c r="BJK16" i="4"/>
  <c r="BJN16" i="4" s="1"/>
  <c r="BJJ16" i="4"/>
  <c r="BJL15" i="4"/>
  <c r="BJK15" i="4"/>
  <c r="BJN15" i="4" s="1"/>
  <c r="BJJ15" i="4"/>
  <c r="BJL14" i="4"/>
  <c r="BJK14" i="4"/>
  <c r="BJN14" i="4" s="1"/>
  <c r="BJJ14" i="4"/>
  <c r="BJL13" i="4"/>
  <c r="BJK13" i="4"/>
  <c r="BJN13" i="4" s="1"/>
  <c r="BJJ13" i="4"/>
  <c r="BJL12" i="4"/>
  <c r="BJK12" i="4"/>
  <c r="BJN12" i="4" s="1"/>
  <c r="BJJ12" i="4"/>
  <c r="BJL11" i="4"/>
  <c r="BJK11" i="4"/>
  <c r="BJN11" i="4" s="1"/>
  <c r="BJJ11" i="4"/>
  <c r="BJL10" i="4"/>
  <c r="BJK10" i="4"/>
  <c r="BJN10" i="4" s="1"/>
  <c r="BJJ10" i="4"/>
  <c r="BJL9" i="4"/>
  <c r="BJK9" i="4"/>
  <c r="BJN9" i="4" s="1"/>
  <c r="BJJ9" i="4"/>
  <c r="BJL32" i="4"/>
  <c r="E187" i="5" s="1"/>
  <c r="BJC29" i="4"/>
  <c r="BJB29" i="4"/>
  <c r="BJE29" i="4" s="1"/>
  <c r="BJA29" i="4"/>
  <c r="BJC28" i="4"/>
  <c r="BJB28" i="4"/>
  <c r="BJE28" i="4" s="1"/>
  <c r="BJA28" i="4"/>
  <c r="BJC27" i="4"/>
  <c r="BJB27" i="4"/>
  <c r="BJE27" i="4" s="1"/>
  <c r="BJA27" i="4"/>
  <c r="BJC26" i="4"/>
  <c r="BJB26" i="4"/>
  <c r="BJE26" i="4" s="1"/>
  <c r="BJA26" i="4"/>
  <c r="BJC25" i="4"/>
  <c r="BJB25" i="4"/>
  <c r="BJE25" i="4" s="1"/>
  <c r="BJA25" i="4"/>
  <c r="BJC24" i="4"/>
  <c r="BJB24" i="4"/>
  <c r="BJE24" i="4" s="1"/>
  <c r="BJA24" i="4"/>
  <c r="BJC23" i="4"/>
  <c r="BJB23" i="4"/>
  <c r="BJE23" i="4" s="1"/>
  <c r="BJA23" i="4"/>
  <c r="BJC22" i="4"/>
  <c r="BJB22" i="4"/>
  <c r="BJE22" i="4" s="1"/>
  <c r="BJA22" i="4"/>
  <c r="BJC21" i="4"/>
  <c r="BJB21" i="4"/>
  <c r="BJE21" i="4" s="1"/>
  <c r="BJA21" i="4"/>
  <c r="BJC20" i="4"/>
  <c r="BJB20" i="4"/>
  <c r="BJE20" i="4" s="1"/>
  <c r="BJA20" i="4"/>
  <c r="BJC19" i="4"/>
  <c r="BJB19" i="4"/>
  <c r="BJE19" i="4" s="1"/>
  <c r="BJA19" i="4"/>
  <c r="BJC18" i="4"/>
  <c r="BJB18" i="4"/>
  <c r="BJE18" i="4" s="1"/>
  <c r="BJA18" i="4"/>
  <c r="BJC17" i="4"/>
  <c r="BJB17" i="4"/>
  <c r="BJE17" i="4" s="1"/>
  <c r="BJA17" i="4"/>
  <c r="BJC16" i="4"/>
  <c r="BJB16" i="4"/>
  <c r="BJE16" i="4" s="1"/>
  <c r="BJA16" i="4"/>
  <c r="BJC15" i="4"/>
  <c r="BJB15" i="4"/>
  <c r="BJE15" i="4" s="1"/>
  <c r="BJA15" i="4"/>
  <c r="BJC14" i="4"/>
  <c r="BJB14" i="4"/>
  <c r="BJE14" i="4" s="1"/>
  <c r="BJA14" i="4"/>
  <c r="BJC13" i="4"/>
  <c r="BJB13" i="4"/>
  <c r="BJE13" i="4" s="1"/>
  <c r="BJA13" i="4"/>
  <c r="BJC12" i="4"/>
  <c r="BJB12" i="4"/>
  <c r="BJE12" i="4" s="1"/>
  <c r="BJA12" i="4"/>
  <c r="BJC11" i="4"/>
  <c r="BJB11" i="4"/>
  <c r="BJE11" i="4" s="1"/>
  <c r="BJA11" i="4"/>
  <c r="BJC10" i="4"/>
  <c r="BJB10" i="4"/>
  <c r="BJE10" i="4" s="1"/>
  <c r="BJA10" i="4"/>
  <c r="BJC9" i="4"/>
  <c r="BJB9" i="4"/>
  <c r="BJE9" i="4" s="1"/>
  <c r="BJA9" i="4"/>
  <c r="BJC32" i="4"/>
  <c r="BIT29" i="4"/>
  <c r="BIS29" i="4"/>
  <c r="BIV29" i="4" s="1"/>
  <c r="BIR29" i="4"/>
  <c r="BIT28" i="4"/>
  <c r="BIS28" i="4"/>
  <c r="BIV28" i="4" s="1"/>
  <c r="BIR28" i="4"/>
  <c r="BIT27" i="4"/>
  <c r="BIS27" i="4"/>
  <c r="BIV27" i="4" s="1"/>
  <c r="BIR27" i="4"/>
  <c r="BIT26" i="4"/>
  <c r="BIS26" i="4"/>
  <c r="BIV26" i="4" s="1"/>
  <c r="BIR26" i="4"/>
  <c r="BIT25" i="4"/>
  <c r="BIS25" i="4"/>
  <c r="BIV25" i="4" s="1"/>
  <c r="BIR25" i="4"/>
  <c r="BIT24" i="4"/>
  <c r="BIS24" i="4"/>
  <c r="BIV24" i="4" s="1"/>
  <c r="BIR24" i="4"/>
  <c r="BIT23" i="4"/>
  <c r="BIS23" i="4"/>
  <c r="BIV23" i="4" s="1"/>
  <c r="BIR23" i="4"/>
  <c r="BIT22" i="4"/>
  <c r="BIS22" i="4"/>
  <c r="BIV22" i="4" s="1"/>
  <c r="BIR22" i="4"/>
  <c r="BIT21" i="4"/>
  <c r="BIS21" i="4"/>
  <c r="BIV21" i="4" s="1"/>
  <c r="BIR21" i="4"/>
  <c r="BIT20" i="4"/>
  <c r="BIS20" i="4"/>
  <c r="BIV20" i="4" s="1"/>
  <c r="BIR20" i="4"/>
  <c r="BIT19" i="4"/>
  <c r="BIS19" i="4"/>
  <c r="BIV19" i="4" s="1"/>
  <c r="BIR19" i="4"/>
  <c r="BIT18" i="4"/>
  <c r="BIS18" i="4"/>
  <c r="BIV18" i="4" s="1"/>
  <c r="BIR18" i="4"/>
  <c r="BIT17" i="4"/>
  <c r="BIS17" i="4"/>
  <c r="BIV17" i="4" s="1"/>
  <c r="BIR17" i="4"/>
  <c r="BIT16" i="4"/>
  <c r="BIS16" i="4"/>
  <c r="BIV16" i="4" s="1"/>
  <c r="BIR16" i="4"/>
  <c r="BIT15" i="4"/>
  <c r="BIS15" i="4"/>
  <c r="BIV15" i="4" s="1"/>
  <c r="BIR15" i="4"/>
  <c r="BIT14" i="4"/>
  <c r="BIS14" i="4"/>
  <c r="BIV14" i="4" s="1"/>
  <c r="BIR14" i="4"/>
  <c r="BIT13" i="4"/>
  <c r="BIS13" i="4"/>
  <c r="BIV13" i="4" s="1"/>
  <c r="BIR13" i="4"/>
  <c r="BIT12" i="4"/>
  <c r="BIS12" i="4"/>
  <c r="BIV12" i="4" s="1"/>
  <c r="BIR12" i="4"/>
  <c r="BIT11" i="4"/>
  <c r="BIS11" i="4"/>
  <c r="BIV11" i="4" s="1"/>
  <c r="BIR11" i="4"/>
  <c r="BIT10" i="4"/>
  <c r="BIS10" i="4"/>
  <c r="BIV10" i="4" s="1"/>
  <c r="BIR10" i="4"/>
  <c r="BIT9" i="4"/>
  <c r="BIS9" i="4"/>
  <c r="BIV9" i="4" s="1"/>
  <c r="BIR9" i="4"/>
  <c r="BIT32" i="4"/>
  <c r="E185" i="5" s="1"/>
  <c r="BIK29" i="4"/>
  <c r="BIJ29" i="4"/>
  <c r="BIM29" i="4" s="1"/>
  <c r="BII29" i="4"/>
  <c r="BIK28" i="4"/>
  <c r="BIJ28" i="4"/>
  <c r="BIM28" i="4" s="1"/>
  <c r="BII28" i="4"/>
  <c r="BIK27" i="4"/>
  <c r="BIJ27" i="4"/>
  <c r="BIM27" i="4" s="1"/>
  <c r="BII27" i="4"/>
  <c r="BIK26" i="4"/>
  <c r="BIJ26" i="4"/>
  <c r="BIM26" i="4" s="1"/>
  <c r="BII26" i="4"/>
  <c r="BIK25" i="4"/>
  <c r="BIJ25" i="4"/>
  <c r="BIM25" i="4" s="1"/>
  <c r="BII25" i="4"/>
  <c r="BIK24" i="4"/>
  <c r="BIJ24" i="4"/>
  <c r="BIM24" i="4" s="1"/>
  <c r="BII24" i="4"/>
  <c r="BIK23" i="4"/>
  <c r="BIJ23" i="4"/>
  <c r="BIM23" i="4" s="1"/>
  <c r="BII23" i="4"/>
  <c r="BIK22" i="4"/>
  <c r="BIJ22" i="4"/>
  <c r="BIM22" i="4" s="1"/>
  <c r="BII22" i="4"/>
  <c r="BIK21" i="4"/>
  <c r="BIJ21" i="4"/>
  <c r="BIM21" i="4" s="1"/>
  <c r="BII21" i="4"/>
  <c r="BIK20" i="4"/>
  <c r="BIJ20" i="4"/>
  <c r="BIM20" i="4" s="1"/>
  <c r="BII20" i="4"/>
  <c r="BIK19" i="4"/>
  <c r="BIJ19" i="4"/>
  <c r="BIM19" i="4" s="1"/>
  <c r="BII19" i="4"/>
  <c r="BIK18" i="4"/>
  <c r="BIJ18" i="4"/>
  <c r="BIM18" i="4" s="1"/>
  <c r="BII18" i="4"/>
  <c r="BIK17" i="4"/>
  <c r="BIJ17" i="4"/>
  <c r="BIM17" i="4" s="1"/>
  <c r="BII17" i="4"/>
  <c r="BIK16" i="4"/>
  <c r="BIJ16" i="4"/>
  <c r="BIM16" i="4" s="1"/>
  <c r="BII16" i="4"/>
  <c r="BIK15" i="4"/>
  <c r="BIJ15" i="4"/>
  <c r="BIM15" i="4" s="1"/>
  <c r="BII15" i="4"/>
  <c r="BIK14" i="4"/>
  <c r="BIJ14" i="4"/>
  <c r="BIM14" i="4" s="1"/>
  <c r="BII14" i="4"/>
  <c r="BIK13" i="4"/>
  <c r="BIJ13" i="4"/>
  <c r="BIM13" i="4" s="1"/>
  <c r="BII13" i="4"/>
  <c r="BIK12" i="4"/>
  <c r="BIJ12" i="4"/>
  <c r="BIM12" i="4" s="1"/>
  <c r="BII12" i="4"/>
  <c r="BIK11" i="4"/>
  <c r="BIJ11" i="4"/>
  <c r="BIM11" i="4" s="1"/>
  <c r="BII11" i="4"/>
  <c r="BIK10" i="4"/>
  <c r="BIJ10" i="4"/>
  <c r="BIM10" i="4" s="1"/>
  <c r="BII10" i="4"/>
  <c r="BIK9" i="4"/>
  <c r="BIJ9" i="4"/>
  <c r="BIM9" i="4" s="1"/>
  <c r="BII9" i="4"/>
  <c r="BIK32" i="4"/>
  <c r="BIB29" i="4"/>
  <c r="BIA29" i="4"/>
  <c r="BID29" i="4" s="1"/>
  <c r="BHZ29" i="4"/>
  <c r="BIB28" i="4"/>
  <c r="BIA28" i="4"/>
  <c r="BID28" i="4" s="1"/>
  <c r="BHZ28" i="4"/>
  <c r="BIB27" i="4"/>
  <c r="BIA27" i="4"/>
  <c r="BID27" i="4" s="1"/>
  <c r="BHZ27" i="4"/>
  <c r="BIB26" i="4"/>
  <c r="BIA26" i="4"/>
  <c r="BID26" i="4" s="1"/>
  <c r="BHZ26" i="4"/>
  <c r="BIB25" i="4"/>
  <c r="BIA25" i="4"/>
  <c r="BID25" i="4" s="1"/>
  <c r="BHZ25" i="4"/>
  <c r="BIB24" i="4"/>
  <c r="BIA24" i="4"/>
  <c r="BID24" i="4" s="1"/>
  <c r="BHZ24" i="4"/>
  <c r="BIB23" i="4"/>
  <c r="BIA23" i="4"/>
  <c r="BID23" i="4" s="1"/>
  <c r="BHZ23" i="4"/>
  <c r="BIB22" i="4"/>
  <c r="BIA22" i="4"/>
  <c r="BID22" i="4" s="1"/>
  <c r="BHZ22" i="4"/>
  <c r="BIB21" i="4"/>
  <c r="BIA21" i="4"/>
  <c r="BID21" i="4" s="1"/>
  <c r="BHZ21" i="4"/>
  <c r="BIB20" i="4"/>
  <c r="BIA20" i="4"/>
  <c r="BID20" i="4" s="1"/>
  <c r="BHZ20" i="4"/>
  <c r="BIB19" i="4"/>
  <c r="BIA19" i="4"/>
  <c r="BID19" i="4" s="1"/>
  <c r="BHZ19" i="4"/>
  <c r="BIB18" i="4"/>
  <c r="BIA18" i="4"/>
  <c r="BID18" i="4" s="1"/>
  <c r="BHZ18" i="4"/>
  <c r="BIB17" i="4"/>
  <c r="BIA17" i="4"/>
  <c r="BID17" i="4" s="1"/>
  <c r="BHZ17" i="4"/>
  <c r="BIB16" i="4"/>
  <c r="BIA16" i="4"/>
  <c r="BID16" i="4" s="1"/>
  <c r="BHZ16" i="4"/>
  <c r="BIB15" i="4"/>
  <c r="BIA15" i="4"/>
  <c r="BID15" i="4" s="1"/>
  <c r="BHZ15" i="4"/>
  <c r="BIB14" i="4"/>
  <c r="BIA14" i="4"/>
  <c r="BID14" i="4" s="1"/>
  <c r="BHZ14" i="4"/>
  <c r="BIB13" i="4"/>
  <c r="BIA13" i="4"/>
  <c r="BID13" i="4" s="1"/>
  <c r="BHZ13" i="4"/>
  <c r="BIB12" i="4"/>
  <c r="BIA12" i="4"/>
  <c r="BID12" i="4" s="1"/>
  <c r="BHZ12" i="4"/>
  <c r="BIB11" i="4"/>
  <c r="BIA11" i="4"/>
  <c r="BID11" i="4" s="1"/>
  <c r="BHZ11" i="4"/>
  <c r="BIB10" i="4"/>
  <c r="BIA10" i="4"/>
  <c r="BID10" i="4" s="1"/>
  <c r="BHZ10" i="4"/>
  <c r="BIB9" i="4"/>
  <c r="BIA9" i="4"/>
  <c r="BID9" i="4" s="1"/>
  <c r="BHZ9" i="4"/>
  <c r="BIB32" i="4"/>
  <c r="E183" i="5" s="1"/>
  <c r="BHS29" i="4"/>
  <c r="BHR29" i="4"/>
  <c r="BHU29" i="4" s="1"/>
  <c r="BHQ29" i="4"/>
  <c r="BHS28" i="4"/>
  <c r="BHR28" i="4"/>
  <c r="BHU28" i="4" s="1"/>
  <c r="BHQ28" i="4"/>
  <c r="BHS27" i="4"/>
  <c r="BHR27" i="4"/>
  <c r="BHU27" i="4" s="1"/>
  <c r="BHQ27" i="4"/>
  <c r="BHS26" i="4"/>
  <c r="BHR26" i="4"/>
  <c r="BHU26" i="4" s="1"/>
  <c r="BHQ26" i="4"/>
  <c r="BHS25" i="4"/>
  <c r="BHR25" i="4"/>
  <c r="BHU25" i="4" s="1"/>
  <c r="BHQ25" i="4"/>
  <c r="BHS24" i="4"/>
  <c r="BHR24" i="4"/>
  <c r="BHU24" i="4" s="1"/>
  <c r="BHQ24" i="4"/>
  <c r="BHS23" i="4"/>
  <c r="BHR23" i="4"/>
  <c r="BHU23" i="4" s="1"/>
  <c r="BHQ23" i="4"/>
  <c r="BHS22" i="4"/>
  <c r="BHR22" i="4"/>
  <c r="BHU22" i="4" s="1"/>
  <c r="BHQ22" i="4"/>
  <c r="BHS21" i="4"/>
  <c r="BHR21" i="4"/>
  <c r="BHU21" i="4" s="1"/>
  <c r="BHQ21" i="4"/>
  <c r="BHS20" i="4"/>
  <c r="BHR20" i="4"/>
  <c r="BHU20" i="4" s="1"/>
  <c r="BHQ20" i="4"/>
  <c r="BHS19" i="4"/>
  <c r="BHR19" i="4"/>
  <c r="BHU19" i="4" s="1"/>
  <c r="BHQ19" i="4"/>
  <c r="BHS18" i="4"/>
  <c r="BHR18" i="4"/>
  <c r="BHU18" i="4" s="1"/>
  <c r="BHQ18" i="4"/>
  <c r="BHS17" i="4"/>
  <c r="BHR17" i="4"/>
  <c r="BHU17" i="4" s="1"/>
  <c r="BHQ17" i="4"/>
  <c r="BHS16" i="4"/>
  <c r="BHR16" i="4"/>
  <c r="BHU16" i="4" s="1"/>
  <c r="BHQ16" i="4"/>
  <c r="BHS15" i="4"/>
  <c r="BHR15" i="4"/>
  <c r="BHU15" i="4" s="1"/>
  <c r="BHQ15" i="4"/>
  <c r="BHS14" i="4"/>
  <c r="BHR14" i="4"/>
  <c r="BHU14" i="4" s="1"/>
  <c r="BHQ14" i="4"/>
  <c r="BHS13" i="4"/>
  <c r="BHR13" i="4"/>
  <c r="BHU13" i="4" s="1"/>
  <c r="BHQ13" i="4"/>
  <c r="BHS12" i="4"/>
  <c r="BHR12" i="4"/>
  <c r="BHU12" i="4" s="1"/>
  <c r="BHQ12" i="4"/>
  <c r="BHS11" i="4"/>
  <c r="BHR11" i="4"/>
  <c r="BHU11" i="4" s="1"/>
  <c r="BHQ11" i="4"/>
  <c r="BHS10" i="4"/>
  <c r="BHR10" i="4"/>
  <c r="BHU10" i="4" s="1"/>
  <c r="BHQ10" i="4"/>
  <c r="BHS9" i="4"/>
  <c r="BHR9" i="4"/>
  <c r="BHU9" i="4" s="1"/>
  <c r="BHQ9" i="4"/>
  <c r="BHS32" i="4"/>
  <c r="E182" i="5" s="1"/>
  <c r="BHJ29" i="4"/>
  <c r="BHI29" i="4"/>
  <c r="BHL29" i="4" s="1"/>
  <c r="BHH29" i="4"/>
  <c r="BHJ28" i="4"/>
  <c r="BHI28" i="4"/>
  <c r="BHL28" i="4" s="1"/>
  <c r="BHH28" i="4"/>
  <c r="BHJ27" i="4"/>
  <c r="BHI27" i="4"/>
  <c r="BHL27" i="4" s="1"/>
  <c r="BHH27" i="4"/>
  <c r="BHJ26" i="4"/>
  <c r="BHI26" i="4"/>
  <c r="BHL26" i="4" s="1"/>
  <c r="BHH26" i="4"/>
  <c r="BHJ25" i="4"/>
  <c r="BHI25" i="4"/>
  <c r="BHL25" i="4" s="1"/>
  <c r="BHH25" i="4"/>
  <c r="BHJ24" i="4"/>
  <c r="BHI24" i="4"/>
  <c r="BHL24" i="4" s="1"/>
  <c r="BHH24" i="4"/>
  <c r="BHJ23" i="4"/>
  <c r="BHI23" i="4"/>
  <c r="BHL23" i="4" s="1"/>
  <c r="BHH23" i="4"/>
  <c r="BHJ22" i="4"/>
  <c r="BHI22" i="4"/>
  <c r="BHL22" i="4" s="1"/>
  <c r="BHH22" i="4"/>
  <c r="BHJ21" i="4"/>
  <c r="BHI21" i="4"/>
  <c r="BHL21" i="4" s="1"/>
  <c r="BHH21" i="4"/>
  <c r="BHJ20" i="4"/>
  <c r="BHI20" i="4"/>
  <c r="BHL20" i="4" s="1"/>
  <c r="BHH20" i="4"/>
  <c r="BHJ19" i="4"/>
  <c r="BHI19" i="4"/>
  <c r="BHL19" i="4" s="1"/>
  <c r="BHH19" i="4"/>
  <c r="BHJ18" i="4"/>
  <c r="BHI18" i="4"/>
  <c r="BHL18" i="4" s="1"/>
  <c r="BHH18" i="4"/>
  <c r="BHJ17" i="4"/>
  <c r="BHI17" i="4"/>
  <c r="BHL17" i="4" s="1"/>
  <c r="BHH17" i="4"/>
  <c r="BHJ16" i="4"/>
  <c r="BHI16" i="4"/>
  <c r="BHL16" i="4" s="1"/>
  <c r="BHH16" i="4"/>
  <c r="BHJ15" i="4"/>
  <c r="BHI15" i="4"/>
  <c r="BHL15" i="4" s="1"/>
  <c r="BHH15" i="4"/>
  <c r="BHJ14" i="4"/>
  <c r="BHI14" i="4"/>
  <c r="BHL14" i="4" s="1"/>
  <c r="BHH14" i="4"/>
  <c r="BHJ13" i="4"/>
  <c r="BHI13" i="4"/>
  <c r="BHL13" i="4" s="1"/>
  <c r="BHH13" i="4"/>
  <c r="BHJ12" i="4"/>
  <c r="BHI12" i="4"/>
  <c r="BHL12" i="4" s="1"/>
  <c r="BHH12" i="4"/>
  <c r="BHJ11" i="4"/>
  <c r="BHI11" i="4"/>
  <c r="BHL11" i="4" s="1"/>
  <c r="BHH11" i="4"/>
  <c r="BHJ10" i="4"/>
  <c r="BHI10" i="4"/>
  <c r="BHL10" i="4" s="1"/>
  <c r="BHH10" i="4"/>
  <c r="BHJ9" i="4"/>
  <c r="BHI9" i="4"/>
  <c r="BHL9" i="4" s="1"/>
  <c r="BHH9" i="4"/>
  <c r="BHJ32" i="4"/>
  <c r="BHA29" i="4"/>
  <c r="BGZ29" i="4"/>
  <c r="BHC29" i="4" s="1"/>
  <c r="BGY29" i="4"/>
  <c r="BHA28" i="4"/>
  <c r="BGZ28" i="4"/>
  <c r="BHC28" i="4" s="1"/>
  <c r="BGY28" i="4"/>
  <c r="BHA27" i="4"/>
  <c r="BGZ27" i="4"/>
  <c r="BHC27" i="4" s="1"/>
  <c r="BGY27" i="4"/>
  <c r="BHA26" i="4"/>
  <c r="BGZ26" i="4"/>
  <c r="BHC26" i="4" s="1"/>
  <c r="BGY26" i="4"/>
  <c r="BHA25" i="4"/>
  <c r="BGZ25" i="4"/>
  <c r="BHC25" i="4" s="1"/>
  <c r="BGY25" i="4"/>
  <c r="BHA24" i="4"/>
  <c r="BGZ24" i="4"/>
  <c r="BHC24" i="4" s="1"/>
  <c r="BGY24" i="4"/>
  <c r="BHA23" i="4"/>
  <c r="BGZ23" i="4"/>
  <c r="BHC23" i="4" s="1"/>
  <c r="BGY23" i="4"/>
  <c r="BHA22" i="4"/>
  <c r="BGZ22" i="4"/>
  <c r="BHC22" i="4" s="1"/>
  <c r="BGY22" i="4"/>
  <c r="BHA21" i="4"/>
  <c r="BGZ21" i="4"/>
  <c r="BHC21" i="4" s="1"/>
  <c r="BGY21" i="4"/>
  <c r="BHA20" i="4"/>
  <c r="BGZ20" i="4"/>
  <c r="BHC20" i="4" s="1"/>
  <c r="BGY20" i="4"/>
  <c r="BHA19" i="4"/>
  <c r="BGZ19" i="4"/>
  <c r="BHC19" i="4" s="1"/>
  <c r="BGY19" i="4"/>
  <c r="BHA18" i="4"/>
  <c r="BGZ18" i="4"/>
  <c r="BHC18" i="4" s="1"/>
  <c r="BGY18" i="4"/>
  <c r="BHA17" i="4"/>
  <c r="BGZ17" i="4"/>
  <c r="BHC17" i="4" s="1"/>
  <c r="BGY17" i="4"/>
  <c r="BHA16" i="4"/>
  <c r="BGZ16" i="4"/>
  <c r="BHC16" i="4" s="1"/>
  <c r="BGY16" i="4"/>
  <c r="BHA15" i="4"/>
  <c r="BGZ15" i="4"/>
  <c r="BHC15" i="4" s="1"/>
  <c r="BGY15" i="4"/>
  <c r="BHA14" i="4"/>
  <c r="BGZ14" i="4"/>
  <c r="BHC14" i="4" s="1"/>
  <c r="BGY14" i="4"/>
  <c r="BHA13" i="4"/>
  <c r="BGZ13" i="4"/>
  <c r="BHC13" i="4" s="1"/>
  <c r="BGY13" i="4"/>
  <c r="BHA12" i="4"/>
  <c r="BGZ12" i="4"/>
  <c r="BHC12" i="4" s="1"/>
  <c r="BGY12" i="4"/>
  <c r="BHA11" i="4"/>
  <c r="BGZ11" i="4"/>
  <c r="BHC11" i="4" s="1"/>
  <c r="BGY11" i="4"/>
  <c r="BHA10" i="4"/>
  <c r="BGZ10" i="4"/>
  <c r="BHC10" i="4" s="1"/>
  <c r="BGY10" i="4"/>
  <c r="BHA9" i="4"/>
  <c r="BGZ9" i="4"/>
  <c r="BHC9" i="4" s="1"/>
  <c r="BGY9" i="4"/>
  <c r="BHA32" i="4"/>
  <c r="BGR29" i="4"/>
  <c r="BGQ29" i="4"/>
  <c r="BGT29" i="4" s="1"/>
  <c r="BGP29" i="4"/>
  <c r="BGR28" i="4"/>
  <c r="BGQ28" i="4"/>
  <c r="BGT28" i="4" s="1"/>
  <c r="BGP28" i="4"/>
  <c r="BGR27" i="4"/>
  <c r="BGQ27" i="4"/>
  <c r="BGT27" i="4" s="1"/>
  <c r="BGP27" i="4"/>
  <c r="BGR26" i="4"/>
  <c r="BGQ26" i="4"/>
  <c r="BGT26" i="4" s="1"/>
  <c r="BGP26" i="4"/>
  <c r="BGR25" i="4"/>
  <c r="BGQ25" i="4"/>
  <c r="BGT25" i="4" s="1"/>
  <c r="BGP25" i="4"/>
  <c r="BGR24" i="4"/>
  <c r="BGQ24" i="4"/>
  <c r="BGT24" i="4" s="1"/>
  <c r="BGP24" i="4"/>
  <c r="BGR23" i="4"/>
  <c r="BGQ23" i="4"/>
  <c r="BGT23" i="4" s="1"/>
  <c r="BGP23" i="4"/>
  <c r="BGR22" i="4"/>
  <c r="BGQ22" i="4"/>
  <c r="BGT22" i="4" s="1"/>
  <c r="BGP22" i="4"/>
  <c r="BGR21" i="4"/>
  <c r="BGQ21" i="4"/>
  <c r="BGT21" i="4" s="1"/>
  <c r="BGP21" i="4"/>
  <c r="BGR20" i="4"/>
  <c r="BGQ20" i="4"/>
  <c r="BGT20" i="4" s="1"/>
  <c r="BGP20" i="4"/>
  <c r="BGR19" i="4"/>
  <c r="BGQ19" i="4"/>
  <c r="BGT19" i="4" s="1"/>
  <c r="BGP19" i="4"/>
  <c r="BGR18" i="4"/>
  <c r="BGQ18" i="4"/>
  <c r="BGT18" i="4" s="1"/>
  <c r="BGP18" i="4"/>
  <c r="BGR17" i="4"/>
  <c r="BGQ17" i="4"/>
  <c r="BGT17" i="4" s="1"/>
  <c r="BGP17" i="4"/>
  <c r="BGR16" i="4"/>
  <c r="BGQ16" i="4"/>
  <c r="BGT16" i="4" s="1"/>
  <c r="BGP16" i="4"/>
  <c r="BGR15" i="4"/>
  <c r="BGQ15" i="4"/>
  <c r="BGT15" i="4" s="1"/>
  <c r="BGP15" i="4"/>
  <c r="BGR14" i="4"/>
  <c r="BGQ14" i="4"/>
  <c r="BGT14" i="4" s="1"/>
  <c r="BGP14" i="4"/>
  <c r="BGR13" i="4"/>
  <c r="BGQ13" i="4"/>
  <c r="BGT13" i="4" s="1"/>
  <c r="BGP13" i="4"/>
  <c r="BGR12" i="4"/>
  <c r="BGQ12" i="4"/>
  <c r="BGT12" i="4" s="1"/>
  <c r="BGP12" i="4"/>
  <c r="BGR11" i="4"/>
  <c r="BGQ11" i="4"/>
  <c r="BGT11" i="4" s="1"/>
  <c r="BGP11" i="4"/>
  <c r="BGR10" i="4"/>
  <c r="BGQ10" i="4"/>
  <c r="BGT10" i="4" s="1"/>
  <c r="BGP10" i="4"/>
  <c r="BGR9" i="4"/>
  <c r="BGQ9" i="4"/>
  <c r="BGT9" i="4" s="1"/>
  <c r="BGP9" i="4"/>
  <c r="BGR32" i="4"/>
  <c r="BGI29" i="4"/>
  <c r="BGH29" i="4"/>
  <c r="BGK29" i="4" s="1"/>
  <c r="BGG29" i="4"/>
  <c r="BGI28" i="4"/>
  <c r="BGH28" i="4"/>
  <c r="BGK28" i="4" s="1"/>
  <c r="BGG28" i="4"/>
  <c r="BGI27" i="4"/>
  <c r="BGH27" i="4"/>
  <c r="BGK27" i="4" s="1"/>
  <c r="BGG27" i="4"/>
  <c r="BGI26" i="4"/>
  <c r="BGH26" i="4"/>
  <c r="BGK26" i="4" s="1"/>
  <c r="BGG26" i="4"/>
  <c r="BGI25" i="4"/>
  <c r="BGH25" i="4"/>
  <c r="BGK25" i="4" s="1"/>
  <c r="BGG25" i="4"/>
  <c r="BGI24" i="4"/>
  <c r="BGH24" i="4"/>
  <c r="BGK24" i="4" s="1"/>
  <c r="BGG24" i="4"/>
  <c r="BGI23" i="4"/>
  <c r="BGH23" i="4"/>
  <c r="BGK23" i="4" s="1"/>
  <c r="BGG23" i="4"/>
  <c r="BGI22" i="4"/>
  <c r="BGH22" i="4"/>
  <c r="BGK22" i="4" s="1"/>
  <c r="BGG22" i="4"/>
  <c r="BGI21" i="4"/>
  <c r="BGH21" i="4"/>
  <c r="BGK21" i="4" s="1"/>
  <c r="BGG21" i="4"/>
  <c r="BGI20" i="4"/>
  <c r="BGH20" i="4"/>
  <c r="BGK20" i="4" s="1"/>
  <c r="BGG20" i="4"/>
  <c r="BGI19" i="4"/>
  <c r="BGH19" i="4"/>
  <c r="BGK19" i="4" s="1"/>
  <c r="BGG19" i="4"/>
  <c r="BGI18" i="4"/>
  <c r="BGH18" i="4"/>
  <c r="BGK18" i="4" s="1"/>
  <c r="BGG18" i="4"/>
  <c r="BGI17" i="4"/>
  <c r="BGH17" i="4"/>
  <c r="BGK17" i="4" s="1"/>
  <c r="BGG17" i="4"/>
  <c r="BGI16" i="4"/>
  <c r="BGH16" i="4"/>
  <c r="BGK16" i="4" s="1"/>
  <c r="BGG16" i="4"/>
  <c r="BGI15" i="4"/>
  <c r="BGH15" i="4"/>
  <c r="BGK15" i="4" s="1"/>
  <c r="BGG15" i="4"/>
  <c r="BGI14" i="4"/>
  <c r="BGH14" i="4"/>
  <c r="BGK14" i="4" s="1"/>
  <c r="BGG14" i="4"/>
  <c r="BGI13" i="4"/>
  <c r="BGH13" i="4"/>
  <c r="BGK13" i="4" s="1"/>
  <c r="BGG13" i="4"/>
  <c r="BGI12" i="4"/>
  <c r="BGH12" i="4"/>
  <c r="BGK12" i="4" s="1"/>
  <c r="BGG12" i="4"/>
  <c r="BGI11" i="4"/>
  <c r="BGH11" i="4"/>
  <c r="BGK11" i="4" s="1"/>
  <c r="BGG11" i="4"/>
  <c r="BGI10" i="4"/>
  <c r="BGH10" i="4"/>
  <c r="BGK10" i="4" s="1"/>
  <c r="BGG10" i="4"/>
  <c r="BGI9" i="4"/>
  <c r="BGH9" i="4"/>
  <c r="BGK9" i="4" s="1"/>
  <c r="BGG9" i="4"/>
  <c r="BGI32" i="4"/>
  <c r="BFZ29" i="4"/>
  <c r="BFY29" i="4"/>
  <c r="BGB29" i="4" s="1"/>
  <c r="BFX29" i="4"/>
  <c r="BFZ28" i="4"/>
  <c r="BFY28" i="4"/>
  <c r="BGB28" i="4" s="1"/>
  <c r="BFX28" i="4"/>
  <c r="BFZ27" i="4"/>
  <c r="BFY27" i="4"/>
  <c r="BGB27" i="4" s="1"/>
  <c r="BFX27" i="4"/>
  <c r="BFZ26" i="4"/>
  <c r="BFY26" i="4"/>
  <c r="BGB26" i="4" s="1"/>
  <c r="BFX26" i="4"/>
  <c r="BFZ25" i="4"/>
  <c r="BFY25" i="4"/>
  <c r="BGB25" i="4" s="1"/>
  <c r="BFX25" i="4"/>
  <c r="BFZ24" i="4"/>
  <c r="BFY24" i="4"/>
  <c r="BGB24" i="4" s="1"/>
  <c r="BFX24" i="4"/>
  <c r="BFZ23" i="4"/>
  <c r="BFY23" i="4"/>
  <c r="BGB23" i="4" s="1"/>
  <c r="BFX23" i="4"/>
  <c r="BFZ22" i="4"/>
  <c r="BFY22" i="4"/>
  <c r="BGB22" i="4" s="1"/>
  <c r="BFX22" i="4"/>
  <c r="BFZ21" i="4"/>
  <c r="BFY21" i="4"/>
  <c r="BGB21" i="4" s="1"/>
  <c r="BFX21" i="4"/>
  <c r="BFZ20" i="4"/>
  <c r="BFY20" i="4"/>
  <c r="BGB20" i="4" s="1"/>
  <c r="BFX20" i="4"/>
  <c r="BFZ19" i="4"/>
  <c r="BFY19" i="4"/>
  <c r="BGB19" i="4" s="1"/>
  <c r="BFX19" i="4"/>
  <c r="BFZ18" i="4"/>
  <c r="BFY18" i="4"/>
  <c r="BGB18" i="4" s="1"/>
  <c r="BFX18" i="4"/>
  <c r="BFZ17" i="4"/>
  <c r="BFY17" i="4"/>
  <c r="BGB17" i="4" s="1"/>
  <c r="BFX17" i="4"/>
  <c r="BFZ16" i="4"/>
  <c r="BFY16" i="4"/>
  <c r="BGB16" i="4" s="1"/>
  <c r="BFX16" i="4"/>
  <c r="BFZ15" i="4"/>
  <c r="BFY15" i="4"/>
  <c r="BGB15" i="4" s="1"/>
  <c r="BFX15" i="4"/>
  <c r="BFZ14" i="4"/>
  <c r="BFY14" i="4"/>
  <c r="BGB14" i="4" s="1"/>
  <c r="BFX14" i="4"/>
  <c r="BFZ13" i="4"/>
  <c r="BFY13" i="4"/>
  <c r="BGB13" i="4" s="1"/>
  <c r="BFX13" i="4"/>
  <c r="BFZ12" i="4"/>
  <c r="BFY12" i="4"/>
  <c r="BGB12" i="4" s="1"/>
  <c r="BFX12" i="4"/>
  <c r="BFZ11" i="4"/>
  <c r="BFY11" i="4"/>
  <c r="BGB11" i="4" s="1"/>
  <c r="BFX11" i="4"/>
  <c r="BFZ10" i="4"/>
  <c r="BFY10" i="4"/>
  <c r="BGB10" i="4" s="1"/>
  <c r="BFX10" i="4"/>
  <c r="BFZ9" i="4"/>
  <c r="BFY9" i="4"/>
  <c r="BGB9" i="4" s="1"/>
  <c r="BFX9" i="4"/>
  <c r="BFZ32" i="4"/>
  <c r="E177" i="5" s="1"/>
  <c r="BFQ29" i="4"/>
  <c r="BFP29" i="4"/>
  <c r="BFS29" i="4" s="1"/>
  <c r="BFO29" i="4"/>
  <c r="BFQ28" i="4"/>
  <c r="BFP28" i="4"/>
  <c r="BFS28" i="4" s="1"/>
  <c r="BFO28" i="4"/>
  <c r="BFQ27" i="4"/>
  <c r="BFP27" i="4"/>
  <c r="BFS27" i="4" s="1"/>
  <c r="BFO27" i="4"/>
  <c r="BFQ26" i="4"/>
  <c r="BFP26" i="4"/>
  <c r="BFS26" i="4" s="1"/>
  <c r="BFO26" i="4"/>
  <c r="BFQ25" i="4"/>
  <c r="BFP25" i="4"/>
  <c r="BFS25" i="4" s="1"/>
  <c r="BFO25" i="4"/>
  <c r="BFQ24" i="4"/>
  <c r="BFP24" i="4"/>
  <c r="BFS24" i="4" s="1"/>
  <c r="BFO24" i="4"/>
  <c r="BFQ23" i="4"/>
  <c r="BFP23" i="4"/>
  <c r="BFS23" i="4" s="1"/>
  <c r="BFO23" i="4"/>
  <c r="BFQ22" i="4"/>
  <c r="BFP22" i="4"/>
  <c r="BFS22" i="4" s="1"/>
  <c r="BFO22" i="4"/>
  <c r="BFQ21" i="4"/>
  <c r="BFP21" i="4"/>
  <c r="BFS21" i="4" s="1"/>
  <c r="BFO21" i="4"/>
  <c r="BFQ20" i="4"/>
  <c r="BFP20" i="4"/>
  <c r="BFS20" i="4" s="1"/>
  <c r="BFO20" i="4"/>
  <c r="BFQ19" i="4"/>
  <c r="BFP19" i="4"/>
  <c r="BFS19" i="4" s="1"/>
  <c r="BFO19" i="4"/>
  <c r="BFQ18" i="4"/>
  <c r="BFP18" i="4"/>
  <c r="BFS18" i="4" s="1"/>
  <c r="BFO18" i="4"/>
  <c r="BFQ17" i="4"/>
  <c r="BFP17" i="4"/>
  <c r="BFS17" i="4" s="1"/>
  <c r="BFO17" i="4"/>
  <c r="BFQ16" i="4"/>
  <c r="BFP16" i="4"/>
  <c r="BFS16" i="4" s="1"/>
  <c r="BFO16" i="4"/>
  <c r="BFQ15" i="4"/>
  <c r="BFP15" i="4"/>
  <c r="BFS15" i="4" s="1"/>
  <c r="BFO15" i="4"/>
  <c r="BFQ14" i="4"/>
  <c r="BFP14" i="4"/>
  <c r="BFS14" i="4" s="1"/>
  <c r="BFO14" i="4"/>
  <c r="BFQ13" i="4"/>
  <c r="BFP13" i="4"/>
  <c r="BFS13" i="4" s="1"/>
  <c r="BFO13" i="4"/>
  <c r="BFQ12" i="4"/>
  <c r="BFP12" i="4"/>
  <c r="BFS12" i="4" s="1"/>
  <c r="BFO12" i="4"/>
  <c r="BFQ11" i="4"/>
  <c r="BFP11" i="4"/>
  <c r="BFS11" i="4" s="1"/>
  <c r="BFO11" i="4"/>
  <c r="BFQ10" i="4"/>
  <c r="BFP10" i="4"/>
  <c r="BFS10" i="4" s="1"/>
  <c r="BFO10" i="4"/>
  <c r="BFQ9" i="4"/>
  <c r="BFP9" i="4"/>
  <c r="BFS9" i="4" s="1"/>
  <c r="BFO9" i="4"/>
  <c r="BFQ32" i="4"/>
  <c r="BFH29" i="4"/>
  <c r="BFG29" i="4"/>
  <c r="BFJ29" i="4" s="1"/>
  <c r="BFF29" i="4"/>
  <c r="BFH28" i="4"/>
  <c r="BFG28" i="4"/>
  <c r="BFJ28" i="4" s="1"/>
  <c r="BFF28" i="4"/>
  <c r="BFH27" i="4"/>
  <c r="BFG27" i="4"/>
  <c r="BFJ27" i="4" s="1"/>
  <c r="BFF27" i="4"/>
  <c r="BFH26" i="4"/>
  <c r="BFG26" i="4"/>
  <c r="BFJ26" i="4" s="1"/>
  <c r="BFF26" i="4"/>
  <c r="BFH25" i="4"/>
  <c r="BFG25" i="4"/>
  <c r="BFJ25" i="4" s="1"/>
  <c r="BFF25" i="4"/>
  <c r="BFH24" i="4"/>
  <c r="BFG24" i="4"/>
  <c r="BFJ24" i="4" s="1"/>
  <c r="BFF24" i="4"/>
  <c r="BFH23" i="4"/>
  <c r="BFG23" i="4"/>
  <c r="BFJ23" i="4" s="1"/>
  <c r="BFF23" i="4"/>
  <c r="BFH22" i="4"/>
  <c r="BFG22" i="4"/>
  <c r="BFJ22" i="4" s="1"/>
  <c r="BFF22" i="4"/>
  <c r="BFH21" i="4"/>
  <c r="BFG21" i="4"/>
  <c r="BFJ21" i="4" s="1"/>
  <c r="BFF21" i="4"/>
  <c r="BFH20" i="4"/>
  <c r="BFG20" i="4"/>
  <c r="BFJ20" i="4" s="1"/>
  <c r="BFF20" i="4"/>
  <c r="BFH19" i="4"/>
  <c r="BFG19" i="4"/>
  <c r="BFJ19" i="4" s="1"/>
  <c r="BFF19" i="4"/>
  <c r="BFH18" i="4"/>
  <c r="BFG18" i="4"/>
  <c r="BFJ18" i="4" s="1"/>
  <c r="BFF18" i="4"/>
  <c r="BFH17" i="4"/>
  <c r="BFG17" i="4"/>
  <c r="BFJ17" i="4" s="1"/>
  <c r="BFF17" i="4"/>
  <c r="BFH16" i="4"/>
  <c r="BFG16" i="4"/>
  <c r="BFJ16" i="4" s="1"/>
  <c r="BFF16" i="4"/>
  <c r="BFH15" i="4"/>
  <c r="BFG15" i="4"/>
  <c r="BFJ15" i="4" s="1"/>
  <c r="BFF15" i="4"/>
  <c r="BFH14" i="4"/>
  <c r="BFG14" i="4"/>
  <c r="BFJ14" i="4" s="1"/>
  <c r="BFF14" i="4"/>
  <c r="BFH13" i="4"/>
  <c r="BFG13" i="4"/>
  <c r="BFJ13" i="4" s="1"/>
  <c r="BFF13" i="4"/>
  <c r="BFH12" i="4"/>
  <c r="BFG12" i="4"/>
  <c r="BFJ12" i="4" s="1"/>
  <c r="BFF12" i="4"/>
  <c r="BFH11" i="4"/>
  <c r="BFG11" i="4"/>
  <c r="BFJ11" i="4" s="1"/>
  <c r="BFF11" i="4"/>
  <c r="BFH10" i="4"/>
  <c r="BFG10" i="4"/>
  <c r="BFJ10" i="4" s="1"/>
  <c r="BFF10" i="4"/>
  <c r="BFH9" i="4"/>
  <c r="BFG9" i="4"/>
  <c r="BFJ9" i="4" s="1"/>
  <c r="BFF9" i="4"/>
  <c r="BFH32" i="4"/>
  <c r="BEY29" i="4"/>
  <c r="BEX29" i="4"/>
  <c r="BFA29" i="4" s="1"/>
  <c r="BEW29" i="4"/>
  <c r="BEY28" i="4"/>
  <c r="BEX28" i="4"/>
  <c r="BFA28" i="4" s="1"/>
  <c r="BEW28" i="4"/>
  <c r="BEY27" i="4"/>
  <c r="BEX27" i="4"/>
  <c r="BFA27" i="4" s="1"/>
  <c r="BEW27" i="4"/>
  <c r="BEY26" i="4"/>
  <c r="BEX26" i="4"/>
  <c r="BFA26" i="4" s="1"/>
  <c r="BEW26" i="4"/>
  <c r="BEY25" i="4"/>
  <c r="BEX25" i="4"/>
  <c r="BFA25" i="4" s="1"/>
  <c r="BEW25" i="4"/>
  <c r="BEY24" i="4"/>
  <c r="BEX24" i="4"/>
  <c r="BFA24" i="4" s="1"/>
  <c r="BEW24" i="4"/>
  <c r="BEY23" i="4"/>
  <c r="BEX23" i="4"/>
  <c r="BFA23" i="4" s="1"/>
  <c r="BEW23" i="4"/>
  <c r="BEY22" i="4"/>
  <c r="BEX22" i="4"/>
  <c r="BFA22" i="4" s="1"/>
  <c r="BEW22" i="4"/>
  <c r="BEY21" i="4"/>
  <c r="BEX21" i="4"/>
  <c r="BFA21" i="4" s="1"/>
  <c r="BEW21" i="4"/>
  <c r="BEY20" i="4"/>
  <c r="BEX20" i="4"/>
  <c r="BFA20" i="4" s="1"/>
  <c r="BEW20" i="4"/>
  <c r="BEY19" i="4"/>
  <c r="BEX19" i="4"/>
  <c r="BFA19" i="4" s="1"/>
  <c r="BEW19" i="4"/>
  <c r="BEY18" i="4"/>
  <c r="BEX18" i="4"/>
  <c r="BFA18" i="4" s="1"/>
  <c r="BEW18" i="4"/>
  <c r="BEY17" i="4"/>
  <c r="BEX17" i="4"/>
  <c r="BFA17" i="4" s="1"/>
  <c r="BEW17" i="4"/>
  <c r="BEY16" i="4"/>
  <c r="BEX16" i="4"/>
  <c r="BFA16" i="4" s="1"/>
  <c r="BEW16" i="4"/>
  <c r="BEY15" i="4"/>
  <c r="BEX15" i="4"/>
  <c r="BFA15" i="4" s="1"/>
  <c r="BEW15" i="4"/>
  <c r="BEY14" i="4"/>
  <c r="BEX14" i="4"/>
  <c r="BFA14" i="4" s="1"/>
  <c r="BEW14" i="4"/>
  <c r="BEY13" i="4"/>
  <c r="BEX13" i="4"/>
  <c r="BFA13" i="4" s="1"/>
  <c r="BEW13" i="4"/>
  <c r="BEY12" i="4"/>
  <c r="BEX12" i="4"/>
  <c r="BFA12" i="4" s="1"/>
  <c r="BEW12" i="4"/>
  <c r="BEY11" i="4"/>
  <c r="BEX11" i="4"/>
  <c r="BFA11" i="4" s="1"/>
  <c r="BEW11" i="4"/>
  <c r="BEY10" i="4"/>
  <c r="BEX10" i="4"/>
  <c r="BFA10" i="4" s="1"/>
  <c r="BEW10" i="4"/>
  <c r="BEY9" i="4"/>
  <c r="BEX9" i="4"/>
  <c r="BFA9" i="4" s="1"/>
  <c r="BEW9" i="4"/>
  <c r="BEY32" i="4"/>
  <c r="E174" i="5" s="1"/>
  <c r="BEP29" i="4"/>
  <c r="BEO29" i="4"/>
  <c r="BER29" i="4" s="1"/>
  <c r="BEN29" i="4"/>
  <c r="BEP28" i="4"/>
  <c r="BEO28" i="4"/>
  <c r="BER28" i="4" s="1"/>
  <c r="BEN28" i="4"/>
  <c r="BEP27" i="4"/>
  <c r="BEO27" i="4"/>
  <c r="BER27" i="4" s="1"/>
  <c r="BEN27" i="4"/>
  <c r="BEP26" i="4"/>
  <c r="BEO26" i="4"/>
  <c r="BER26" i="4" s="1"/>
  <c r="BEN26" i="4"/>
  <c r="BEP25" i="4"/>
  <c r="BEO25" i="4"/>
  <c r="BER25" i="4" s="1"/>
  <c r="BEN25" i="4"/>
  <c r="BEP24" i="4"/>
  <c r="BEO24" i="4"/>
  <c r="BER24" i="4" s="1"/>
  <c r="BEN24" i="4"/>
  <c r="BEP23" i="4"/>
  <c r="BEO23" i="4"/>
  <c r="BER23" i="4" s="1"/>
  <c r="BEN23" i="4"/>
  <c r="BEP22" i="4"/>
  <c r="BEO22" i="4"/>
  <c r="BER22" i="4" s="1"/>
  <c r="BEN22" i="4"/>
  <c r="BEP21" i="4"/>
  <c r="BEO21" i="4"/>
  <c r="BER21" i="4" s="1"/>
  <c r="BEN21" i="4"/>
  <c r="BEP20" i="4"/>
  <c r="BEO20" i="4"/>
  <c r="BER20" i="4" s="1"/>
  <c r="BEN20" i="4"/>
  <c r="BEP19" i="4"/>
  <c r="BEO19" i="4"/>
  <c r="BER19" i="4" s="1"/>
  <c r="BEN19" i="4"/>
  <c r="BEP18" i="4"/>
  <c r="BEO18" i="4"/>
  <c r="BER18" i="4" s="1"/>
  <c r="BEN18" i="4"/>
  <c r="BEP17" i="4"/>
  <c r="BEO17" i="4"/>
  <c r="BER17" i="4" s="1"/>
  <c r="BEN17" i="4"/>
  <c r="BEP16" i="4"/>
  <c r="BEO16" i="4"/>
  <c r="BER16" i="4" s="1"/>
  <c r="BEN16" i="4"/>
  <c r="BEP15" i="4"/>
  <c r="BEO15" i="4"/>
  <c r="BER15" i="4" s="1"/>
  <c r="BEN15" i="4"/>
  <c r="BEP14" i="4"/>
  <c r="BEO14" i="4"/>
  <c r="BER14" i="4" s="1"/>
  <c r="BEN14" i="4"/>
  <c r="BEP13" i="4"/>
  <c r="BEO13" i="4"/>
  <c r="BER13" i="4" s="1"/>
  <c r="BEN13" i="4"/>
  <c r="BEP12" i="4"/>
  <c r="BEO12" i="4"/>
  <c r="BER12" i="4" s="1"/>
  <c r="BEN12" i="4"/>
  <c r="BEP11" i="4"/>
  <c r="BEO11" i="4"/>
  <c r="BER11" i="4" s="1"/>
  <c r="BEN11" i="4"/>
  <c r="BEP10" i="4"/>
  <c r="BEO10" i="4"/>
  <c r="BER10" i="4" s="1"/>
  <c r="BEN10" i="4"/>
  <c r="BEP9" i="4"/>
  <c r="BEO9" i="4"/>
  <c r="BER9" i="4" s="1"/>
  <c r="BEN9" i="4"/>
  <c r="BEP32" i="4"/>
  <c r="BEG29" i="4"/>
  <c r="BEF29" i="4"/>
  <c r="BEI29" i="4" s="1"/>
  <c r="BEE29" i="4"/>
  <c r="BEG28" i="4"/>
  <c r="BEF28" i="4"/>
  <c r="BEI28" i="4" s="1"/>
  <c r="BEE28" i="4"/>
  <c r="BEG27" i="4"/>
  <c r="BEF27" i="4"/>
  <c r="BEI27" i="4" s="1"/>
  <c r="BEE27" i="4"/>
  <c r="BEG26" i="4"/>
  <c r="BEF26" i="4"/>
  <c r="BEI26" i="4" s="1"/>
  <c r="BEE26" i="4"/>
  <c r="BEG25" i="4"/>
  <c r="BEF25" i="4"/>
  <c r="BEI25" i="4" s="1"/>
  <c r="BEE25" i="4"/>
  <c r="BEG24" i="4"/>
  <c r="BEF24" i="4"/>
  <c r="BEI24" i="4" s="1"/>
  <c r="BEE24" i="4"/>
  <c r="BEG23" i="4"/>
  <c r="BEF23" i="4"/>
  <c r="BEI23" i="4" s="1"/>
  <c r="BEE23" i="4"/>
  <c r="BEG22" i="4"/>
  <c r="BEF22" i="4"/>
  <c r="BEI22" i="4" s="1"/>
  <c r="BEE22" i="4"/>
  <c r="BEG21" i="4"/>
  <c r="BEF21" i="4"/>
  <c r="BEI21" i="4" s="1"/>
  <c r="BEE21" i="4"/>
  <c r="BEG20" i="4"/>
  <c r="BEF20" i="4"/>
  <c r="BEI20" i="4" s="1"/>
  <c r="BEE20" i="4"/>
  <c r="BEG19" i="4"/>
  <c r="BEF19" i="4"/>
  <c r="BEI19" i="4" s="1"/>
  <c r="BEE19" i="4"/>
  <c r="BEG18" i="4"/>
  <c r="BEF18" i="4"/>
  <c r="BEI18" i="4" s="1"/>
  <c r="BEE18" i="4"/>
  <c r="BEG17" i="4"/>
  <c r="BEF17" i="4"/>
  <c r="BEI17" i="4" s="1"/>
  <c r="BEE17" i="4"/>
  <c r="BEG16" i="4"/>
  <c r="BEF16" i="4"/>
  <c r="BEI16" i="4" s="1"/>
  <c r="BEE16" i="4"/>
  <c r="BEG15" i="4"/>
  <c r="BEF15" i="4"/>
  <c r="BEI15" i="4" s="1"/>
  <c r="BEE15" i="4"/>
  <c r="BEG14" i="4"/>
  <c r="BEF14" i="4"/>
  <c r="BEI14" i="4" s="1"/>
  <c r="BEE14" i="4"/>
  <c r="BEG13" i="4"/>
  <c r="BEF13" i="4"/>
  <c r="BEI13" i="4" s="1"/>
  <c r="BEE13" i="4"/>
  <c r="BEG12" i="4"/>
  <c r="BEF12" i="4"/>
  <c r="BEI12" i="4" s="1"/>
  <c r="BEE12" i="4"/>
  <c r="BEG11" i="4"/>
  <c r="BEF11" i="4"/>
  <c r="BEI11" i="4" s="1"/>
  <c r="BEE11" i="4"/>
  <c r="BEG10" i="4"/>
  <c r="BEF10" i="4"/>
  <c r="BEI10" i="4" s="1"/>
  <c r="BEE10" i="4"/>
  <c r="BEG9" i="4"/>
  <c r="BEF9" i="4"/>
  <c r="BEI9" i="4" s="1"/>
  <c r="BEE9" i="4"/>
  <c r="BEG32" i="4"/>
  <c r="BDX29" i="4"/>
  <c r="BDW29" i="4"/>
  <c r="BDZ29" i="4" s="1"/>
  <c r="BDV29" i="4"/>
  <c r="BDX28" i="4"/>
  <c r="BDW28" i="4"/>
  <c r="BDZ28" i="4" s="1"/>
  <c r="BDV28" i="4"/>
  <c r="BDX27" i="4"/>
  <c r="BDW27" i="4"/>
  <c r="BDZ27" i="4" s="1"/>
  <c r="BDV27" i="4"/>
  <c r="BDX26" i="4"/>
  <c r="BDW26" i="4"/>
  <c r="BDZ26" i="4" s="1"/>
  <c r="BDV26" i="4"/>
  <c r="BDX25" i="4"/>
  <c r="BDW25" i="4"/>
  <c r="BDZ25" i="4" s="1"/>
  <c r="BDV25" i="4"/>
  <c r="BDX24" i="4"/>
  <c r="BDW24" i="4"/>
  <c r="BDZ24" i="4" s="1"/>
  <c r="BDV24" i="4"/>
  <c r="BDX23" i="4"/>
  <c r="BDW23" i="4"/>
  <c r="BDZ23" i="4" s="1"/>
  <c r="BDV23" i="4"/>
  <c r="BDX22" i="4"/>
  <c r="BDW22" i="4"/>
  <c r="BDZ22" i="4" s="1"/>
  <c r="BDV22" i="4"/>
  <c r="BDX21" i="4"/>
  <c r="BDW21" i="4"/>
  <c r="BDZ21" i="4" s="1"/>
  <c r="BDV21" i="4"/>
  <c r="BDX20" i="4"/>
  <c r="BDW20" i="4"/>
  <c r="BDZ20" i="4" s="1"/>
  <c r="BDV20" i="4"/>
  <c r="BDX19" i="4"/>
  <c r="BDW19" i="4"/>
  <c r="BDZ19" i="4" s="1"/>
  <c r="BDV19" i="4"/>
  <c r="BDX18" i="4"/>
  <c r="BDW18" i="4"/>
  <c r="BDZ18" i="4" s="1"/>
  <c r="BDV18" i="4"/>
  <c r="BDX17" i="4"/>
  <c r="BDW17" i="4"/>
  <c r="BDZ17" i="4" s="1"/>
  <c r="BDV17" i="4"/>
  <c r="BDX16" i="4"/>
  <c r="BDW16" i="4"/>
  <c r="BDZ16" i="4" s="1"/>
  <c r="BDV16" i="4"/>
  <c r="BDX15" i="4"/>
  <c r="BDW15" i="4"/>
  <c r="BDZ15" i="4" s="1"/>
  <c r="BDV15" i="4"/>
  <c r="BDX14" i="4"/>
  <c r="BDW14" i="4"/>
  <c r="BDZ14" i="4" s="1"/>
  <c r="BDV14" i="4"/>
  <c r="BDX13" i="4"/>
  <c r="BDW13" i="4"/>
  <c r="BDZ13" i="4" s="1"/>
  <c r="BDV13" i="4"/>
  <c r="BDX12" i="4"/>
  <c r="BDW12" i="4"/>
  <c r="BDZ12" i="4" s="1"/>
  <c r="BDV12" i="4"/>
  <c r="BDX11" i="4"/>
  <c r="BDW11" i="4"/>
  <c r="BDZ11" i="4" s="1"/>
  <c r="BDV11" i="4"/>
  <c r="BDX10" i="4"/>
  <c r="BDW10" i="4"/>
  <c r="BDZ10" i="4" s="1"/>
  <c r="BDV10" i="4"/>
  <c r="BDX9" i="4"/>
  <c r="BDW9" i="4"/>
  <c r="BDZ9" i="4" s="1"/>
  <c r="BDV9" i="4"/>
  <c r="BDX32" i="4"/>
  <c r="BDO29" i="4"/>
  <c r="BDN29" i="4"/>
  <c r="BDQ29" i="4" s="1"/>
  <c r="BDM29" i="4"/>
  <c r="BDO28" i="4"/>
  <c r="BDN28" i="4"/>
  <c r="BDQ28" i="4" s="1"/>
  <c r="BDM28" i="4"/>
  <c r="BDO27" i="4"/>
  <c r="BDN27" i="4"/>
  <c r="BDQ27" i="4" s="1"/>
  <c r="BDM27" i="4"/>
  <c r="BDO26" i="4"/>
  <c r="BDN26" i="4"/>
  <c r="BDQ26" i="4" s="1"/>
  <c r="BDM26" i="4"/>
  <c r="BDO25" i="4"/>
  <c r="BDN25" i="4"/>
  <c r="BDQ25" i="4" s="1"/>
  <c r="BDM25" i="4"/>
  <c r="BDO24" i="4"/>
  <c r="BDN24" i="4"/>
  <c r="BDQ24" i="4" s="1"/>
  <c r="BDM24" i="4"/>
  <c r="BDO23" i="4"/>
  <c r="BDN23" i="4"/>
  <c r="BDQ23" i="4" s="1"/>
  <c r="BDM23" i="4"/>
  <c r="BDO22" i="4"/>
  <c r="BDN22" i="4"/>
  <c r="BDQ22" i="4" s="1"/>
  <c r="BDM22" i="4"/>
  <c r="BDO21" i="4"/>
  <c r="BDN21" i="4"/>
  <c r="BDQ21" i="4" s="1"/>
  <c r="BDM21" i="4"/>
  <c r="BDO20" i="4"/>
  <c r="BDN20" i="4"/>
  <c r="BDQ20" i="4" s="1"/>
  <c r="BDM20" i="4"/>
  <c r="BDO19" i="4"/>
  <c r="BDN19" i="4"/>
  <c r="BDQ19" i="4" s="1"/>
  <c r="BDM19" i="4"/>
  <c r="BDO18" i="4"/>
  <c r="BDN18" i="4"/>
  <c r="BDQ18" i="4" s="1"/>
  <c r="BDM18" i="4"/>
  <c r="BDO17" i="4"/>
  <c r="BDN17" i="4"/>
  <c r="BDQ17" i="4" s="1"/>
  <c r="BDM17" i="4"/>
  <c r="BDO16" i="4"/>
  <c r="BDN16" i="4"/>
  <c r="BDQ16" i="4" s="1"/>
  <c r="BDM16" i="4"/>
  <c r="BDO15" i="4"/>
  <c r="BDN15" i="4"/>
  <c r="BDQ15" i="4" s="1"/>
  <c r="BDM15" i="4"/>
  <c r="BDO14" i="4"/>
  <c r="BDN14" i="4"/>
  <c r="BDQ14" i="4" s="1"/>
  <c r="BDM14" i="4"/>
  <c r="BDO13" i="4"/>
  <c r="BDN13" i="4"/>
  <c r="BDQ13" i="4" s="1"/>
  <c r="BDM13" i="4"/>
  <c r="BDO12" i="4"/>
  <c r="BDN12" i="4"/>
  <c r="BDQ12" i="4" s="1"/>
  <c r="BDM12" i="4"/>
  <c r="BDO11" i="4"/>
  <c r="BDN11" i="4"/>
  <c r="BDQ11" i="4" s="1"/>
  <c r="BDM11" i="4"/>
  <c r="BDO10" i="4"/>
  <c r="BDN10" i="4"/>
  <c r="BDQ10" i="4" s="1"/>
  <c r="BDM10" i="4"/>
  <c r="BDO9" i="4"/>
  <c r="BDN9" i="4"/>
  <c r="BDQ9" i="4" s="1"/>
  <c r="BDM9" i="4"/>
  <c r="BDO32" i="4"/>
  <c r="BDF29" i="4"/>
  <c r="BDE29" i="4"/>
  <c r="BDH29" i="4" s="1"/>
  <c r="BDD29" i="4"/>
  <c r="BDF28" i="4"/>
  <c r="BDE28" i="4"/>
  <c r="BDH28" i="4" s="1"/>
  <c r="BDD28" i="4"/>
  <c r="BDF27" i="4"/>
  <c r="BDE27" i="4"/>
  <c r="BDH27" i="4" s="1"/>
  <c r="BDD27" i="4"/>
  <c r="BDF26" i="4"/>
  <c r="BDE26" i="4"/>
  <c r="BDH26" i="4" s="1"/>
  <c r="BDD26" i="4"/>
  <c r="BDF25" i="4"/>
  <c r="BDE25" i="4"/>
  <c r="BDH25" i="4" s="1"/>
  <c r="BDD25" i="4"/>
  <c r="BDF24" i="4"/>
  <c r="BDE24" i="4"/>
  <c r="BDH24" i="4" s="1"/>
  <c r="BDD24" i="4"/>
  <c r="BDF23" i="4"/>
  <c r="BDE23" i="4"/>
  <c r="BDH23" i="4" s="1"/>
  <c r="BDD23" i="4"/>
  <c r="BDF22" i="4"/>
  <c r="BDE22" i="4"/>
  <c r="BDH22" i="4" s="1"/>
  <c r="BDD22" i="4"/>
  <c r="BDF21" i="4"/>
  <c r="BDE21" i="4"/>
  <c r="BDH21" i="4" s="1"/>
  <c r="BDD21" i="4"/>
  <c r="BDF20" i="4"/>
  <c r="BDE20" i="4"/>
  <c r="BDH20" i="4" s="1"/>
  <c r="BDD20" i="4"/>
  <c r="BDF19" i="4"/>
  <c r="BDE19" i="4"/>
  <c r="BDH19" i="4" s="1"/>
  <c r="BDD19" i="4"/>
  <c r="BDF18" i="4"/>
  <c r="BDE18" i="4"/>
  <c r="BDH18" i="4" s="1"/>
  <c r="BDD18" i="4"/>
  <c r="BDF17" i="4"/>
  <c r="BDE17" i="4"/>
  <c r="BDH17" i="4" s="1"/>
  <c r="BDD17" i="4"/>
  <c r="BDF16" i="4"/>
  <c r="BDE16" i="4"/>
  <c r="BDH16" i="4" s="1"/>
  <c r="BDD16" i="4"/>
  <c r="BDF15" i="4"/>
  <c r="BDE15" i="4"/>
  <c r="BDH15" i="4" s="1"/>
  <c r="BDD15" i="4"/>
  <c r="BDF14" i="4"/>
  <c r="BDE14" i="4"/>
  <c r="BDH14" i="4" s="1"/>
  <c r="BDD14" i="4"/>
  <c r="BDF13" i="4"/>
  <c r="BDE13" i="4"/>
  <c r="BDH13" i="4" s="1"/>
  <c r="BDD13" i="4"/>
  <c r="BDF12" i="4"/>
  <c r="BDE12" i="4"/>
  <c r="BDH12" i="4" s="1"/>
  <c r="BDD12" i="4"/>
  <c r="BDF11" i="4"/>
  <c r="BDE11" i="4"/>
  <c r="BDH11" i="4" s="1"/>
  <c r="BDD11" i="4"/>
  <c r="BDF10" i="4"/>
  <c r="BDE10" i="4"/>
  <c r="BDH10" i="4" s="1"/>
  <c r="BDD10" i="4"/>
  <c r="BDF9" i="4"/>
  <c r="BDE9" i="4"/>
  <c r="BDH9" i="4" s="1"/>
  <c r="BDD9" i="4"/>
  <c r="BDF32" i="4"/>
  <c r="BCW29" i="4"/>
  <c r="BCV29" i="4"/>
  <c r="BCY29" i="4" s="1"/>
  <c r="BCU29" i="4"/>
  <c r="BCW28" i="4"/>
  <c r="BCV28" i="4"/>
  <c r="BCY28" i="4" s="1"/>
  <c r="BCU28" i="4"/>
  <c r="BCW27" i="4"/>
  <c r="BCV27" i="4"/>
  <c r="BCY27" i="4" s="1"/>
  <c r="BCU27" i="4"/>
  <c r="BCW26" i="4"/>
  <c r="BCV26" i="4"/>
  <c r="BCY26" i="4" s="1"/>
  <c r="BCU26" i="4"/>
  <c r="BCW25" i="4"/>
  <c r="BCV25" i="4"/>
  <c r="BCY25" i="4" s="1"/>
  <c r="BCU25" i="4"/>
  <c r="BCW24" i="4"/>
  <c r="BCV24" i="4"/>
  <c r="BCY24" i="4" s="1"/>
  <c r="BCU24" i="4"/>
  <c r="BCW23" i="4"/>
  <c r="BCV23" i="4"/>
  <c r="BCY23" i="4" s="1"/>
  <c r="BCU23" i="4"/>
  <c r="BCW22" i="4"/>
  <c r="BCV22" i="4"/>
  <c r="BCY22" i="4" s="1"/>
  <c r="BCU22" i="4"/>
  <c r="BCW21" i="4"/>
  <c r="BCV21" i="4"/>
  <c r="BCY21" i="4" s="1"/>
  <c r="BCU21" i="4"/>
  <c r="BCW20" i="4"/>
  <c r="BCV20" i="4"/>
  <c r="BCY20" i="4" s="1"/>
  <c r="BCU20" i="4"/>
  <c r="BCW19" i="4"/>
  <c r="BCV19" i="4"/>
  <c r="BCY19" i="4" s="1"/>
  <c r="BCU19" i="4"/>
  <c r="BCW18" i="4"/>
  <c r="BCV18" i="4"/>
  <c r="BCY18" i="4" s="1"/>
  <c r="BCU18" i="4"/>
  <c r="BCW17" i="4"/>
  <c r="BCV17" i="4"/>
  <c r="BCY17" i="4" s="1"/>
  <c r="BCU17" i="4"/>
  <c r="BCW16" i="4"/>
  <c r="BCV16" i="4"/>
  <c r="BCY16" i="4" s="1"/>
  <c r="BCU16" i="4"/>
  <c r="BCW15" i="4"/>
  <c r="BCV15" i="4"/>
  <c r="BCY15" i="4" s="1"/>
  <c r="BCU15" i="4"/>
  <c r="BCW14" i="4"/>
  <c r="BCV14" i="4"/>
  <c r="BCY14" i="4" s="1"/>
  <c r="BCU14" i="4"/>
  <c r="BCW13" i="4"/>
  <c r="BCV13" i="4"/>
  <c r="BCY13" i="4" s="1"/>
  <c r="BCU13" i="4"/>
  <c r="BCW12" i="4"/>
  <c r="BCV12" i="4"/>
  <c r="BCY12" i="4" s="1"/>
  <c r="BCU12" i="4"/>
  <c r="BCW11" i="4"/>
  <c r="BCV11" i="4"/>
  <c r="BCY11" i="4" s="1"/>
  <c r="BCU11" i="4"/>
  <c r="BCW10" i="4"/>
  <c r="BCV10" i="4"/>
  <c r="BCY10" i="4" s="1"/>
  <c r="BCU10" i="4"/>
  <c r="BCW9" i="4"/>
  <c r="BCV9" i="4"/>
  <c r="BCY9" i="4" s="1"/>
  <c r="BCU9" i="4"/>
  <c r="BCW32" i="4"/>
  <c r="BCN29" i="4"/>
  <c r="BCM29" i="4"/>
  <c r="BCP29" i="4" s="1"/>
  <c r="BCL29" i="4"/>
  <c r="BCN28" i="4"/>
  <c r="BCM28" i="4"/>
  <c r="BCP28" i="4" s="1"/>
  <c r="BCL28" i="4"/>
  <c r="BCN27" i="4"/>
  <c r="BCM27" i="4"/>
  <c r="BCP27" i="4" s="1"/>
  <c r="BCL27" i="4"/>
  <c r="BCN26" i="4"/>
  <c r="BCM26" i="4"/>
  <c r="BCP26" i="4" s="1"/>
  <c r="BCL26" i="4"/>
  <c r="BCN25" i="4"/>
  <c r="BCM25" i="4"/>
  <c r="BCP25" i="4" s="1"/>
  <c r="BCL25" i="4"/>
  <c r="BCN24" i="4"/>
  <c r="BCM24" i="4"/>
  <c r="BCP24" i="4" s="1"/>
  <c r="BCL24" i="4"/>
  <c r="BCN23" i="4"/>
  <c r="BCM23" i="4"/>
  <c r="BCP23" i="4" s="1"/>
  <c r="BCL23" i="4"/>
  <c r="BCN22" i="4"/>
  <c r="BCM22" i="4"/>
  <c r="BCP22" i="4" s="1"/>
  <c r="BCL22" i="4"/>
  <c r="BCN21" i="4"/>
  <c r="BCM21" i="4"/>
  <c r="BCP21" i="4" s="1"/>
  <c r="BCL21" i="4"/>
  <c r="BCN20" i="4"/>
  <c r="BCM20" i="4"/>
  <c r="BCP20" i="4" s="1"/>
  <c r="BCL20" i="4"/>
  <c r="BCN19" i="4"/>
  <c r="BCM19" i="4"/>
  <c r="BCP19" i="4" s="1"/>
  <c r="BCL19" i="4"/>
  <c r="BCN18" i="4"/>
  <c r="BCM18" i="4"/>
  <c r="BCP18" i="4" s="1"/>
  <c r="BCL18" i="4"/>
  <c r="BCN17" i="4"/>
  <c r="BCM17" i="4"/>
  <c r="BCP17" i="4" s="1"/>
  <c r="BCL17" i="4"/>
  <c r="BCN16" i="4"/>
  <c r="BCM16" i="4"/>
  <c r="BCP16" i="4" s="1"/>
  <c r="BCL16" i="4"/>
  <c r="BCN15" i="4"/>
  <c r="BCM15" i="4"/>
  <c r="BCP15" i="4" s="1"/>
  <c r="BCL15" i="4"/>
  <c r="BCN14" i="4"/>
  <c r="BCM14" i="4"/>
  <c r="BCP14" i="4" s="1"/>
  <c r="BCL14" i="4"/>
  <c r="BCN13" i="4"/>
  <c r="BCM13" i="4"/>
  <c r="BCP13" i="4" s="1"/>
  <c r="BCL13" i="4"/>
  <c r="BCN12" i="4"/>
  <c r="BCM12" i="4"/>
  <c r="BCP12" i="4" s="1"/>
  <c r="BCL12" i="4"/>
  <c r="BCN11" i="4"/>
  <c r="BCM11" i="4"/>
  <c r="BCP11" i="4" s="1"/>
  <c r="BCL11" i="4"/>
  <c r="BCN10" i="4"/>
  <c r="BCM10" i="4"/>
  <c r="BCP10" i="4" s="1"/>
  <c r="BCL10" i="4"/>
  <c r="BCN9" i="4"/>
  <c r="BCM9" i="4"/>
  <c r="BCP9" i="4" s="1"/>
  <c r="BCL9" i="4"/>
  <c r="BCN32" i="4"/>
  <c r="BCE29" i="4"/>
  <c r="BCD29" i="4"/>
  <c r="BCG29" i="4" s="1"/>
  <c r="BCC29" i="4"/>
  <c r="BCE28" i="4"/>
  <c r="BCD28" i="4"/>
  <c r="BCG28" i="4" s="1"/>
  <c r="BCC28" i="4"/>
  <c r="BCE27" i="4"/>
  <c r="BCD27" i="4"/>
  <c r="BCG27" i="4" s="1"/>
  <c r="BCC27" i="4"/>
  <c r="BCE26" i="4"/>
  <c r="BCD26" i="4"/>
  <c r="BCG26" i="4" s="1"/>
  <c r="BCC26" i="4"/>
  <c r="BCE25" i="4"/>
  <c r="BCD25" i="4"/>
  <c r="BCG25" i="4" s="1"/>
  <c r="BCC25" i="4"/>
  <c r="BCE24" i="4"/>
  <c r="BCD24" i="4"/>
  <c r="BCG24" i="4" s="1"/>
  <c r="BCC24" i="4"/>
  <c r="BCE23" i="4"/>
  <c r="BCD23" i="4"/>
  <c r="BCG23" i="4" s="1"/>
  <c r="BCC23" i="4"/>
  <c r="BCE22" i="4"/>
  <c r="BCD22" i="4"/>
  <c r="BCG22" i="4" s="1"/>
  <c r="BCC22" i="4"/>
  <c r="BCE21" i="4"/>
  <c r="BCD21" i="4"/>
  <c r="BCG21" i="4" s="1"/>
  <c r="BCC21" i="4"/>
  <c r="BCE20" i="4"/>
  <c r="BCD20" i="4"/>
  <c r="BCG20" i="4" s="1"/>
  <c r="BCC20" i="4"/>
  <c r="BCE19" i="4"/>
  <c r="BCD19" i="4"/>
  <c r="BCG19" i="4" s="1"/>
  <c r="BCC19" i="4"/>
  <c r="BCE18" i="4"/>
  <c r="BCD18" i="4"/>
  <c r="BCG18" i="4" s="1"/>
  <c r="BCC18" i="4"/>
  <c r="BCE17" i="4"/>
  <c r="BCD17" i="4"/>
  <c r="BCG17" i="4" s="1"/>
  <c r="BCC17" i="4"/>
  <c r="BCE16" i="4"/>
  <c r="BCD16" i="4"/>
  <c r="BCG16" i="4" s="1"/>
  <c r="BCC16" i="4"/>
  <c r="BCE15" i="4"/>
  <c r="BCD15" i="4"/>
  <c r="BCG15" i="4" s="1"/>
  <c r="BCC15" i="4"/>
  <c r="BCE14" i="4"/>
  <c r="BCD14" i="4"/>
  <c r="BCG14" i="4" s="1"/>
  <c r="BCC14" i="4"/>
  <c r="BCE13" i="4"/>
  <c r="BCD13" i="4"/>
  <c r="BCG13" i="4" s="1"/>
  <c r="BCC13" i="4"/>
  <c r="BCE12" i="4"/>
  <c r="BCD12" i="4"/>
  <c r="BCG12" i="4" s="1"/>
  <c r="BCC12" i="4"/>
  <c r="BCE11" i="4"/>
  <c r="BCD11" i="4"/>
  <c r="BCG11" i="4" s="1"/>
  <c r="BCC11" i="4"/>
  <c r="BCE10" i="4"/>
  <c r="BCD10" i="4"/>
  <c r="BCG10" i="4" s="1"/>
  <c r="BCC10" i="4"/>
  <c r="BCE9" i="4"/>
  <c r="BCD9" i="4"/>
  <c r="BCG9" i="4" s="1"/>
  <c r="BCC9" i="4"/>
  <c r="BCE32" i="4"/>
  <c r="BBV29" i="4"/>
  <c r="BBU29" i="4"/>
  <c r="BBX29" i="4" s="1"/>
  <c r="BBT29" i="4"/>
  <c r="BBV28" i="4"/>
  <c r="BBU28" i="4"/>
  <c r="BBX28" i="4" s="1"/>
  <c r="BBT28" i="4"/>
  <c r="BBV27" i="4"/>
  <c r="BBU27" i="4"/>
  <c r="BBX27" i="4" s="1"/>
  <c r="BBT27" i="4"/>
  <c r="BBV26" i="4"/>
  <c r="BBU26" i="4"/>
  <c r="BBX26" i="4" s="1"/>
  <c r="BBT26" i="4"/>
  <c r="BBV25" i="4"/>
  <c r="BBU25" i="4"/>
  <c r="BBX25" i="4" s="1"/>
  <c r="BBT25" i="4"/>
  <c r="BBV24" i="4"/>
  <c r="BBU24" i="4"/>
  <c r="BBX24" i="4" s="1"/>
  <c r="BBT24" i="4"/>
  <c r="BBV23" i="4"/>
  <c r="BBU23" i="4"/>
  <c r="BBX23" i="4" s="1"/>
  <c r="BBT23" i="4"/>
  <c r="BBV22" i="4"/>
  <c r="BBU22" i="4"/>
  <c r="BBX22" i="4" s="1"/>
  <c r="BBT22" i="4"/>
  <c r="BBV21" i="4"/>
  <c r="BBU21" i="4"/>
  <c r="BBX21" i="4" s="1"/>
  <c r="BBT21" i="4"/>
  <c r="BBV20" i="4"/>
  <c r="BBU20" i="4"/>
  <c r="BBX20" i="4" s="1"/>
  <c r="BBT20" i="4"/>
  <c r="BBV19" i="4"/>
  <c r="BBU19" i="4"/>
  <c r="BBX19" i="4" s="1"/>
  <c r="BBT19" i="4"/>
  <c r="BBV18" i="4"/>
  <c r="BBU18" i="4"/>
  <c r="BBX18" i="4" s="1"/>
  <c r="BBT18" i="4"/>
  <c r="BBV17" i="4"/>
  <c r="BBU17" i="4"/>
  <c r="BBX17" i="4" s="1"/>
  <c r="BBT17" i="4"/>
  <c r="BBV16" i="4"/>
  <c r="BBU16" i="4"/>
  <c r="BBX16" i="4" s="1"/>
  <c r="BBT16" i="4"/>
  <c r="BBV15" i="4"/>
  <c r="BBU15" i="4"/>
  <c r="BBX15" i="4" s="1"/>
  <c r="BBT15" i="4"/>
  <c r="BBV14" i="4"/>
  <c r="BBU14" i="4"/>
  <c r="BBX14" i="4" s="1"/>
  <c r="BBT14" i="4"/>
  <c r="BBV13" i="4"/>
  <c r="BBU13" i="4"/>
  <c r="BBX13" i="4" s="1"/>
  <c r="BBT13" i="4"/>
  <c r="BBV12" i="4"/>
  <c r="BBU12" i="4"/>
  <c r="BBX12" i="4" s="1"/>
  <c r="BBT12" i="4"/>
  <c r="BBV11" i="4"/>
  <c r="BBU11" i="4"/>
  <c r="BBX11" i="4" s="1"/>
  <c r="BBT11" i="4"/>
  <c r="BBV10" i="4"/>
  <c r="BBU10" i="4"/>
  <c r="BBX10" i="4" s="1"/>
  <c r="BBT10" i="4"/>
  <c r="BBV9" i="4"/>
  <c r="BBU9" i="4"/>
  <c r="BBX9" i="4" s="1"/>
  <c r="BBT9" i="4"/>
  <c r="BBV32" i="4"/>
  <c r="E165" i="5" s="1"/>
  <c r="BBM29" i="4"/>
  <c r="BBL29" i="4"/>
  <c r="BBO29" i="4" s="1"/>
  <c r="BBK29" i="4"/>
  <c r="BBM28" i="4"/>
  <c r="BBL28" i="4"/>
  <c r="BBO28" i="4" s="1"/>
  <c r="BBK28" i="4"/>
  <c r="BBM27" i="4"/>
  <c r="BBL27" i="4"/>
  <c r="BBO27" i="4" s="1"/>
  <c r="BBK27" i="4"/>
  <c r="BBM26" i="4"/>
  <c r="BBL26" i="4"/>
  <c r="BBO26" i="4" s="1"/>
  <c r="BBK26" i="4"/>
  <c r="BBM25" i="4"/>
  <c r="BBL25" i="4"/>
  <c r="BBO25" i="4" s="1"/>
  <c r="BBK25" i="4"/>
  <c r="BBM24" i="4"/>
  <c r="BBL24" i="4"/>
  <c r="BBO24" i="4" s="1"/>
  <c r="BBK24" i="4"/>
  <c r="BBM23" i="4"/>
  <c r="BBL23" i="4"/>
  <c r="BBO23" i="4" s="1"/>
  <c r="BBK23" i="4"/>
  <c r="BBM22" i="4"/>
  <c r="BBL22" i="4"/>
  <c r="BBO22" i="4" s="1"/>
  <c r="BBK22" i="4"/>
  <c r="BBM21" i="4"/>
  <c r="BBL21" i="4"/>
  <c r="BBO21" i="4" s="1"/>
  <c r="BBK21" i="4"/>
  <c r="BBM20" i="4"/>
  <c r="BBL20" i="4"/>
  <c r="BBO20" i="4" s="1"/>
  <c r="BBK20" i="4"/>
  <c r="BBM19" i="4"/>
  <c r="BBL19" i="4"/>
  <c r="BBO19" i="4" s="1"/>
  <c r="BBK19" i="4"/>
  <c r="BBM18" i="4"/>
  <c r="BBL18" i="4"/>
  <c r="BBO18" i="4" s="1"/>
  <c r="BBK18" i="4"/>
  <c r="BBM17" i="4"/>
  <c r="BBL17" i="4"/>
  <c r="BBO17" i="4" s="1"/>
  <c r="BBK17" i="4"/>
  <c r="BBM16" i="4"/>
  <c r="BBL16" i="4"/>
  <c r="BBO16" i="4" s="1"/>
  <c r="BBK16" i="4"/>
  <c r="BBM15" i="4"/>
  <c r="BBL15" i="4"/>
  <c r="BBO15" i="4" s="1"/>
  <c r="BBK15" i="4"/>
  <c r="BBM14" i="4"/>
  <c r="BBL14" i="4"/>
  <c r="BBO14" i="4" s="1"/>
  <c r="BBK14" i="4"/>
  <c r="BBM13" i="4"/>
  <c r="BBL13" i="4"/>
  <c r="BBO13" i="4" s="1"/>
  <c r="BBK13" i="4"/>
  <c r="BBM12" i="4"/>
  <c r="BBL12" i="4"/>
  <c r="BBO12" i="4" s="1"/>
  <c r="BBK12" i="4"/>
  <c r="BBM11" i="4"/>
  <c r="BBL11" i="4"/>
  <c r="BBO11" i="4" s="1"/>
  <c r="BBK11" i="4"/>
  <c r="BBM10" i="4"/>
  <c r="BBL10" i="4"/>
  <c r="BBO10" i="4" s="1"/>
  <c r="BBK10" i="4"/>
  <c r="BBM9" i="4"/>
  <c r="BBL9" i="4"/>
  <c r="BBO9" i="4" s="1"/>
  <c r="BBK9" i="4"/>
  <c r="BBM32" i="4"/>
  <c r="E164" i="5" s="1"/>
  <c r="BBD29" i="4"/>
  <c r="BBC29" i="4"/>
  <c r="BBF29" i="4" s="1"/>
  <c r="BBB29" i="4"/>
  <c r="BBD28" i="4"/>
  <c r="BBC28" i="4"/>
  <c r="BBF28" i="4" s="1"/>
  <c r="BBB28" i="4"/>
  <c r="BBD27" i="4"/>
  <c r="BBC27" i="4"/>
  <c r="BBF27" i="4" s="1"/>
  <c r="BBB27" i="4"/>
  <c r="BBD26" i="4"/>
  <c r="BBC26" i="4"/>
  <c r="BBF26" i="4" s="1"/>
  <c r="BBB26" i="4"/>
  <c r="BBD25" i="4"/>
  <c r="BBC25" i="4"/>
  <c r="BBF25" i="4" s="1"/>
  <c r="BBB25" i="4"/>
  <c r="BBD24" i="4"/>
  <c r="BBC24" i="4"/>
  <c r="BBF24" i="4" s="1"/>
  <c r="BBB24" i="4"/>
  <c r="BBD23" i="4"/>
  <c r="BBC23" i="4"/>
  <c r="BBF23" i="4" s="1"/>
  <c r="BBB23" i="4"/>
  <c r="BBD22" i="4"/>
  <c r="BBC22" i="4"/>
  <c r="BBF22" i="4" s="1"/>
  <c r="BBB22" i="4"/>
  <c r="BBD21" i="4"/>
  <c r="BBC21" i="4"/>
  <c r="BBF21" i="4" s="1"/>
  <c r="BBB21" i="4"/>
  <c r="BBD20" i="4"/>
  <c r="BBC20" i="4"/>
  <c r="BBF20" i="4" s="1"/>
  <c r="BBB20" i="4"/>
  <c r="BBD19" i="4"/>
  <c r="BBC19" i="4"/>
  <c r="BBF19" i="4" s="1"/>
  <c r="BBB19" i="4"/>
  <c r="BBD18" i="4"/>
  <c r="BBC18" i="4"/>
  <c r="BBF18" i="4" s="1"/>
  <c r="BBB18" i="4"/>
  <c r="BBD17" i="4"/>
  <c r="BBC17" i="4"/>
  <c r="BBF17" i="4" s="1"/>
  <c r="BBB17" i="4"/>
  <c r="BBD16" i="4"/>
  <c r="BBC16" i="4"/>
  <c r="BBF16" i="4" s="1"/>
  <c r="BBB16" i="4"/>
  <c r="BBD15" i="4"/>
  <c r="BBC15" i="4"/>
  <c r="BBF15" i="4" s="1"/>
  <c r="BBB15" i="4"/>
  <c r="BBD14" i="4"/>
  <c r="BBC14" i="4"/>
  <c r="BBF14" i="4" s="1"/>
  <c r="BBB14" i="4"/>
  <c r="BBD13" i="4"/>
  <c r="BBC13" i="4"/>
  <c r="BBF13" i="4" s="1"/>
  <c r="BBB13" i="4"/>
  <c r="BBD12" i="4"/>
  <c r="BBC12" i="4"/>
  <c r="BBF12" i="4" s="1"/>
  <c r="BBB12" i="4"/>
  <c r="BBD11" i="4"/>
  <c r="BBC11" i="4"/>
  <c r="BBF11" i="4" s="1"/>
  <c r="BBB11" i="4"/>
  <c r="BBD10" i="4"/>
  <c r="BBC10" i="4"/>
  <c r="BBF10" i="4" s="1"/>
  <c r="BBB10" i="4"/>
  <c r="BBD9" i="4"/>
  <c r="BBC9" i="4"/>
  <c r="BBF9" i="4" s="1"/>
  <c r="BBB9" i="4"/>
  <c r="BBD32" i="4"/>
  <c r="E163" i="5" s="1"/>
  <c r="BAU29" i="4"/>
  <c r="BAT29" i="4"/>
  <c r="BAW29" i="4" s="1"/>
  <c r="BAS29" i="4"/>
  <c r="BAU28" i="4"/>
  <c r="BAT28" i="4"/>
  <c r="BAW28" i="4" s="1"/>
  <c r="BAS28" i="4"/>
  <c r="BAU27" i="4"/>
  <c r="BAT27" i="4"/>
  <c r="BAW27" i="4" s="1"/>
  <c r="BAS27" i="4"/>
  <c r="BAU26" i="4"/>
  <c r="BAT26" i="4"/>
  <c r="BAW26" i="4" s="1"/>
  <c r="BAS26" i="4"/>
  <c r="BAU25" i="4"/>
  <c r="BAT25" i="4"/>
  <c r="BAW25" i="4" s="1"/>
  <c r="BAS25" i="4"/>
  <c r="BAU24" i="4"/>
  <c r="BAT24" i="4"/>
  <c r="BAW24" i="4" s="1"/>
  <c r="BAS24" i="4"/>
  <c r="BAU23" i="4"/>
  <c r="BAT23" i="4"/>
  <c r="BAW23" i="4" s="1"/>
  <c r="BAS23" i="4"/>
  <c r="BAU22" i="4"/>
  <c r="BAT22" i="4"/>
  <c r="BAW22" i="4" s="1"/>
  <c r="BAS22" i="4"/>
  <c r="BAU21" i="4"/>
  <c r="BAT21" i="4"/>
  <c r="BAW21" i="4" s="1"/>
  <c r="BAS21" i="4"/>
  <c r="BAU20" i="4"/>
  <c r="BAT20" i="4"/>
  <c r="BAW20" i="4" s="1"/>
  <c r="BAS20" i="4"/>
  <c r="BAU19" i="4"/>
  <c r="BAT19" i="4"/>
  <c r="BAW19" i="4" s="1"/>
  <c r="BAS19" i="4"/>
  <c r="BAU18" i="4"/>
  <c r="BAT18" i="4"/>
  <c r="BAW18" i="4" s="1"/>
  <c r="BAS18" i="4"/>
  <c r="BAU17" i="4"/>
  <c r="BAT17" i="4"/>
  <c r="BAW17" i="4" s="1"/>
  <c r="BAS17" i="4"/>
  <c r="BAU16" i="4"/>
  <c r="BAT16" i="4"/>
  <c r="BAW16" i="4" s="1"/>
  <c r="BAS16" i="4"/>
  <c r="BAU15" i="4"/>
  <c r="BAT15" i="4"/>
  <c r="BAW15" i="4" s="1"/>
  <c r="BAS15" i="4"/>
  <c r="BAU14" i="4"/>
  <c r="BAT14" i="4"/>
  <c r="BAW14" i="4" s="1"/>
  <c r="BAS14" i="4"/>
  <c r="BAU13" i="4"/>
  <c r="BAT13" i="4"/>
  <c r="BAW13" i="4" s="1"/>
  <c r="BAS13" i="4"/>
  <c r="BAU12" i="4"/>
  <c r="BAT12" i="4"/>
  <c r="BAW12" i="4" s="1"/>
  <c r="BAS12" i="4"/>
  <c r="BAU11" i="4"/>
  <c r="BAT11" i="4"/>
  <c r="BAW11" i="4" s="1"/>
  <c r="BAS11" i="4"/>
  <c r="BAU10" i="4"/>
  <c r="BAT10" i="4"/>
  <c r="BAW10" i="4" s="1"/>
  <c r="BAS10" i="4"/>
  <c r="BAU9" i="4"/>
  <c r="BAT9" i="4"/>
  <c r="BAW9" i="4" s="1"/>
  <c r="BAS9" i="4"/>
  <c r="BAU32" i="4"/>
  <c r="E162" i="5" s="1"/>
  <c r="BAL29" i="4"/>
  <c r="BAK29" i="4"/>
  <c r="BAN29" i="4" s="1"/>
  <c r="BAJ29" i="4"/>
  <c r="BAL28" i="4"/>
  <c r="BAK28" i="4"/>
  <c r="BAN28" i="4" s="1"/>
  <c r="BAJ28" i="4"/>
  <c r="BAL27" i="4"/>
  <c r="BAK27" i="4"/>
  <c r="BAN27" i="4" s="1"/>
  <c r="BAJ27" i="4"/>
  <c r="BAL26" i="4"/>
  <c r="BAK26" i="4"/>
  <c r="BAN26" i="4" s="1"/>
  <c r="BAJ26" i="4"/>
  <c r="BAL25" i="4"/>
  <c r="BAK25" i="4"/>
  <c r="BAN25" i="4" s="1"/>
  <c r="BAJ25" i="4"/>
  <c r="BAL24" i="4"/>
  <c r="BAK24" i="4"/>
  <c r="BAN24" i="4" s="1"/>
  <c r="BAJ24" i="4"/>
  <c r="BAL23" i="4"/>
  <c r="BAK23" i="4"/>
  <c r="BAN23" i="4" s="1"/>
  <c r="BAJ23" i="4"/>
  <c r="BAL22" i="4"/>
  <c r="BAK22" i="4"/>
  <c r="BAN22" i="4" s="1"/>
  <c r="BAJ22" i="4"/>
  <c r="BAL21" i="4"/>
  <c r="BAK21" i="4"/>
  <c r="BAN21" i="4" s="1"/>
  <c r="BAJ21" i="4"/>
  <c r="BAL20" i="4"/>
  <c r="BAK20" i="4"/>
  <c r="BAN20" i="4" s="1"/>
  <c r="BAJ20" i="4"/>
  <c r="BAL19" i="4"/>
  <c r="BAK19" i="4"/>
  <c r="BAN19" i="4" s="1"/>
  <c r="BAJ19" i="4"/>
  <c r="BAL18" i="4"/>
  <c r="BAK18" i="4"/>
  <c r="BAN18" i="4" s="1"/>
  <c r="BAJ18" i="4"/>
  <c r="BAL17" i="4"/>
  <c r="BAK17" i="4"/>
  <c r="BAN17" i="4" s="1"/>
  <c r="BAJ17" i="4"/>
  <c r="BAL16" i="4"/>
  <c r="BAK16" i="4"/>
  <c r="BAN16" i="4" s="1"/>
  <c r="BAJ16" i="4"/>
  <c r="BAL15" i="4"/>
  <c r="BAK15" i="4"/>
  <c r="BAN15" i="4" s="1"/>
  <c r="BAJ15" i="4"/>
  <c r="BAL14" i="4"/>
  <c r="BAK14" i="4"/>
  <c r="BAN14" i="4" s="1"/>
  <c r="BAJ14" i="4"/>
  <c r="BAL13" i="4"/>
  <c r="BAK13" i="4"/>
  <c r="BAN13" i="4" s="1"/>
  <c r="BAJ13" i="4"/>
  <c r="BAL12" i="4"/>
  <c r="BAK12" i="4"/>
  <c r="BAN12" i="4" s="1"/>
  <c r="BAJ12" i="4"/>
  <c r="BAL11" i="4"/>
  <c r="BAK11" i="4"/>
  <c r="BAN11" i="4" s="1"/>
  <c r="BAJ11" i="4"/>
  <c r="BAL10" i="4"/>
  <c r="BAK10" i="4"/>
  <c r="BAN10" i="4" s="1"/>
  <c r="BAJ10" i="4"/>
  <c r="BAL9" i="4"/>
  <c r="BAK9" i="4"/>
  <c r="BAN9" i="4" s="1"/>
  <c r="BAJ9" i="4"/>
  <c r="BAL32" i="4"/>
  <c r="E161" i="5" s="1"/>
  <c r="BAC29" i="4"/>
  <c r="BAB29" i="4"/>
  <c r="BAE29" i="4" s="1"/>
  <c r="BAA29" i="4"/>
  <c r="BAC28" i="4"/>
  <c r="BAB28" i="4"/>
  <c r="BAE28" i="4" s="1"/>
  <c r="BAA28" i="4"/>
  <c r="BAC27" i="4"/>
  <c r="BAB27" i="4"/>
  <c r="BAE27" i="4" s="1"/>
  <c r="BAA27" i="4"/>
  <c r="BAC26" i="4"/>
  <c r="BAB26" i="4"/>
  <c r="BAE26" i="4" s="1"/>
  <c r="BAA26" i="4"/>
  <c r="BAC25" i="4"/>
  <c r="BAB25" i="4"/>
  <c r="BAE25" i="4" s="1"/>
  <c r="BAA25" i="4"/>
  <c r="BAC24" i="4"/>
  <c r="BAB24" i="4"/>
  <c r="BAE24" i="4" s="1"/>
  <c r="BAA24" i="4"/>
  <c r="BAC23" i="4"/>
  <c r="BAB23" i="4"/>
  <c r="BAE23" i="4" s="1"/>
  <c r="BAA23" i="4"/>
  <c r="BAC22" i="4"/>
  <c r="BAB22" i="4"/>
  <c r="BAE22" i="4" s="1"/>
  <c r="BAA22" i="4"/>
  <c r="BAC21" i="4"/>
  <c r="BAB21" i="4"/>
  <c r="BAE21" i="4" s="1"/>
  <c r="BAA21" i="4"/>
  <c r="BAC20" i="4"/>
  <c r="BAB20" i="4"/>
  <c r="BAE20" i="4" s="1"/>
  <c r="BAA20" i="4"/>
  <c r="BAC19" i="4"/>
  <c r="BAB19" i="4"/>
  <c r="BAE19" i="4" s="1"/>
  <c r="BAA19" i="4"/>
  <c r="BAC18" i="4"/>
  <c r="BAB18" i="4"/>
  <c r="BAE18" i="4" s="1"/>
  <c r="BAA18" i="4"/>
  <c r="BAC17" i="4"/>
  <c r="BAB17" i="4"/>
  <c r="BAE17" i="4" s="1"/>
  <c r="BAA17" i="4"/>
  <c r="BAC16" i="4"/>
  <c r="BAB16" i="4"/>
  <c r="BAE16" i="4" s="1"/>
  <c r="BAA16" i="4"/>
  <c r="BAC15" i="4"/>
  <c r="BAB15" i="4"/>
  <c r="BAE15" i="4" s="1"/>
  <c r="BAA15" i="4"/>
  <c r="BAC14" i="4"/>
  <c r="BAB14" i="4"/>
  <c r="BAE14" i="4" s="1"/>
  <c r="BAA14" i="4"/>
  <c r="BAC13" i="4"/>
  <c r="BAB13" i="4"/>
  <c r="BAE13" i="4" s="1"/>
  <c r="BAA13" i="4"/>
  <c r="BAC12" i="4"/>
  <c r="BAB12" i="4"/>
  <c r="BAE12" i="4" s="1"/>
  <c r="BAA12" i="4"/>
  <c r="BAC11" i="4"/>
  <c r="BAB11" i="4"/>
  <c r="BAE11" i="4" s="1"/>
  <c r="BAA11" i="4"/>
  <c r="BAC10" i="4"/>
  <c r="BAB10" i="4"/>
  <c r="BAE10" i="4" s="1"/>
  <c r="BAA10" i="4"/>
  <c r="BAC9" i="4"/>
  <c r="BAB9" i="4"/>
  <c r="BAE9" i="4" s="1"/>
  <c r="BAA9" i="4"/>
  <c r="BAC32" i="4"/>
  <c r="E160" i="5" s="1"/>
  <c r="AZT29" i="4"/>
  <c r="AZS29" i="4"/>
  <c r="AZV29" i="4" s="1"/>
  <c r="AZR29" i="4"/>
  <c r="AZT28" i="4"/>
  <c r="AZS28" i="4"/>
  <c r="AZV28" i="4" s="1"/>
  <c r="AZR28" i="4"/>
  <c r="AZT27" i="4"/>
  <c r="AZS27" i="4"/>
  <c r="AZV27" i="4" s="1"/>
  <c r="AZR27" i="4"/>
  <c r="AZT26" i="4"/>
  <c r="AZS26" i="4"/>
  <c r="AZV26" i="4" s="1"/>
  <c r="AZR26" i="4"/>
  <c r="AZT25" i="4"/>
  <c r="AZS25" i="4"/>
  <c r="AZV25" i="4" s="1"/>
  <c r="AZR25" i="4"/>
  <c r="AZT24" i="4"/>
  <c r="AZS24" i="4"/>
  <c r="AZV24" i="4" s="1"/>
  <c r="AZR24" i="4"/>
  <c r="AZT23" i="4"/>
  <c r="AZS23" i="4"/>
  <c r="AZV23" i="4" s="1"/>
  <c r="AZR23" i="4"/>
  <c r="AZT22" i="4"/>
  <c r="AZS22" i="4"/>
  <c r="AZV22" i="4" s="1"/>
  <c r="AZR22" i="4"/>
  <c r="AZT21" i="4"/>
  <c r="AZS21" i="4"/>
  <c r="AZV21" i="4" s="1"/>
  <c r="AZR21" i="4"/>
  <c r="AZT20" i="4"/>
  <c r="AZS20" i="4"/>
  <c r="AZV20" i="4" s="1"/>
  <c r="AZR20" i="4"/>
  <c r="AZT19" i="4"/>
  <c r="AZS19" i="4"/>
  <c r="AZV19" i="4" s="1"/>
  <c r="AZR19" i="4"/>
  <c r="AZT18" i="4"/>
  <c r="AZS18" i="4"/>
  <c r="AZV18" i="4" s="1"/>
  <c r="AZR18" i="4"/>
  <c r="AZT17" i="4"/>
  <c r="AZS17" i="4"/>
  <c r="AZV17" i="4" s="1"/>
  <c r="AZR17" i="4"/>
  <c r="AZT16" i="4"/>
  <c r="AZS16" i="4"/>
  <c r="AZV16" i="4" s="1"/>
  <c r="AZR16" i="4"/>
  <c r="AZT15" i="4"/>
  <c r="AZS15" i="4"/>
  <c r="AZV15" i="4" s="1"/>
  <c r="AZR15" i="4"/>
  <c r="AZT14" i="4"/>
  <c r="AZS14" i="4"/>
  <c r="AZV14" i="4" s="1"/>
  <c r="AZR14" i="4"/>
  <c r="AZT13" i="4"/>
  <c r="AZS13" i="4"/>
  <c r="AZV13" i="4" s="1"/>
  <c r="AZR13" i="4"/>
  <c r="AZT12" i="4"/>
  <c r="AZS12" i="4"/>
  <c r="AZV12" i="4" s="1"/>
  <c r="AZR12" i="4"/>
  <c r="AZT11" i="4"/>
  <c r="AZS11" i="4"/>
  <c r="AZV11" i="4" s="1"/>
  <c r="AZR11" i="4"/>
  <c r="AZT10" i="4"/>
  <c r="AZS10" i="4"/>
  <c r="AZV10" i="4" s="1"/>
  <c r="AZR10" i="4"/>
  <c r="AZT9" i="4"/>
  <c r="AZS9" i="4"/>
  <c r="AZV9" i="4" s="1"/>
  <c r="AZR9" i="4"/>
  <c r="AZT32" i="4"/>
  <c r="E159" i="5" s="1"/>
  <c r="AZK29" i="4"/>
  <c r="AZJ29" i="4"/>
  <c r="AZM29" i="4" s="1"/>
  <c r="AZI29" i="4"/>
  <c r="AZK28" i="4"/>
  <c r="AZJ28" i="4"/>
  <c r="AZM28" i="4" s="1"/>
  <c r="AZI28" i="4"/>
  <c r="AZK27" i="4"/>
  <c r="AZJ27" i="4"/>
  <c r="AZM27" i="4" s="1"/>
  <c r="AZI27" i="4"/>
  <c r="AZK26" i="4"/>
  <c r="AZJ26" i="4"/>
  <c r="AZM26" i="4" s="1"/>
  <c r="AZI26" i="4"/>
  <c r="AZK25" i="4"/>
  <c r="AZJ25" i="4"/>
  <c r="AZM25" i="4" s="1"/>
  <c r="AZI25" i="4"/>
  <c r="AZK24" i="4"/>
  <c r="AZJ24" i="4"/>
  <c r="AZM24" i="4" s="1"/>
  <c r="AZI24" i="4"/>
  <c r="AZK23" i="4"/>
  <c r="AZJ23" i="4"/>
  <c r="AZM23" i="4" s="1"/>
  <c r="AZI23" i="4"/>
  <c r="AZK22" i="4"/>
  <c r="AZJ22" i="4"/>
  <c r="AZM22" i="4" s="1"/>
  <c r="AZI22" i="4"/>
  <c r="AZK21" i="4"/>
  <c r="AZJ21" i="4"/>
  <c r="AZM21" i="4" s="1"/>
  <c r="AZI21" i="4"/>
  <c r="AZK20" i="4"/>
  <c r="AZJ20" i="4"/>
  <c r="AZM20" i="4" s="1"/>
  <c r="AZI20" i="4"/>
  <c r="AZK19" i="4"/>
  <c r="AZJ19" i="4"/>
  <c r="AZM19" i="4" s="1"/>
  <c r="AZI19" i="4"/>
  <c r="AZK18" i="4"/>
  <c r="AZJ18" i="4"/>
  <c r="AZM18" i="4" s="1"/>
  <c r="AZI18" i="4"/>
  <c r="AZK17" i="4"/>
  <c r="AZJ17" i="4"/>
  <c r="AZM17" i="4" s="1"/>
  <c r="AZI17" i="4"/>
  <c r="AZK16" i="4"/>
  <c r="AZJ16" i="4"/>
  <c r="AZM16" i="4" s="1"/>
  <c r="AZI16" i="4"/>
  <c r="AZK15" i="4"/>
  <c r="AZJ15" i="4"/>
  <c r="AZM15" i="4" s="1"/>
  <c r="AZI15" i="4"/>
  <c r="AZK14" i="4"/>
  <c r="AZJ14" i="4"/>
  <c r="AZM14" i="4" s="1"/>
  <c r="AZI14" i="4"/>
  <c r="AZK13" i="4"/>
  <c r="AZJ13" i="4"/>
  <c r="AZM13" i="4" s="1"/>
  <c r="AZI13" i="4"/>
  <c r="AZK12" i="4"/>
  <c r="AZJ12" i="4"/>
  <c r="AZM12" i="4" s="1"/>
  <c r="AZI12" i="4"/>
  <c r="AZK11" i="4"/>
  <c r="AZJ11" i="4"/>
  <c r="AZM11" i="4" s="1"/>
  <c r="AZI11" i="4"/>
  <c r="AZK10" i="4"/>
  <c r="AZJ10" i="4"/>
  <c r="AZM10" i="4" s="1"/>
  <c r="AZI10" i="4"/>
  <c r="AZK9" i="4"/>
  <c r="AZJ9" i="4"/>
  <c r="AZM9" i="4" s="1"/>
  <c r="AZI9" i="4"/>
  <c r="AZK32" i="4"/>
  <c r="AZB29" i="4"/>
  <c r="AZA29" i="4"/>
  <c r="AZD29" i="4" s="1"/>
  <c r="AYZ29" i="4"/>
  <c r="AZB28" i="4"/>
  <c r="AZA28" i="4"/>
  <c r="AZD28" i="4" s="1"/>
  <c r="AYZ28" i="4"/>
  <c r="AZB27" i="4"/>
  <c r="AZA27" i="4"/>
  <c r="AZD27" i="4" s="1"/>
  <c r="AYZ27" i="4"/>
  <c r="AZB26" i="4"/>
  <c r="AZA26" i="4"/>
  <c r="AZD26" i="4" s="1"/>
  <c r="AYZ26" i="4"/>
  <c r="AZB25" i="4"/>
  <c r="AZA25" i="4"/>
  <c r="AZD25" i="4" s="1"/>
  <c r="AYZ25" i="4"/>
  <c r="AZB24" i="4"/>
  <c r="AZA24" i="4"/>
  <c r="AZD24" i="4" s="1"/>
  <c r="AYZ24" i="4"/>
  <c r="AZB23" i="4"/>
  <c r="AZA23" i="4"/>
  <c r="AZD23" i="4" s="1"/>
  <c r="AYZ23" i="4"/>
  <c r="AZB22" i="4"/>
  <c r="AZA22" i="4"/>
  <c r="AZD22" i="4" s="1"/>
  <c r="AYZ22" i="4"/>
  <c r="AZB21" i="4"/>
  <c r="AZA21" i="4"/>
  <c r="AZD21" i="4" s="1"/>
  <c r="AYZ21" i="4"/>
  <c r="AZB20" i="4"/>
  <c r="AZA20" i="4"/>
  <c r="AZD20" i="4" s="1"/>
  <c r="AYZ20" i="4"/>
  <c r="AZB19" i="4"/>
  <c r="AZA19" i="4"/>
  <c r="AZD19" i="4" s="1"/>
  <c r="AYZ19" i="4"/>
  <c r="AZB18" i="4"/>
  <c r="AZA18" i="4"/>
  <c r="AZD18" i="4" s="1"/>
  <c r="AYZ18" i="4"/>
  <c r="AZB17" i="4"/>
  <c r="AZA17" i="4"/>
  <c r="AZD17" i="4" s="1"/>
  <c r="AYZ17" i="4"/>
  <c r="AZB16" i="4"/>
  <c r="AZA16" i="4"/>
  <c r="AZD16" i="4" s="1"/>
  <c r="AYZ16" i="4"/>
  <c r="AZB15" i="4"/>
  <c r="AZA15" i="4"/>
  <c r="AZD15" i="4" s="1"/>
  <c r="AYZ15" i="4"/>
  <c r="AZB14" i="4"/>
  <c r="AZA14" i="4"/>
  <c r="AZD14" i="4" s="1"/>
  <c r="AYZ14" i="4"/>
  <c r="AZB13" i="4"/>
  <c r="AZA13" i="4"/>
  <c r="AZD13" i="4" s="1"/>
  <c r="AYZ13" i="4"/>
  <c r="AZB12" i="4"/>
  <c r="AZA12" i="4"/>
  <c r="AZD12" i="4" s="1"/>
  <c r="AYZ12" i="4"/>
  <c r="AZB11" i="4"/>
  <c r="AZA11" i="4"/>
  <c r="AZD11" i="4" s="1"/>
  <c r="AYZ11" i="4"/>
  <c r="AZB10" i="4"/>
  <c r="AZA10" i="4"/>
  <c r="AZD10" i="4" s="1"/>
  <c r="AYZ10" i="4"/>
  <c r="AZB9" i="4"/>
  <c r="AZA9" i="4"/>
  <c r="AZD9" i="4" s="1"/>
  <c r="AYZ9" i="4"/>
  <c r="AZB32" i="4"/>
  <c r="E157" i="5" s="1"/>
  <c r="AYS29" i="4"/>
  <c r="AYR29" i="4"/>
  <c r="AYU29" i="4" s="1"/>
  <c r="AYQ29" i="4"/>
  <c r="AYS28" i="4"/>
  <c r="AYR28" i="4"/>
  <c r="AYU28" i="4" s="1"/>
  <c r="AYQ28" i="4"/>
  <c r="AYS27" i="4"/>
  <c r="AYR27" i="4"/>
  <c r="AYU27" i="4" s="1"/>
  <c r="AYQ27" i="4"/>
  <c r="AYS26" i="4"/>
  <c r="AYR26" i="4"/>
  <c r="AYU26" i="4" s="1"/>
  <c r="AYQ26" i="4"/>
  <c r="AYS25" i="4"/>
  <c r="AYR25" i="4"/>
  <c r="AYU25" i="4" s="1"/>
  <c r="AYQ25" i="4"/>
  <c r="AYS24" i="4"/>
  <c r="AYR24" i="4"/>
  <c r="AYU24" i="4" s="1"/>
  <c r="AYQ24" i="4"/>
  <c r="AYS23" i="4"/>
  <c r="AYR23" i="4"/>
  <c r="AYU23" i="4" s="1"/>
  <c r="AYQ23" i="4"/>
  <c r="AYS22" i="4"/>
  <c r="AYR22" i="4"/>
  <c r="AYU22" i="4" s="1"/>
  <c r="AYQ22" i="4"/>
  <c r="AYS21" i="4"/>
  <c r="AYR21" i="4"/>
  <c r="AYU21" i="4" s="1"/>
  <c r="AYQ21" i="4"/>
  <c r="AYS20" i="4"/>
  <c r="AYR20" i="4"/>
  <c r="AYU20" i="4" s="1"/>
  <c r="AYQ20" i="4"/>
  <c r="AYS19" i="4"/>
  <c r="AYR19" i="4"/>
  <c r="AYU19" i="4" s="1"/>
  <c r="AYQ19" i="4"/>
  <c r="AYS18" i="4"/>
  <c r="AYR18" i="4"/>
  <c r="AYU18" i="4" s="1"/>
  <c r="AYQ18" i="4"/>
  <c r="AYS17" i="4"/>
  <c r="AYR17" i="4"/>
  <c r="AYU17" i="4" s="1"/>
  <c r="AYQ17" i="4"/>
  <c r="AYS16" i="4"/>
  <c r="AYR16" i="4"/>
  <c r="AYU16" i="4" s="1"/>
  <c r="AYQ16" i="4"/>
  <c r="AYS15" i="4"/>
  <c r="AYR15" i="4"/>
  <c r="AYU15" i="4" s="1"/>
  <c r="AYQ15" i="4"/>
  <c r="AYS14" i="4"/>
  <c r="AYR14" i="4"/>
  <c r="AYU14" i="4" s="1"/>
  <c r="AYQ14" i="4"/>
  <c r="AYS13" i="4"/>
  <c r="AYR13" i="4"/>
  <c r="AYU13" i="4" s="1"/>
  <c r="AYQ13" i="4"/>
  <c r="AYS12" i="4"/>
  <c r="AYR12" i="4"/>
  <c r="AYU12" i="4" s="1"/>
  <c r="AYQ12" i="4"/>
  <c r="AYS11" i="4"/>
  <c r="AYR11" i="4"/>
  <c r="AYU11" i="4" s="1"/>
  <c r="AYQ11" i="4"/>
  <c r="AYS10" i="4"/>
  <c r="AYR10" i="4"/>
  <c r="AYU10" i="4" s="1"/>
  <c r="AYQ10" i="4"/>
  <c r="AYS9" i="4"/>
  <c r="AYR9" i="4"/>
  <c r="AYU9" i="4" s="1"/>
  <c r="AYQ9" i="4"/>
  <c r="AYS32" i="4"/>
  <c r="AYJ29" i="4"/>
  <c r="AYI29" i="4"/>
  <c r="AYL29" i="4" s="1"/>
  <c r="AYH29" i="4"/>
  <c r="AYJ28" i="4"/>
  <c r="AYI28" i="4"/>
  <c r="AYL28" i="4" s="1"/>
  <c r="AYH28" i="4"/>
  <c r="AYJ27" i="4"/>
  <c r="AYI27" i="4"/>
  <c r="AYL27" i="4" s="1"/>
  <c r="AYH27" i="4"/>
  <c r="AYJ26" i="4"/>
  <c r="AYI26" i="4"/>
  <c r="AYL26" i="4" s="1"/>
  <c r="AYH26" i="4"/>
  <c r="AYJ25" i="4"/>
  <c r="AYI25" i="4"/>
  <c r="AYL25" i="4" s="1"/>
  <c r="AYH25" i="4"/>
  <c r="AYJ24" i="4"/>
  <c r="AYI24" i="4"/>
  <c r="AYL24" i="4" s="1"/>
  <c r="AYH24" i="4"/>
  <c r="AYJ23" i="4"/>
  <c r="AYI23" i="4"/>
  <c r="AYL23" i="4" s="1"/>
  <c r="AYH23" i="4"/>
  <c r="AYJ22" i="4"/>
  <c r="AYI22" i="4"/>
  <c r="AYL22" i="4" s="1"/>
  <c r="AYH22" i="4"/>
  <c r="AYJ21" i="4"/>
  <c r="AYI21" i="4"/>
  <c r="AYL21" i="4" s="1"/>
  <c r="AYH21" i="4"/>
  <c r="AYJ20" i="4"/>
  <c r="AYI20" i="4"/>
  <c r="AYL20" i="4" s="1"/>
  <c r="AYH20" i="4"/>
  <c r="AYJ19" i="4"/>
  <c r="AYI19" i="4"/>
  <c r="AYL19" i="4" s="1"/>
  <c r="AYH19" i="4"/>
  <c r="AYJ18" i="4"/>
  <c r="AYI18" i="4"/>
  <c r="AYL18" i="4" s="1"/>
  <c r="AYH18" i="4"/>
  <c r="AYJ17" i="4"/>
  <c r="AYI17" i="4"/>
  <c r="AYL17" i="4" s="1"/>
  <c r="AYH17" i="4"/>
  <c r="AYJ16" i="4"/>
  <c r="AYI16" i="4"/>
  <c r="AYL16" i="4" s="1"/>
  <c r="AYH16" i="4"/>
  <c r="AYJ15" i="4"/>
  <c r="AYI15" i="4"/>
  <c r="AYL15" i="4" s="1"/>
  <c r="AYH15" i="4"/>
  <c r="AYJ14" i="4"/>
  <c r="AYI14" i="4"/>
  <c r="AYL14" i="4" s="1"/>
  <c r="AYH14" i="4"/>
  <c r="AYJ13" i="4"/>
  <c r="AYI13" i="4"/>
  <c r="AYL13" i="4" s="1"/>
  <c r="AYH13" i="4"/>
  <c r="AYJ12" i="4"/>
  <c r="AYI12" i="4"/>
  <c r="AYL12" i="4" s="1"/>
  <c r="AYH12" i="4"/>
  <c r="AYJ11" i="4"/>
  <c r="AYI11" i="4"/>
  <c r="AYL11" i="4" s="1"/>
  <c r="AYH11" i="4"/>
  <c r="AYJ10" i="4"/>
  <c r="AYI10" i="4"/>
  <c r="AYL10" i="4" s="1"/>
  <c r="AYH10" i="4"/>
  <c r="AYJ9" i="4"/>
  <c r="AYI9" i="4"/>
  <c r="AYL9" i="4" s="1"/>
  <c r="AYH9" i="4"/>
  <c r="AYJ32" i="4"/>
  <c r="AYA29" i="4"/>
  <c r="AXZ29" i="4"/>
  <c r="AYC29" i="4" s="1"/>
  <c r="AXY29" i="4"/>
  <c r="AYA28" i="4"/>
  <c r="AXZ28" i="4"/>
  <c r="AYC28" i="4" s="1"/>
  <c r="AXY28" i="4"/>
  <c r="AYA27" i="4"/>
  <c r="AXZ27" i="4"/>
  <c r="AYC27" i="4" s="1"/>
  <c r="AXY27" i="4"/>
  <c r="AYA26" i="4"/>
  <c r="AXZ26" i="4"/>
  <c r="AYC26" i="4" s="1"/>
  <c r="AXY26" i="4"/>
  <c r="AYA25" i="4"/>
  <c r="AXZ25" i="4"/>
  <c r="AYC25" i="4" s="1"/>
  <c r="AXY25" i="4"/>
  <c r="AYA24" i="4"/>
  <c r="AXZ24" i="4"/>
  <c r="AYC24" i="4" s="1"/>
  <c r="AXY24" i="4"/>
  <c r="AYA23" i="4"/>
  <c r="AXZ23" i="4"/>
  <c r="AYC23" i="4" s="1"/>
  <c r="AXY23" i="4"/>
  <c r="AYA22" i="4"/>
  <c r="AXZ22" i="4"/>
  <c r="AYC22" i="4" s="1"/>
  <c r="AXY22" i="4"/>
  <c r="AYA21" i="4"/>
  <c r="AXZ21" i="4"/>
  <c r="AYC21" i="4" s="1"/>
  <c r="AXY21" i="4"/>
  <c r="AYA20" i="4"/>
  <c r="AXZ20" i="4"/>
  <c r="AYC20" i="4" s="1"/>
  <c r="AXY20" i="4"/>
  <c r="AYA19" i="4"/>
  <c r="AXZ19" i="4"/>
  <c r="AYC19" i="4" s="1"/>
  <c r="AXY19" i="4"/>
  <c r="AYA18" i="4"/>
  <c r="AXZ18" i="4"/>
  <c r="AYC18" i="4" s="1"/>
  <c r="AXY18" i="4"/>
  <c r="AYA17" i="4"/>
  <c r="AXZ17" i="4"/>
  <c r="AYC17" i="4" s="1"/>
  <c r="AXY17" i="4"/>
  <c r="AYA16" i="4"/>
  <c r="AXZ16" i="4"/>
  <c r="AYC16" i="4" s="1"/>
  <c r="AXY16" i="4"/>
  <c r="AYA15" i="4"/>
  <c r="AXZ15" i="4"/>
  <c r="AYC15" i="4" s="1"/>
  <c r="AXY15" i="4"/>
  <c r="AYA14" i="4"/>
  <c r="AXZ14" i="4"/>
  <c r="AYC14" i="4" s="1"/>
  <c r="AXY14" i="4"/>
  <c r="AYA13" i="4"/>
  <c r="AXZ13" i="4"/>
  <c r="AYC13" i="4" s="1"/>
  <c r="AXY13" i="4"/>
  <c r="AYA12" i="4"/>
  <c r="AXZ12" i="4"/>
  <c r="AYC12" i="4" s="1"/>
  <c r="AXY12" i="4"/>
  <c r="AYA11" i="4"/>
  <c r="AXZ11" i="4"/>
  <c r="AYC11" i="4" s="1"/>
  <c r="AXY11" i="4"/>
  <c r="AYA10" i="4"/>
  <c r="AXZ10" i="4"/>
  <c r="AYC10" i="4" s="1"/>
  <c r="AXY10" i="4"/>
  <c r="AYA9" i="4"/>
  <c r="AXZ9" i="4"/>
  <c r="AYC9" i="4" s="1"/>
  <c r="AXY9" i="4"/>
  <c r="AYA32" i="4"/>
  <c r="AXR29" i="4"/>
  <c r="AXQ29" i="4"/>
  <c r="AXT29" i="4" s="1"/>
  <c r="AXP29" i="4"/>
  <c r="AXR28" i="4"/>
  <c r="AXQ28" i="4"/>
  <c r="AXT28" i="4" s="1"/>
  <c r="AXP28" i="4"/>
  <c r="AXR27" i="4"/>
  <c r="AXQ27" i="4"/>
  <c r="AXT27" i="4" s="1"/>
  <c r="AXP27" i="4"/>
  <c r="AXR26" i="4"/>
  <c r="AXQ26" i="4"/>
  <c r="AXT26" i="4" s="1"/>
  <c r="AXP26" i="4"/>
  <c r="AXR25" i="4"/>
  <c r="AXQ25" i="4"/>
  <c r="AXT25" i="4" s="1"/>
  <c r="AXP25" i="4"/>
  <c r="AXR24" i="4"/>
  <c r="AXQ24" i="4"/>
  <c r="AXT24" i="4" s="1"/>
  <c r="AXP24" i="4"/>
  <c r="AXR23" i="4"/>
  <c r="AXQ23" i="4"/>
  <c r="AXT23" i="4" s="1"/>
  <c r="AXP23" i="4"/>
  <c r="AXR22" i="4"/>
  <c r="AXQ22" i="4"/>
  <c r="AXT22" i="4" s="1"/>
  <c r="AXP22" i="4"/>
  <c r="AXR21" i="4"/>
  <c r="AXQ21" i="4"/>
  <c r="AXT21" i="4" s="1"/>
  <c r="AXP21" i="4"/>
  <c r="AXR20" i="4"/>
  <c r="AXQ20" i="4"/>
  <c r="AXT20" i="4" s="1"/>
  <c r="AXP20" i="4"/>
  <c r="AXR19" i="4"/>
  <c r="AXQ19" i="4"/>
  <c r="AXT19" i="4" s="1"/>
  <c r="AXP19" i="4"/>
  <c r="AXR18" i="4"/>
  <c r="AXQ18" i="4"/>
  <c r="AXT18" i="4" s="1"/>
  <c r="AXP18" i="4"/>
  <c r="AXR17" i="4"/>
  <c r="AXQ17" i="4"/>
  <c r="AXT17" i="4" s="1"/>
  <c r="AXP17" i="4"/>
  <c r="AXR16" i="4"/>
  <c r="AXQ16" i="4"/>
  <c r="AXT16" i="4" s="1"/>
  <c r="AXP16" i="4"/>
  <c r="AXR15" i="4"/>
  <c r="AXQ15" i="4"/>
  <c r="AXT15" i="4" s="1"/>
  <c r="AXP15" i="4"/>
  <c r="AXR14" i="4"/>
  <c r="AXQ14" i="4"/>
  <c r="AXT14" i="4" s="1"/>
  <c r="AXP14" i="4"/>
  <c r="AXR13" i="4"/>
  <c r="AXQ13" i="4"/>
  <c r="AXT13" i="4" s="1"/>
  <c r="AXP13" i="4"/>
  <c r="AXR12" i="4"/>
  <c r="AXQ12" i="4"/>
  <c r="AXT12" i="4" s="1"/>
  <c r="AXP12" i="4"/>
  <c r="AXR11" i="4"/>
  <c r="AXQ11" i="4"/>
  <c r="AXT11" i="4" s="1"/>
  <c r="AXP11" i="4"/>
  <c r="AXR10" i="4"/>
  <c r="AXQ10" i="4"/>
  <c r="AXT10" i="4" s="1"/>
  <c r="AXP10" i="4"/>
  <c r="AXR9" i="4"/>
  <c r="AXQ9" i="4"/>
  <c r="AXT9" i="4" s="1"/>
  <c r="AXP9" i="4"/>
  <c r="AXR32" i="4"/>
  <c r="AXI29" i="4"/>
  <c r="AXH29" i="4"/>
  <c r="AXK29" i="4" s="1"/>
  <c r="AXG29" i="4"/>
  <c r="AXI28" i="4"/>
  <c r="AXH28" i="4"/>
  <c r="AXK28" i="4" s="1"/>
  <c r="AXG28" i="4"/>
  <c r="AXI27" i="4"/>
  <c r="AXH27" i="4"/>
  <c r="AXK27" i="4" s="1"/>
  <c r="AXG27" i="4"/>
  <c r="AXI26" i="4"/>
  <c r="AXH26" i="4"/>
  <c r="AXK26" i="4" s="1"/>
  <c r="AXG26" i="4"/>
  <c r="AXI25" i="4"/>
  <c r="AXH25" i="4"/>
  <c r="AXK25" i="4" s="1"/>
  <c r="AXG25" i="4"/>
  <c r="AXI24" i="4"/>
  <c r="AXH24" i="4"/>
  <c r="AXK24" i="4" s="1"/>
  <c r="AXG24" i="4"/>
  <c r="AXI23" i="4"/>
  <c r="AXH23" i="4"/>
  <c r="AXK23" i="4" s="1"/>
  <c r="AXG23" i="4"/>
  <c r="AXI22" i="4"/>
  <c r="AXH22" i="4"/>
  <c r="AXK22" i="4" s="1"/>
  <c r="AXG22" i="4"/>
  <c r="AXI21" i="4"/>
  <c r="AXH21" i="4"/>
  <c r="AXK21" i="4" s="1"/>
  <c r="AXG21" i="4"/>
  <c r="AXI20" i="4"/>
  <c r="AXH20" i="4"/>
  <c r="AXK20" i="4" s="1"/>
  <c r="AXG20" i="4"/>
  <c r="AXI19" i="4"/>
  <c r="AXH19" i="4"/>
  <c r="AXK19" i="4" s="1"/>
  <c r="AXG19" i="4"/>
  <c r="AXI18" i="4"/>
  <c r="AXH18" i="4"/>
  <c r="AXK18" i="4" s="1"/>
  <c r="AXG18" i="4"/>
  <c r="AXI17" i="4"/>
  <c r="AXH17" i="4"/>
  <c r="AXK17" i="4" s="1"/>
  <c r="AXG17" i="4"/>
  <c r="AXI16" i="4"/>
  <c r="AXH16" i="4"/>
  <c r="AXK16" i="4" s="1"/>
  <c r="AXG16" i="4"/>
  <c r="AXI15" i="4"/>
  <c r="AXH15" i="4"/>
  <c r="AXK15" i="4" s="1"/>
  <c r="AXG15" i="4"/>
  <c r="AXI14" i="4"/>
  <c r="AXH14" i="4"/>
  <c r="AXK14" i="4" s="1"/>
  <c r="AXG14" i="4"/>
  <c r="AXI13" i="4"/>
  <c r="AXH13" i="4"/>
  <c r="AXK13" i="4" s="1"/>
  <c r="AXG13" i="4"/>
  <c r="AXI12" i="4"/>
  <c r="AXH12" i="4"/>
  <c r="AXK12" i="4" s="1"/>
  <c r="AXG12" i="4"/>
  <c r="AXI11" i="4"/>
  <c r="AXH11" i="4"/>
  <c r="AXK11" i="4" s="1"/>
  <c r="AXG11" i="4"/>
  <c r="AXI10" i="4"/>
  <c r="AXH10" i="4"/>
  <c r="AXK10" i="4" s="1"/>
  <c r="AXG10" i="4"/>
  <c r="AXI9" i="4"/>
  <c r="AXH9" i="4"/>
  <c r="AXK9" i="4" s="1"/>
  <c r="AXG9" i="4"/>
  <c r="AXI32" i="4"/>
  <c r="AWZ29" i="4"/>
  <c r="AWY29" i="4"/>
  <c r="AXB29" i="4" s="1"/>
  <c r="AWX29" i="4"/>
  <c r="AWZ28" i="4"/>
  <c r="AWY28" i="4"/>
  <c r="AXB28" i="4" s="1"/>
  <c r="AWX28" i="4"/>
  <c r="AWZ27" i="4"/>
  <c r="AWY27" i="4"/>
  <c r="AXB27" i="4" s="1"/>
  <c r="AWX27" i="4"/>
  <c r="AWZ26" i="4"/>
  <c r="AWY26" i="4"/>
  <c r="AXB26" i="4" s="1"/>
  <c r="AWX26" i="4"/>
  <c r="AWZ25" i="4"/>
  <c r="AWY25" i="4"/>
  <c r="AXB25" i="4" s="1"/>
  <c r="AWX25" i="4"/>
  <c r="AWZ24" i="4"/>
  <c r="AWY24" i="4"/>
  <c r="AXB24" i="4" s="1"/>
  <c r="AWX24" i="4"/>
  <c r="AWZ23" i="4"/>
  <c r="AWY23" i="4"/>
  <c r="AXB23" i="4" s="1"/>
  <c r="AWX23" i="4"/>
  <c r="AWZ22" i="4"/>
  <c r="AWY22" i="4"/>
  <c r="AXB22" i="4" s="1"/>
  <c r="AWX22" i="4"/>
  <c r="AWZ21" i="4"/>
  <c r="AWY21" i="4"/>
  <c r="AXB21" i="4" s="1"/>
  <c r="AWX21" i="4"/>
  <c r="AWZ20" i="4"/>
  <c r="AWY20" i="4"/>
  <c r="AXB20" i="4" s="1"/>
  <c r="AWX20" i="4"/>
  <c r="AWZ19" i="4"/>
  <c r="AWY19" i="4"/>
  <c r="AXB19" i="4" s="1"/>
  <c r="AWX19" i="4"/>
  <c r="AWZ18" i="4"/>
  <c r="AWY18" i="4"/>
  <c r="AXB18" i="4" s="1"/>
  <c r="AWX18" i="4"/>
  <c r="AWZ17" i="4"/>
  <c r="AWY17" i="4"/>
  <c r="AXB17" i="4" s="1"/>
  <c r="AWX17" i="4"/>
  <c r="AWZ16" i="4"/>
  <c r="AWY16" i="4"/>
  <c r="AXB16" i="4" s="1"/>
  <c r="AWX16" i="4"/>
  <c r="AWZ15" i="4"/>
  <c r="AWY15" i="4"/>
  <c r="AXB15" i="4" s="1"/>
  <c r="AWX15" i="4"/>
  <c r="AWZ14" i="4"/>
  <c r="AWY14" i="4"/>
  <c r="AXB14" i="4" s="1"/>
  <c r="AWX14" i="4"/>
  <c r="AWZ13" i="4"/>
  <c r="AWY13" i="4"/>
  <c r="AXB13" i="4" s="1"/>
  <c r="AWX13" i="4"/>
  <c r="AWZ12" i="4"/>
  <c r="AWY12" i="4"/>
  <c r="AXB12" i="4" s="1"/>
  <c r="AWX12" i="4"/>
  <c r="AWZ11" i="4"/>
  <c r="AWY11" i="4"/>
  <c r="AXB11" i="4" s="1"/>
  <c r="AWX11" i="4"/>
  <c r="AWZ10" i="4"/>
  <c r="AWY10" i="4"/>
  <c r="AXB10" i="4" s="1"/>
  <c r="AWX10" i="4"/>
  <c r="AWZ9" i="4"/>
  <c r="AWY9" i="4"/>
  <c r="AXB9" i="4" s="1"/>
  <c r="AWX9" i="4"/>
  <c r="AWZ32" i="4"/>
  <c r="AWQ29" i="4"/>
  <c r="AWP29" i="4"/>
  <c r="AWS29" i="4" s="1"/>
  <c r="AWO29" i="4"/>
  <c r="AWQ28" i="4"/>
  <c r="AWP28" i="4"/>
  <c r="AWS28" i="4" s="1"/>
  <c r="AWO28" i="4"/>
  <c r="AWQ27" i="4"/>
  <c r="AWP27" i="4"/>
  <c r="AWS27" i="4" s="1"/>
  <c r="AWO27" i="4"/>
  <c r="AWQ26" i="4"/>
  <c r="AWP26" i="4"/>
  <c r="AWS26" i="4" s="1"/>
  <c r="AWO26" i="4"/>
  <c r="AWQ25" i="4"/>
  <c r="AWP25" i="4"/>
  <c r="AWS25" i="4" s="1"/>
  <c r="AWO25" i="4"/>
  <c r="AWQ24" i="4"/>
  <c r="AWP24" i="4"/>
  <c r="AWS24" i="4" s="1"/>
  <c r="AWO24" i="4"/>
  <c r="AWQ23" i="4"/>
  <c r="AWP23" i="4"/>
  <c r="AWS23" i="4" s="1"/>
  <c r="AWO23" i="4"/>
  <c r="AWQ22" i="4"/>
  <c r="AWP22" i="4"/>
  <c r="AWS22" i="4" s="1"/>
  <c r="AWO22" i="4"/>
  <c r="AWQ21" i="4"/>
  <c r="AWP21" i="4"/>
  <c r="AWS21" i="4" s="1"/>
  <c r="AWO21" i="4"/>
  <c r="AWQ20" i="4"/>
  <c r="AWP20" i="4"/>
  <c r="AWS20" i="4" s="1"/>
  <c r="AWO20" i="4"/>
  <c r="AWQ19" i="4"/>
  <c r="AWP19" i="4"/>
  <c r="AWS19" i="4" s="1"/>
  <c r="AWO19" i="4"/>
  <c r="AWQ18" i="4"/>
  <c r="AWP18" i="4"/>
  <c r="AWS18" i="4" s="1"/>
  <c r="AWO18" i="4"/>
  <c r="AWQ17" i="4"/>
  <c r="AWP17" i="4"/>
  <c r="AWS17" i="4" s="1"/>
  <c r="AWO17" i="4"/>
  <c r="AWQ16" i="4"/>
  <c r="AWP16" i="4"/>
  <c r="AWS16" i="4" s="1"/>
  <c r="AWO16" i="4"/>
  <c r="AWQ15" i="4"/>
  <c r="AWP15" i="4"/>
  <c r="AWS15" i="4" s="1"/>
  <c r="AWO15" i="4"/>
  <c r="AWQ14" i="4"/>
  <c r="AWP14" i="4"/>
  <c r="AWS14" i="4" s="1"/>
  <c r="AWO14" i="4"/>
  <c r="AWQ13" i="4"/>
  <c r="AWP13" i="4"/>
  <c r="AWS13" i="4" s="1"/>
  <c r="AWO13" i="4"/>
  <c r="AWQ12" i="4"/>
  <c r="AWP12" i="4"/>
  <c r="AWS12" i="4" s="1"/>
  <c r="AWO12" i="4"/>
  <c r="AWQ11" i="4"/>
  <c r="AWP11" i="4"/>
  <c r="AWS11" i="4" s="1"/>
  <c r="AWO11" i="4"/>
  <c r="AWQ10" i="4"/>
  <c r="AWP10" i="4"/>
  <c r="AWS10" i="4" s="1"/>
  <c r="AWO10" i="4"/>
  <c r="AWQ9" i="4"/>
  <c r="AWP9" i="4"/>
  <c r="AWS9" i="4" s="1"/>
  <c r="AWO9" i="4"/>
  <c r="AWQ32" i="4"/>
  <c r="AWH29" i="4"/>
  <c r="AWG29" i="4"/>
  <c r="AWJ29" i="4" s="1"/>
  <c r="AWF29" i="4"/>
  <c r="AWH28" i="4"/>
  <c r="AWG28" i="4"/>
  <c r="AWJ28" i="4" s="1"/>
  <c r="AWF28" i="4"/>
  <c r="AWH27" i="4"/>
  <c r="AWG27" i="4"/>
  <c r="AWJ27" i="4" s="1"/>
  <c r="AWF27" i="4"/>
  <c r="AWH26" i="4"/>
  <c r="AWG26" i="4"/>
  <c r="AWJ26" i="4" s="1"/>
  <c r="AWF26" i="4"/>
  <c r="AWH25" i="4"/>
  <c r="AWG25" i="4"/>
  <c r="AWJ25" i="4" s="1"/>
  <c r="AWF25" i="4"/>
  <c r="AWH24" i="4"/>
  <c r="AWG24" i="4"/>
  <c r="AWJ24" i="4" s="1"/>
  <c r="AWF24" i="4"/>
  <c r="AWH23" i="4"/>
  <c r="AWG23" i="4"/>
  <c r="AWJ23" i="4" s="1"/>
  <c r="AWF23" i="4"/>
  <c r="AWH22" i="4"/>
  <c r="AWG22" i="4"/>
  <c r="AWJ22" i="4" s="1"/>
  <c r="AWF22" i="4"/>
  <c r="AWH21" i="4"/>
  <c r="AWG21" i="4"/>
  <c r="AWJ21" i="4" s="1"/>
  <c r="AWF21" i="4"/>
  <c r="AWH20" i="4"/>
  <c r="AWG20" i="4"/>
  <c r="AWJ20" i="4" s="1"/>
  <c r="AWF20" i="4"/>
  <c r="AWH19" i="4"/>
  <c r="AWG19" i="4"/>
  <c r="AWJ19" i="4" s="1"/>
  <c r="AWF19" i="4"/>
  <c r="AWH18" i="4"/>
  <c r="AWG18" i="4"/>
  <c r="AWJ18" i="4" s="1"/>
  <c r="AWF18" i="4"/>
  <c r="AWH17" i="4"/>
  <c r="AWG17" i="4"/>
  <c r="AWJ17" i="4" s="1"/>
  <c r="AWF17" i="4"/>
  <c r="AWH16" i="4"/>
  <c r="AWG16" i="4"/>
  <c r="AWJ16" i="4" s="1"/>
  <c r="AWF16" i="4"/>
  <c r="AWH15" i="4"/>
  <c r="AWG15" i="4"/>
  <c r="AWJ15" i="4" s="1"/>
  <c r="AWF15" i="4"/>
  <c r="AWH14" i="4"/>
  <c r="AWG14" i="4"/>
  <c r="AWJ14" i="4" s="1"/>
  <c r="AWF14" i="4"/>
  <c r="AWH13" i="4"/>
  <c r="AWG13" i="4"/>
  <c r="AWJ13" i="4" s="1"/>
  <c r="AWF13" i="4"/>
  <c r="AWH12" i="4"/>
  <c r="AWG12" i="4"/>
  <c r="AWJ12" i="4" s="1"/>
  <c r="AWF12" i="4"/>
  <c r="AWH11" i="4"/>
  <c r="AWG11" i="4"/>
  <c r="AWJ11" i="4" s="1"/>
  <c r="AWF11" i="4"/>
  <c r="AWH10" i="4"/>
  <c r="AWG10" i="4"/>
  <c r="AWJ10" i="4" s="1"/>
  <c r="AWF10" i="4"/>
  <c r="AWH9" i="4"/>
  <c r="AWG9" i="4"/>
  <c r="AWJ9" i="4" s="1"/>
  <c r="AWF9" i="4"/>
  <c r="AWH32" i="4"/>
  <c r="AVY29" i="4"/>
  <c r="AVX29" i="4"/>
  <c r="AWA29" i="4" s="1"/>
  <c r="AVW29" i="4"/>
  <c r="AVY28" i="4"/>
  <c r="AVX28" i="4"/>
  <c r="AWA28" i="4" s="1"/>
  <c r="AVW28" i="4"/>
  <c r="AVY27" i="4"/>
  <c r="AVX27" i="4"/>
  <c r="AWA27" i="4" s="1"/>
  <c r="AVW27" i="4"/>
  <c r="AVY26" i="4"/>
  <c r="AVX26" i="4"/>
  <c r="AWA26" i="4" s="1"/>
  <c r="AVW26" i="4"/>
  <c r="AVY25" i="4"/>
  <c r="AVX25" i="4"/>
  <c r="AWA25" i="4" s="1"/>
  <c r="AVW25" i="4"/>
  <c r="AVY24" i="4"/>
  <c r="AVX24" i="4"/>
  <c r="AWA24" i="4" s="1"/>
  <c r="AVW24" i="4"/>
  <c r="AVY23" i="4"/>
  <c r="AVX23" i="4"/>
  <c r="AWA23" i="4" s="1"/>
  <c r="AVW23" i="4"/>
  <c r="AVY22" i="4"/>
  <c r="AVX22" i="4"/>
  <c r="AWA22" i="4" s="1"/>
  <c r="AVW22" i="4"/>
  <c r="AVY21" i="4"/>
  <c r="AVX21" i="4"/>
  <c r="AWA21" i="4" s="1"/>
  <c r="AVW21" i="4"/>
  <c r="AVY20" i="4"/>
  <c r="AVX20" i="4"/>
  <c r="AWA20" i="4" s="1"/>
  <c r="AVW20" i="4"/>
  <c r="AVY19" i="4"/>
  <c r="AVX19" i="4"/>
  <c r="AWA19" i="4" s="1"/>
  <c r="AVW19" i="4"/>
  <c r="AVY18" i="4"/>
  <c r="AVX18" i="4"/>
  <c r="AWA18" i="4" s="1"/>
  <c r="AVW18" i="4"/>
  <c r="AVY17" i="4"/>
  <c r="AVX17" i="4"/>
  <c r="AWA17" i="4" s="1"/>
  <c r="AVW17" i="4"/>
  <c r="AVY16" i="4"/>
  <c r="AVX16" i="4"/>
  <c r="AWA16" i="4" s="1"/>
  <c r="AVW16" i="4"/>
  <c r="AVY15" i="4"/>
  <c r="AVX15" i="4"/>
  <c r="AWA15" i="4" s="1"/>
  <c r="AVW15" i="4"/>
  <c r="AVY14" i="4"/>
  <c r="AVX14" i="4"/>
  <c r="AWA14" i="4" s="1"/>
  <c r="AVW14" i="4"/>
  <c r="AVY13" i="4"/>
  <c r="AVX13" i="4"/>
  <c r="AWA13" i="4" s="1"/>
  <c r="AVW13" i="4"/>
  <c r="AVY12" i="4"/>
  <c r="AVX12" i="4"/>
  <c r="AWA12" i="4" s="1"/>
  <c r="AVW12" i="4"/>
  <c r="AVY11" i="4"/>
  <c r="AVX11" i="4"/>
  <c r="AWA11" i="4" s="1"/>
  <c r="AVW11" i="4"/>
  <c r="AVY10" i="4"/>
  <c r="AVX10" i="4"/>
  <c r="AWA10" i="4" s="1"/>
  <c r="AVW10" i="4"/>
  <c r="AVY9" i="4"/>
  <c r="AVX9" i="4"/>
  <c r="AWA9" i="4" s="1"/>
  <c r="AVW9" i="4"/>
  <c r="AVY32" i="4"/>
  <c r="AVP29" i="4"/>
  <c r="AVO29" i="4"/>
  <c r="AVR29" i="4" s="1"/>
  <c r="AVN29" i="4"/>
  <c r="AVP28" i="4"/>
  <c r="AVO28" i="4"/>
  <c r="AVR28" i="4" s="1"/>
  <c r="AVN28" i="4"/>
  <c r="AVP27" i="4"/>
  <c r="AVO27" i="4"/>
  <c r="AVR27" i="4" s="1"/>
  <c r="AVN27" i="4"/>
  <c r="AVP26" i="4"/>
  <c r="AVO26" i="4"/>
  <c r="AVR26" i="4" s="1"/>
  <c r="AVN26" i="4"/>
  <c r="AVP25" i="4"/>
  <c r="AVO25" i="4"/>
  <c r="AVR25" i="4" s="1"/>
  <c r="AVN25" i="4"/>
  <c r="AVP24" i="4"/>
  <c r="AVO24" i="4"/>
  <c r="AVR24" i="4" s="1"/>
  <c r="AVN24" i="4"/>
  <c r="AVP23" i="4"/>
  <c r="AVO23" i="4"/>
  <c r="AVR23" i="4" s="1"/>
  <c r="AVN23" i="4"/>
  <c r="AVP22" i="4"/>
  <c r="AVO22" i="4"/>
  <c r="AVR22" i="4" s="1"/>
  <c r="AVN22" i="4"/>
  <c r="AVP21" i="4"/>
  <c r="AVO21" i="4"/>
  <c r="AVR21" i="4" s="1"/>
  <c r="AVN21" i="4"/>
  <c r="AVP20" i="4"/>
  <c r="AVO20" i="4"/>
  <c r="AVR20" i="4" s="1"/>
  <c r="AVN20" i="4"/>
  <c r="AVP19" i="4"/>
  <c r="AVO19" i="4"/>
  <c r="AVR19" i="4" s="1"/>
  <c r="AVN19" i="4"/>
  <c r="AVP18" i="4"/>
  <c r="AVO18" i="4"/>
  <c r="AVR18" i="4" s="1"/>
  <c r="AVN18" i="4"/>
  <c r="AVP17" i="4"/>
  <c r="AVO17" i="4"/>
  <c r="AVR17" i="4" s="1"/>
  <c r="AVN17" i="4"/>
  <c r="AVP16" i="4"/>
  <c r="AVO16" i="4"/>
  <c r="AVR16" i="4" s="1"/>
  <c r="AVN16" i="4"/>
  <c r="AVP15" i="4"/>
  <c r="AVO15" i="4"/>
  <c r="AVR15" i="4" s="1"/>
  <c r="AVN15" i="4"/>
  <c r="AVP14" i="4"/>
  <c r="AVO14" i="4"/>
  <c r="AVR14" i="4" s="1"/>
  <c r="AVN14" i="4"/>
  <c r="AVP13" i="4"/>
  <c r="AVO13" i="4"/>
  <c r="AVR13" i="4" s="1"/>
  <c r="AVN13" i="4"/>
  <c r="AVP12" i="4"/>
  <c r="AVO12" i="4"/>
  <c r="AVR12" i="4" s="1"/>
  <c r="AVN12" i="4"/>
  <c r="AVP11" i="4"/>
  <c r="AVO11" i="4"/>
  <c r="AVR11" i="4" s="1"/>
  <c r="AVN11" i="4"/>
  <c r="AVP10" i="4"/>
  <c r="AVO10" i="4"/>
  <c r="AVR10" i="4" s="1"/>
  <c r="AVN10" i="4"/>
  <c r="AVP9" i="4"/>
  <c r="AVO9" i="4"/>
  <c r="AVR9" i="4" s="1"/>
  <c r="AVN9" i="4"/>
  <c r="AVP32" i="4"/>
  <c r="AVG29" i="4"/>
  <c r="AVF29" i="4"/>
  <c r="AVI29" i="4" s="1"/>
  <c r="AVE29" i="4"/>
  <c r="AVG28" i="4"/>
  <c r="AVF28" i="4"/>
  <c r="AVI28" i="4" s="1"/>
  <c r="AVE28" i="4"/>
  <c r="AVG27" i="4"/>
  <c r="AVF27" i="4"/>
  <c r="AVI27" i="4" s="1"/>
  <c r="AVE27" i="4"/>
  <c r="AVG26" i="4"/>
  <c r="AVF26" i="4"/>
  <c r="AVI26" i="4" s="1"/>
  <c r="AVE26" i="4"/>
  <c r="AVG25" i="4"/>
  <c r="AVF25" i="4"/>
  <c r="AVI25" i="4" s="1"/>
  <c r="AVE25" i="4"/>
  <c r="AVG24" i="4"/>
  <c r="AVF24" i="4"/>
  <c r="AVI24" i="4" s="1"/>
  <c r="AVE24" i="4"/>
  <c r="AVG23" i="4"/>
  <c r="AVF23" i="4"/>
  <c r="AVI23" i="4" s="1"/>
  <c r="AVE23" i="4"/>
  <c r="AVG22" i="4"/>
  <c r="AVF22" i="4"/>
  <c r="AVI22" i="4" s="1"/>
  <c r="AVE22" i="4"/>
  <c r="AVG21" i="4"/>
  <c r="AVF21" i="4"/>
  <c r="AVI21" i="4" s="1"/>
  <c r="AVE21" i="4"/>
  <c r="AVG20" i="4"/>
  <c r="AVF20" i="4"/>
  <c r="AVI20" i="4" s="1"/>
  <c r="AVE20" i="4"/>
  <c r="AVG19" i="4"/>
  <c r="AVF19" i="4"/>
  <c r="AVI19" i="4" s="1"/>
  <c r="AVE19" i="4"/>
  <c r="AVG18" i="4"/>
  <c r="AVF18" i="4"/>
  <c r="AVI18" i="4" s="1"/>
  <c r="AVE18" i="4"/>
  <c r="AVG17" i="4"/>
  <c r="AVF17" i="4"/>
  <c r="AVI17" i="4" s="1"/>
  <c r="AVE17" i="4"/>
  <c r="AVG16" i="4"/>
  <c r="AVF16" i="4"/>
  <c r="AVI16" i="4" s="1"/>
  <c r="AVE16" i="4"/>
  <c r="AVG15" i="4"/>
  <c r="AVF15" i="4"/>
  <c r="AVI15" i="4" s="1"/>
  <c r="AVE15" i="4"/>
  <c r="AVG14" i="4"/>
  <c r="AVF14" i="4"/>
  <c r="AVI14" i="4" s="1"/>
  <c r="AVE14" i="4"/>
  <c r="AVG13" i="4"/>
  <c r="AVF13" i="4"/>
  <c r="AVI13" i="4" s="1"/>
  <c r="AVE13" i="4"/>
  <c r="AVG12" i="4"/>
  <c r="AVF12" i="4"/>
  <c r="AVI12" i="4" s="1"/>
  <c r="AVE12" i="4"/>
  <c r="AVG11" i="4"/>
  <c r="AVF11" i="4"/>
  <c r="AVI11" i="4" s="1"/>
  <c r="AVE11" i="4"/>
  <c r="AVG10" i="4"/>
  <c r="AVF10" i="4"/>
  <c r="AVI10" i="4" s="1"/>
  <c r="AVE10" i="4"/>
  <c r="AVG9" i="4"/>
  <c r="AVF9" i="4"/>
  <c r="AVI9" i="4" s="1"/>
  <c r="AVE9" i="4"/>
  <c r="AVG32" i="4"/>
  <c r="AUX29" i="4"/>
  <c r="AUW29" i="4"/>
  <c r="AUZ29" i="4" s="1"/>
  <c r="AUV29" i="4"/>
  <c r="AUX28" i="4"/>
  <c r="AUW28" i="4"/>
  <c r="AUZ28" i="4" s="1"/>
  <c r="AUV28" i="4"/>
  <c r="AUX27" i="4"/>
  <c r="AUW27" i="4"/>
  <c r="AUZ27" i="4" s="1"/>
  <c r="AUV27" i="4"/>
  <c r="AUX26" i="4"/>
  <c r="AUW26" i="4"/>
  <c r="AUZ26" i="4" s="1"/>
  <c r="AUV26" i="4"/>
  <c r="AUX25" i="4"/>
  <c r="AUW25" i="4"/>
  <c r="AUZ25" i="4" s="1"/>
  <c r="AUV25" i="4"/>
  <c r="AUX24" i="4"/>
  <c r="AUW24" i="4"/>
  <c r="AUZ24" i="4" s="1"/>
  <c r="AUV24" i="4"/>
  <c r="AUX23" i="4"/>
  <c r="AUW23" i="4"/>
  <c r="AUZ23" i="4" s="1"/>
  <c r="AUV23" i="4"/>
  <c r="AUX22" i="4"/>
  <c r="AUW22" i="4"/>
  <c r="AUZ22" i="4" s="1"/>
  <c r="AUV22" i="4"/>
  <c r="AUX21" i="4"/>
  <c r="AUW21" i="4"/>
  <c r="AUZ21" i="4" s="1"/>
  <c r="AUV21" i="4"/>
  <c r="AUX20" i="4"/>
  <c r="AUW20" i="4"/>
  <c r="AUZ20" i="4" s="1"/>
  <c r="AUV20" i="4"/>
  <c r="AUX19" i="4"/>
  <c r="AUW19" i="4"/>
  <c r="AUZ19" i="4" s="1"/>
  <c r="AUV19" i="4"/>
  <c r="AUX18" i="4"/>
  <c r="AUW18" i="4"/>
  <c r="AUZ18" i="4" s="1"/>
  <c r="AUV18" i="4"/>
  <c r="AUX17" i="4"/>
  <c r="AUW17" i="4"/>
  <c r="AUZ17" i="4" s="1"/>
  <c r="AUV17" i="4"/>
  <c r="AUX16" i="4"/>
  <c r="AUW16" i="4"/>
  <c r="AUZ16" i="4" s="1"/>
  <c r="AUV16" i="4"/>
  <c r="AUX15" i="4"/>
  <c r="AUW15" i="4"/>
  <c r="AUZ15" i="4" s="1"/>
  <c r="AUV15" i="4"/>
  <c r="AUX14" i="4"/>
  <c r="AUW14" i="4"/>
  <c r="AUZ14" i="4" s="1"/>
  <c r="AUV14" i="4"/>
  <c r="AUX13" i="4"/>
  <c r="AUW13" i="4"/>
  <c r="AUZ13" i="4" s="1"/>
  <c r="AUV13" i="4"/>
  <c r="AUX12" i="4"/>
  <c r="AUW12" i="4"/>
  <c r="AUZ12" i="4" s="1"/>
  <c r="AUV12" i="4"/>
  <c r="AUX11" i="4"/>
  <c r="AUW11" i="4"/>
  <c r="AUZ11" i="4" s="1"/>
  <c r="AUV11" i="4"/>
  <c r="AUX10" i="4"/>
  <c r="AUW10" i="4"/>
  <c r="AUZ10" i="4" s="1"/>
  <c r="AUV10" i="4"/>
  <c r="AUX9" i="4"/>
  <c r="AUW9" i="4"/>
  <c r="AUZ9" i="4" s="1"/>
  <c r="AUV9" i="4"/>
  <c r="AUX32" i="4"/>
  <c r="AUO29" i="4"/>
  <c r="AUN29" i="4"/>
  <c r="AUQ29" i="4" s="1"/>
  <c r="AUM29" i="4"/>
  <c r="AUO28" i="4"/>
  <c r="AUN28" i="4"/>
  <c r="AUQ28" i="4" s="1"/>
  <c r="AUM28" i="4"/>
  <c r="AUO27" i="4"/>
  <c r="AUN27" i="4"/>
  <c r="AUQ27" i="4" s="1"/>
  <c r="AUM27" i="4"/>
  <c r="AUO26" i="4"/>
  <c r="AUN26" i="4"/>
  <c r="AUQ26" i="4" s="1"/>
  <c r="AUM26" i="4"/>
  <c r="AUO25" i="4"/>
  <c r="AUN25" i="4"/>
  <c r="AUQ25" i="4" s="1"/>
  <c r="AUM25" i="4"/>
  <c r="AUO24" i="4"/>
  <c r="AUN24" i="4"/>
  <c r="AUQ24" i="4" s="1"/>
  <c r="AUM24" i="4"/>
  <c r="AUO23" i="4"/>
  <c r="AUN23" i="4"/>
  <c r="AUQ23" i="4" s="1"/>
  <c r="AUM23" i="4"/>
  <c r="AUO22" i="4"/>
  <c r="AUN22" i="4"/>
  <c r="AUQ22" i="4" s="1"/>
  <c r="AUM22" i="4"/>
  <c r="AUO21" i="4"/>
  <c r="AUN21" i="4"/>
  <c r="AUQ21" i="4" s="1"/>
  <c r="AUM21" i="4"/>
  <c r="AUO20" i="4"/>
  <c r="AUN20" i="4"/>
  <c r="AUQ20" i="4" s="1"/>
  <c r="AUM20" i="4"/>
  <c r="AUO19" i="4"/>
  <c r="AUN19" i="4"/>
  <c r="AUQ19" i="4" s="1"/>
  <c r="AUM19" i="4"/>
  <c r="AUO18" i="4"/>
  <c r="AUN18" i="4"/>
  <c r="AUQ18" i="4" s="1"/>
  <c r="AUM18" i="4"/>
  <c r="AUO17" i="4"/>
  <c r="AUN17" i="4"/>
  <c r="AUQ17" i="4" s="1"/>
  <c r="AUM17" i="4"/>
  <c r="AUO16" i="4"/>
  <c r="AUN16" i="4"/>
  <c r="AUQ16" i="4" s="1"/>
  <c r="AUM16" i="4"/>
  <c r="AUO15" i="4"/>
  <c r="AUN15" i="4"/>
  <c r="AUQ15" i="4" s="1"/>
  <c r="AUM15" i="4"/>
  <c r="AUO14" i="4"/>
  <c r="AUN14" i="4"/>
  <c r="AUQ14" i="4" s="1"/>
  <c r="AUM14" i="4"/>
  <c r="AUO13" i="4"/>
  <c r="AUN13" i="4"/>
  <c r="AUQ13" i="4" s="1"/>
  <c r="AUM13" i="4"/>
  <c r="AUO12" i="4"/>
  <c r="AUN12" i="4"/>
  <c r="AUQ12" i="4" s="1"/>
  <c r="AUM12" i="4"/>
  <c r="AUO11" i="4"/>
  <c r="AUN11" i="4"/>
  <c r="AUQ11" i="4" s="1"/>
  <c r="AUM11" i="4"/>
  <c r="AUO10" i="4"/>
  <c r="AUN10" i="4"/>
  <c r="AUQ10" i="4" s="1"/>
  <c r="AUM10" i="4"/>
  <c r="AUO9" i="4"/>
  <c r="AUN9" i="4"/>
  <c r="AUQ9" i="4" s="1"/>
  <c r="AUM9" i="4"/>
  <c r="AUO32" i="4"/>
  <c r="AUF29" i="4"/>
  <c r="AUE29" i="4"/>
  <c r="AUH29" i="4" s="1"/>
  <c r="AUD29" i="4"/>
  <c r="AUF28" i="4"/>
  <c r="AUE28" i="4"/>
  <c r="AUH28" i="4" s="1"/>
  <c r="AUD28" i="4"/>
  <c r="AUF27" i="4"/>
  <c r="AUE27" i="4"/>
  <c r="AUH27" i="4" s="1"/>
  <c r="AUD27" i="4"/>
  <c r="AUF26" i="4"/>
  <c r="AUE26" i="4"/>
  <c r="AUH26" i="4" s="1"/>
  <c r="AUD26" i="4"/>
  <c r="AUF25" i="4"/>
  <c r="AUE25" i="4"/>
  <c r="AUH25" i="4" s="1"/>
  <c r="AUD25" i="4"/>
  <c r="AUF24" i="4"/>
  <c r="AUE24" i="4"/>
  <c r="AUH24" i="4" s="1"/>
  <c r="AUD24" i="4"/>
  <c r="AUF23" i="4"/>
  <c r="AUE23" i="4"/>
  <c r="AUH23" i="4" s="1"/>
  <c r="AUD23" i="4"/>
  <c r="AUF22" i="4"/>
  <c r="AUE22" i="4"/>
  <c r="AUH22" i="4" s="1"/>
  <c r="AUD22" i="4"/>
  <c r="AUF21" i="4"/>
  <c r="AUE21" i="4"/>
  <c r="AUH21" i="4" s="1"/>
  <c r="AUD21" i="4"/>
  <c r="AUF20" i="4"/>
  <c r="AUE20" i="4"/>
  <c r="AUH20" i="4" s="1"/>
  <c r="AUD20" i="4"/>
  <c r="AUF19" i="4"/>
  <c r="AUE19" i="4"/>
  <c r="AUH19" i="4" s="1"/>
  <c r="AUD19" i="4"/>
  <c r="AUF18" i="4"/>
  <c r="AUE18" i="4"/>
  <c r="AUH18" i="4" s="1"/>
  <c r="AUD18" i="4"/>
  <c r="AUF17" i="4"/>
  <c r="AUE17" i="4"/>
  <c r="AUH17" i="4" s="1"/>
  <c r="AUD17" i="4"/>
  <c r="AUF16" i="4"/>
  <c r="AUE16" i="4"/>
  <c r="AUH16" i="4" s="1"/>
  <c r="AUD16" i="4"/>
  <c r="AUF15" i="4"/>
  <c r="AUE15" i="4"/>
  <c r="AUH15" i="4" s="1"/>
  <c r="AUD15" i="4"/>
  <c r="AUF14" i="4"/>
  <c r="AUE14" i="4"/>
  <c r="AUH14" i="4" s="1"/>
  <c r="AUD14" i="4"/>
  <c r="AUF13" i="4"/>
  <c r="AUE13" i="4"/>
  <c r="AUH13" i="4" s="1"/>
  <c r="AUD13" i="4"/>
  <c r="AUF12" i="4"/>
  <c r="AUE12" i="4"/>
  <c r="AUH12" i="4" s="1"/>
  <c r="AUD12" i="4"/>
  <c r="AUF11" i="4"/>
  <c r="AUE11" i="4"/>
  <c r="AUH11" i="4" s="1"/>
  <c r="AUD11" i="4"/>
  <c r="AUF10" i="4"/>
  <c r="AUE10" i="4"/>
  <c r="AUH10" i="4" s="1"/>
  <c r="AUD10" i="4"/>
  <c r="AUF9" i="4"/>
  <c r="AUE9" i="4"/>
  <c r="AUH9" i="4" s="1"/>
  <c r="AUD9" i="4"/>
  <c r="AUF32" i="4"/>
  <c r="ATW29" i="4"/>
  <c r="ATV29" i="4"/>
  <c r="ATY29" i="4" s="1"/>
  <c r="ATU29" i="4"/>
  <c r="ATW28" i="4"/>
  <c r="ATV28" i="4"/>
  <c r="ATY28" i="4" s="1"/>
  <c r="ATU28" i="4"/>
  <c r="ATW27" i="4"/>
  <c r="ATV27" i="4"/>
  <c r="ATY27" i="4" s="1"/>
  <c r="ATU27" i="4"/>
  <c r="ATW26" i="4"/>
  <c r="ATV26" i="4"/>
  <c r="ATY26" i="4" s="1"/>
  <c r="ATU26" i="4"/>
  <c r="ATW25" i="4"/>
  <c r="ATV25" i="4"/>
  <c r="ATY25" i="4" s="1"/>
  <c r="ATU25" i="4"/>
  <c r="ATW24" i="4"/>
  <c r="ATV24" i="4"/>
  <c r="ATY24" i="4" s="1"/>
  <c r="ATU24" i="4"/>
  <c r="ATW23" i="4"/>
  <c r="ATV23" i="4"/>
  <c r="ATY23" i="4" s="1"/>
  <c r="ATU23" i="4"/>
  <c r="ATW22" i="4"/>
  <c r="ATV22" i="4"/>
  <c r="ATY22" i="4" s="1"/>
  <c r="ATU22" i="4"/>
  <c r="ATW21" i="4"/>
  <c r="ATV21" i="4"/>
  <c r="ATY21" i="4" s="1"/>
  <c r="ATU21" i="4"/>
  <c r="ATW20" i="4"/>
  <c r="ATV20" i="4"/>
  <c r="ATY20" i="4" s="1"/>
  <c r="ATU20" i="4"/>
  <c r="ATW19" i="4"/>
  <c r="ATV19" i="4"/>
  <c r="ATY19" i="4" s="1"/>
  <c r="ATU19" i="4"/>
  <c r="ATW18" i="4"/>
  <c r="ATV18" i="4"/>
  <c r="ATY18" i="4" s="1"/>
  <c r="ATU18" i="4"/>
  <c r="ATW17" i="4"/>
  <c r="ATV17" i="4"/>
  <c r="ATY17" i="4" s="1"/>
  <c r="ATU17" i="4"/>
  <c r="ATW16" i="4"/>
  <c r="ATV16" i="4"/>
  <c r="ATY16" i="4" s="1"/>
  <c r="ATU16" i="4"/>
  <c r="ATW15" i="4"/>
  <c r="ATV15" i="4"/>
  <c r="ATY15" i="4" s="1"/>
  <c r="ATU15" i="4"/>
  <c r="ATW14" i="4"/>
  <c r="ATV14" i="4"/>
  <c r="ATY14" i="4" s="1"/>
  <c r="ATU14" i="4"/>
  <c r="ATW13" i="4"/>
  <c r="ATV13" i="4"/>
  <c r="ATY13" i="4" s="1"/>
  <c r="ATU13" i="4"/>
  <c r="ATW12" i="4"/>
  <c r="ATV12" i="4"/>
  <c r="ATY12" i="4" s="1"/>
  <c r="ATU12" i="4"/>
  <c r="ATW11" i="4"/>
  <c r="ATV11" i="4"/>
  <c r="ATY11" i="4" s="1"/>
  <c r="ATU11" i="4"/>
  <c r="ATW10" i="4"/>
  <c r="ATV10" i="4"/>
  <c r="ATY10" i="4" s="1"/>
  <c r="ATU10" i="4"/>
  <c r="ATW9" i="4"/>
  <c r="ATV9" i="4"/>
  <c r="ATY9" i="4" s="1"/>
  <c r="ATU9" i="4"/>
  <c r="ATW32" i="4"/>
  <c r="ATN29" i="4"/>
  <c r="ATM29" i="4"/>
  <c r="ATP29" i="4" s="1"/>
  <c r="ATL29" i="4"/>
  <c r="ATN28" i="4"/>
  <c r="ATM28" i="4"/>
  <c r="ATP28" i="4" s="1"/>
  <c r="ATL28" i="4"/>
  <c r="ATN27" i="4"/>
  <c r="ATM27" i="4"/>
  <c r="ATP27" i="4" s="1"/>
  <c r="ATL27" i="4"/>
  <c r="ATN26" i="4"/>
  <c r="ATM26" i="4"/>
  <c r="ATP26" i="4" s="1"/>
  <c r="ATL26" i="4"/>
  <c r="ATN25" i="4"/>
  <c r="ATM25" i="4"/>
  <c r="ATP25" i="4" s="1"/>
  <c r="ATL25" i="4"/>
  <c r="ATN24" i="4"/>
  <c r="ATM24" i="4"/>
  <c r="ATP24" i="4" s="1"/>
  <c r="ATL24" i="4"/>
  <c r="ATN23" i="4"/>
  <c r="ATM23" i="4"/>
  <c r="ATP23" i="4" s="1"/>
  <c r="ATL23" i="4"/>
  <c r="ATN22" i="4"/>
  <c r="ATM22" i="4"/>
  <c r="ATP22" i="4" s="1"/>
  <c r="ATL22" i="4"/>
  <c r="ATN21" i="4"/>
  <c r="ATM21" i="4"/>
  <c r="ATP21" i="4" s="1"/>
  <c r="ATL21" i="4"/>
  <c r="ATN20" i="4"/>
  <c r="ATM20" i="4"/>
  <c r="ATP20" i="4" s="1"/>
  <c r="ATL20" i="4"/>
  <c r="ATN19" i="4"/>
  <c r="ATM19" i="4"/>
  <c r="ATP19" i="4" s="1"/>
  <c r="ATL19" i="4"/>
  <c r="ATN18" i="4"/>
  <c r="ATM18" i="4"/>
  <c r="ATP18" i="4" s="1"/>
  <c r="ATL18" i="4"/>
  <c r="ATN17" i="4"/>
  <c r="ATM17" i="4"/>
  <c r="ATP17" i="4" s="1"/>
  <c r="ATL17" i="4"/>
  <c r="ATN16" i="4"/>
  <c r="ATM16" i="4"/>
  <c r="ATP16" i="4" s="1"/>
  <c r="ATL16" i="4"/>
  <c r="ATN15" i="4"/>
  <c r="ATM15" i="4"/>
  <c r="ATP15" i="4" s="1"/>
  <c r="ATL15" i="4"/>
  <c r="ATN14" i="4"/>
  <c r="ATM14" i="4"/>
  <c r="ATP14" i="4" s="1"/>
  <c r="ATL14" i="4"/>
  <c r="ATN13" i="4"/>
  <c r="ATM13" i="4"/>
  <c r="ATP13" i="4" s="1"/>
  <c r="ATL13" i="4"/>
  <c r="ATN12" i="4"/>
  <c r="ATM12" i="4"/>
  <c r="ATP12" i="4" s="1"/>
  <c r="ATL12" i="4"/>
  <c r="ATN11" i="4"/>
  <c r="ATM11" i="4"/>
  <c r="ATP11" i="4" s="1"/>
  <c r="ATL11" i="4"/>
  <c r="ATN10" i="4"/>
  <c r="ATM10" i="4"/>
  <c r="ATP10" i="4" s="1"/>
  <c r="ATL10" i="4"/>
  <c r="ATN9" i="4"/>
  <c r="ATM9" i="4"/>
  <c r="ATP9" i="4" s="1"/>
  <c r="ATL9" i="4"/>
  <c r="ATN32" i="4"/>
  <c r="ATE29" i="4"/>
  <c r="ATD29" i="4"/>
  <c r="ATG29" i="4" s="1"/>
  <c r="ATC29" i="4"/>
  <c r="ATE28" i="4"/>
  <c r="ATD28" i="4"/>
  <c r="ATG28" i="4" s="1"/>
  <c r="ATC28" i="4"/>
  <c r="ATE27" i="4"/>
  <c r="ATD27" i="4"/>
  <c r="ATG27" i="4" s="1"/>
  <c r="ATC27" i="4"/>
  <c r="ATE26" i="4"/>
  <c r="ATD26" i="4"/>
  <c r="ATG26" i="4" s="1"/>
  <c r="ATC26" i="4"/>
  <c r="ATE25" i="4"/>
  <c r="ATD25" i="4"/>
  <c r="ATG25" i="4" s="1"/>
  <c r="ATC25" i="4"/>
  <c r="ATE24" i="4"/>
  <c r="ATD24" i="4"/>
  <c r="ATG24" i="4" s="1"/>
  <c r="ATC24" i="4"/>
  <c r="ATE23" i="4"/>
  <c r="ATD23" i="4"/>
  <c r="ATG23" i="4" s="1"/>
  <c r="ATC23" i="4"/>
  <c r="ATE22" i="4"/>
  <c r="ATD22" i="4"/>
  <c r="ATG22" i="4" s="1"/>
  <c r="ATC22" i="4"/>
  <c r="ATE21" i="4"/>
  <c r="ATD21" i="4"/>
  <c r="ATG21" i="4" s="1"/>
  <c r="ATC21" i="4"/>
  <c r="ATE20" i="4"/>
  <c r="ATD20" i="4"/>
  <c r="ATG20" i="4" s="1"/>
  <c r="ATC20" i="4"/>
  <c r="ATE19" i="4"/>
  <c r="ATD19" i="4"/>
  <c r="ATG19" i="4" s="1"/>
  <c r="ATC19" i="4"/>
  <c r="ATE18" i="4"/>
  <c r="ATD18" i="4"/>
  <c r="ATG18" i="4" s="1"/>
  <c r="ATC18" i="4"/>
  <c r="ATE17" i="4"/>
  <c r="ATD17" i="4"/>
  <c r="ATG17" i="4" s="1"/>
  <c r="ATC17" i="4"/>
  <c r="ATE16" i="4"/>
  <c r="ATD16" i="4"/>
  <c r="ATG16" i="4" s="1"/>
  <c r="ATC16" i="4"/>
  <c r="ATE15" i="4"/>
  <c r="ATD15" i="4"/>
  <c r="ATG15" i="4" s="1"/>
  <c r="ATC15" i="4"/>
  <c r="ATE14" i="4"/>
  <c r="ATD14" i="4"/>
  <c r="ATG14" i="4" s="1"/>
  <c r="ATC14" i="4"/>
  <c r="ATE13" i="4"/>
  <c r="ATD13" i="4"/>
  <c r="ATG13" i="4" s="1"/>
  <c r="ATC13" i="4"/>
  <c r="ATE12" i="4"/>
  <c r="ATD12" i="4"/>
  <c r="ATG12" i="4" s="1"/>
  <c r="ATC12" i="4"/>
  <c r="ATE11" i="4"/>
  <c r="ATD11" i="4"/>
  <c r="ATG11" i="4" s="1"/>
  <c r="ATC11" i="4"/>
  <c r="ATE10" i="4"/>
  <c r="ATD10" i="4"/>
  <c r="ATG10" i="4" s="1"/>
  <c r="ATC10" i="4"/>
  <c r="ATE9" i="4"/>
  <c r="ATD9" i="4"/>
  <c r="ATG9" i="4" s="1"/>
  <c r="ATC9" i="4"/>
  <c r="ATE32" i="4"/>
  <c r="ASV29" i="4"/>
  <c r="ASU29" i="4"/>
  <c r="ASX29" i="4" s="1"/>
  <c r="AST29" i="4"/>
  <c r="ASV28" i="4"/>
  <c r="ASU28" i="4"/>
  <c r="ASX28" i="4" s="1"/>
  <c r="AST28" i="4"/>
  <c r="ASV27" i="4"/>
  <c r="ASU27" i="4"/>
  <c r="ASX27" i="4" s="1"/>
  <c r="AST27" i="4"/>
  <c r="ASV26" i="4"/>
  <c r="ASU26" i="4"/>
  <c r="ASX26" i="4" s="1"/>
  <c r="AST26" i="4"/>
  <c r="ASV25" i="4"/>
  <c r="ASU25" i="4"/>
  <c r="ASX25" i="4" s="1"/>
  <c r="AST25" i="4"/>
  <c r="ASV24" i="4"/>
  <c r="ASU24" i="4"/>
  <c r="ASX24" i="4" s="1"/>
  <c r="AST24" i="4"/>
  <c r="ASV23" i="4"/>
  <c r="ASU23" i="4"/>
  <c r="ASX23" i="4" s="1"/>
  <c r="AST23" i="4"/>
  <c r="ASV22" i="4"/>
  <c r="ASU22" i="4"/>
  <c r="ASX22" i="4" s="1"/>
  <c r="AST22" i="4"/>
  <c r="ASV21" i="4"/>
  <c r="ASU21" i="4"/>
  <c r="ASX21" i="4" s="1"/>
  <c r="AST21" i="4"/>
  <c r="ASV20" i="4"/>
  <c r="ASU20" i="4"/>
  <c r="ASX20" i="4" s="1"/>
  <c r="AST20" i="4"/>
  <c r="ASV19" i="4"/>
  <c r="ASU19" i="4"/>
  <c r="ASX19" i="4" s="1"/>
  <c r="AST19" i="4"/>
  <c r="ASV18" i="4"/>
  <c r="ASU18" i="4"/>
  <c r="ASX18" i="4" s="1"/>
  <c r="AST18" i="4"/>
  <c r="ASV17" i="4"/>
  <c r="ASU17" i="4"/>
  <c r="ASX17" i="4" s="1"/>
  <c r="AST17" i="4"/>
  <c r="ASV16" i="4"/>
  <c r="ASU16" i="4"/>
  <c r="ASX16" i="4" s="1"/>
  <c r="AST16" i="4"/>
  <c r="ASV15" i="4"/>
  <c r="ASU15" i="4"/>
  <c r="ASX15" i="4" s="1"/>
  <c r="AST15" i="4"/>
  <c r="ASV14" i="4"/>
  <c r="ASU14" i="4"/>
  <c r="ASX14" i="4" s="1"/>
  <c r="AST14" i="4"/>
  <c r="ASV13" i="4"/>
  <c r="ASU13" i="4"/>
  <c r="ASX13" i="4" s="1"/>
  <c r="AST13" i="4"/>
  <c r="ASV12" i="4"/>
  <c r="ASU12" i="4"/>
  <c r="ASX12" i="4" s="1"/>
  <c r="AST12" i="4"/>
  <c r="ASV11" i="4"/>
  <c r="ASU11" i="4"/>
  <c r="ASX11" i="4" s="1"/>
  <c r="AST11" i="4"/>
  <c r="ASV10" i="4"/>
  <c r="ASU10" i="4"/>
  <c r="ASX10" i="4" s="1"/>
  <c r="AST10" i="4"/>
  <c r="ASV9" i="4"/>
  <c r="ASU9" i="4"/>
  <c r="ASX9" i="4" s="1"/>
  <c r="AST9" i="4"/>
  <c r="ASV32" i="4"/>
  <c r="ASM29" i="4"/>
  <c r="ASL29" i="4"/>
  <c r="ASO29" i="4" s="1"/>
  <c r="ASK29" i="4"/>
  <c r="ASM28" i="4"/>
  <c r="ASL28" i="4"/>
  <c r="ASO28" i="4" s="1"/>
  <c r="ASK28" i="4"/>
  <c r="ASM27" i="4"/>
  <c r="ASL27" i="4"/>
  <c r="ASO27" i="4" s="1"/>
  <c r="ASK27" i="4"/>
  <c r="ASM26" i="4"/>
  <c r="ASL26" i="4"/>
  <c r="ASO26" i="4" s="1"/>
  <c r="ASK26" i="4"/>
  <c r="ASM25" i="4"/>
  <c r="ASL25" i="4"/>
  <c r="ASO25" i="4" s="1"/>
  <c r="ASK25" i="4"/>
  <c r="ASM24" i="4"/>
  <c r="ASL24" i="4"/>
  <c r="ASO24" i="4" s="1"/>
  <c r="ASK24" i="4"/>
  <c r="ASM23" i="4"/>
  <c r="ASL23" i="4"/>
  <c r="ASO23" i="4" s="1"/>
  <c r="ASK23" i="4"/>
  <c r="ASM22" i="4"/>
  <c r="ASL22" i="4"/>
  <c r="ASO22" i="4" s="1"/>
  <c r="ASK22" i="4"/>
  <c r="ASM21" i="4"/>
  <c r="ASL21" i="4"/>
  <c r="ASO21" i="4" s="1"/>
  <c r="ASK21" i="4"/>
  <c r="ASM20" i="4"/>
  <c r="ASL20" i="4"/>
  <c r="ASO20" i="4" s="1"/>
  <c r="ASK20" i="4"/>
  <c r="ASM19" i="4"/>
  <c r="ASL19" i="4"/>
  <c r="ASO19" i="4" s="1"/>
  <c r="ASK19" i="4"/>
  <c r="ASM18" i="4"/>
  <c r="ASL18" i="4"/>
  <c r="ASO18" i="4" s="1"/>
  <c r="ASK18" i="4"/>
  <c r="ASM17" i="4"/>
  <c r="ASL17" i="4"/>
  <c r="ASO17" i="4" s="1"/>
  <c r="ASK17" i="4"/>
  <c r="ASM16" i="4"/>
  <c r="ASL16" i="4"/>
  <c r="ASO16" i="4" s="1"/>
  <c r="ASK16" i="4"/>
  <c r="ASM15" i="4"/>
  <c r="ASL15" i="4"/>
  <c r="ASO15" i="4" s="1"/>
  <c r="ASK15" i="4"/>
  <c r="ASM14" i="4"/>
  <c r="ASL14" i="4"/>
  <c r="ASO14" i="4" s="1"/>
  <c r="ASK14" i="4"/>
  <c r="ASM13" i="4"/>
  <c r="ASL13" i="4"/>
  <c r="ASO13" i="4" s="1"/>
  <c r="ASK13" i="4"/>
  <c r="ASM12" i="4"/>
  <c r="ASL12" i="4"/>
  <c r="ASO12" i="4" s="1"/>
  <c r="ASK12" i="4"/>
  <c r="ASM11" i="4"/>
  <c r="ASL11" i="4"/>
  <c r="ASO11" i="4" s="1"/>
  <c r="ASK11" i="4"/>
  <c r="ASM10" i="4"/>
  <c r="ASL10" i="4"/>
  <c r="ASO10" i="4" s="1"/>
  <c r="ASK10" i="4"/>
  <c r="ASM9" i="4"/>
  <c r="ASL9" i="4"/>
  <c r="ASO9" i="4" s="1"/>
  <c r="ASK9" i="4"/>
  <c r="ASM32" i="4"/>
  <c r="ASD29" i="4"/>
  <c r="ASC29" i="4"/>
  <c r="ASF29" i="4" s="1"/>
  <c r="ASB29" i="4"/>
  <c r="ASD28" i="4"/>
  <c r="ASC28" i="4"/>
  <c r="ASF28" i="4" s="1"/>
  <c r="ASB28" i="4"/>
  <c r="ASD27" i="4"/>
  <c r="ASC27" i="4"/>
  <c r="ASF27" i="4" s="1"/>
  <c r="ASB27" i="4"/>
  <c r="ASD26" i="4"/>
  <c r="ASC26" i="4"/>
  <c r="ASF26" i="4" s="1"/>
  <c r="ASB26" i="4"/>
  <c r="ASD25" i="4"/>
  <c r="ASC25" i="4"/>
  <c r="ASF25" i="4" s="1"/>
  <c r="ASB25" i="4"/>
  <c r="ASD24" i="4"/>
  <c r="ASC24" i="4"/>
  <c r="ASF24" i="4" s="1"/>
  <c r="ASB24" i="4"/>
  <c r="ASD23" i="4"/>
  <c r="ASC23" i="4"/>
  <c r="ASF23" i="4" s="1"/>
  <c r="ASB23" i="4"/>
  <c r="ASD22" i="4"/>
  <c r="ASC22" i="4"/>
  <c r="ASF22" i="4" s="1"/>
  <c r="ASB22" i="4"/>
  <c r="ASD21" i="4"/>
  <c r="ASC21" i="4"/>
  <c r="ASF21" i="4" s="1"/>
  <c r="ASB21" i="4"/>
  <c r="ASD20" i="4"/>
  <c r="ASC20" i="4"/>
  <c r="ASF20" i="4" s="1"/>
  <c r="ASB20" i="4"/>
  <c r="ASD19" i="4"/>
  <c r="ASC19" i="4"/>
  <c r="ASF19" i="4" s="1"/>
  <c r="ASB19" i="4"/>
  <c r="ASD18" i="4"/>
  <c r="ASC18" i="4"/>
  <c r="ASF18" i="4" s="1"/>
  <c r="ASB18" i="4"/>
  <c r="ASD17" i="4"/>
  <c r="ASC17" i="4"/>
  <c r="ASF17" i="4" s="1"/>
  <c r="ASB17" i="4"/>
  <c r="ASD16" i="4"/>
  <c r="ASC16" i="4"/>
  <c r="ASF16" i="4" s="1"/>
  <c r="ASB16" i="4"/>
  <c r="ASD15" i="4"/>
  <c r="ASC15" i="4"/>
  <c r="ASF15" i="4" s="1"/>
  <c r="ASB15" i="4"/>
  <c r="ASD14" i="4"/>
  <c r="ASC14" i="4"/>
  <c r="ASF14" i="4" s="1"/>
  <c r="ASB14" i="4"/>
  <c r="ASD13" i="4"/>
  <c r="ASC13" i="4"/>
  <c r="ASF13" i="4" s="1"/>
  <c r="ASB13" i="4"/>
  <c r="ASD12" i="4"/>
  <c r="ASC12" i="4"/>
  <c r="ASF12" i="4" s="1"/>
  <c r="ASB12" i="4"/>
  <c r="ASD11" i="4"/>
  <c r="ASC11" i="4"/>
  <c r="ASF11" i="4" s="1"/>
  <c r="ASB11" i="4"/>
  <c r="ASD10" i="4"/>
  <c r="ASC10" i="4"/>
  <c r="ASF10" i="4" s="1"/>
  <c r="ASB10" i="4"/>
  <c r="ASD9" i="4"/>
  <c r="ASC9" i="4"/>
  <c r="ASF9" i="4" s="1"/>
  <c r="ASB9" i="4"/>
  <c r="ASD32" i="4"/>
  <c r="ARU29" i="4"/>
  <c r="ART29" i="4"/>
  <c r="ARW29" i="4" s="1"/>
  <c r="ARS29" i="4"/>
  <c r="ARU28" i="4"/>
  <c r="ART28" i="4"/>
  <c r="ARW28" i="4" s="1"/>
  <c r="ARS28" i="4"/>
  <c r="ARU27" i="4"/>
  <c r="ART27" i="4"/>
  <c r="ARW27" i="4" s="1"/>
  <c r="ARS27" i="4"/>
  <c r="ARU26" i="4"/>
  <c r="ART26" i="4"/>
  <c r="ARW26" i="4" s="1"/>
  <c r="ARS26" i="4"/>
  <c r="ARU25" i="4"/>
  <c r="ART25" i="4"/>
  <c r="ARW25" i="4" s="1"/>
  <c r="ARS25" i="4"/>
  <c r="ARU24" i="4"/>
  <c r="ART24" i="4"/>
  <c r="ARW24" i="4" s="1"/>
  <c r="ARS24" i="4"/>
  <c r="ARU23" i="4"/>
  <c r="ART23" i="4"/>
  <c r="ARW23" i="4" s="1"/>
  <c r="ARS23" i="4"/>
  <c r="ARU22" i="4"/>
  <c r="ART22" i="4"/>
  <c r="ARW22" i="4" s="1"/>
  <c r="ARS22" i="4"/>
  <c r="ARU21" i="4"/>
  <c r="ART21" i="4"/>
  <c r="ARW21" i="4" s="1"/>
  <c r="ARS21" i="4"/>
  <c r="ARU20" i="4"/>
  <c r="ART20" i="4"/>
  <c r="ARW20" i="4" s="1"/>
  <c r="ARS20" i="4"/>
  <c r="ARU19" i="4"/>
  <c r="ART19" i="4"/>
  <c r="ARW19" i="4" s="1"/>
  <c r="ARS19" i="4"/>
  <c r="ARU18" i="4"/>
  <c r="ART18" i="4"/>
  <c r="ARW18" i="4" s="1"/>
  <c r="ARS18" i="4"/>
  <c r="ARU17" i="4"/>
  <c r="ART17" i="4"/>
  <c r="ARW17" i="4" s="1"/>
  <c r="ARS17" i="4"/>
  <c r="ARU16" i="4"/>
  <c r="ART16" i="4"/>
  <c r="ARW16" i="4" s="1"/>
  <c r="ARS16" i="4"/>
  <c r="ARU15" i="4"/>
  <c r="ART15" i="4"/>
  <c r="ARW15" i="4" s="1"/>
  <c r="ARS15" i="4"/>
  <c r="ARU14" i="4"/>
  <c r="ART14" i="4"/>
  <c r="ARW14" i="4" s="1"/>
  <c r="ARS14" i="4"/>
  <c r="ARU13" i="4"/>
  <c r="ART13" i="4"/>
  <c r="ARW13" i="4" s="1"/>
  <c r="ARS13" i="4"/>
  <c r="ARU12" i="4"/>
  <c r="ART12" i="4"/>
  <c r="ARW12" i="4" s="1"/>
  <c r="ARS12" i="4"/>
  <c r="ARU11" i="4"/>
  <c r="ART11" i="4"/>
  <c r="ARW11" i="4" s="1"/>
  <c r="ARS11" i="4"/>
  <c r="ARU10" i="4"/>
  <c r="ART10" i="4"/>
  <c r="ARW10" i="4" s="1"/>
  <c r="ARS10" i="4"/>
  <c r="ARU9" i="4"/>
  <c r="ART9" i="4"/>
  <c r="ARW9" i="4" s="1"/>
  <c r="ARS9" i="4"/>
  <c r="ARU32" i="4"/>
  <c r="ARL29" i="4"/>
  <c r="ARK29" i="4"/>
  <c r="ARN29" i="4" s="1"/>
  <c r="ARJ29" i="4"/>
  <c r="ARL28" i="4"/>
  <c r="ARK28" i="4"/>
  <c r="ARN28" i="4" s="1"/>
  <c r="ARJ28" i="4"/>
  <c r="ARL27" i="4"/>
  <c r="ARK27" i="4"/>
  <c r="ARN27" i="4" s="1"/>
  <c r="ARJ27" i="4"/>
  <c r="ARL26" i="4"/>
  <c r="ARK26" i="4"/>
  <c r="ARN26" i="4" s="1"/>
  <c r="ARJ26" i="4"/>
  <c r="ARL25" i="4"/>
  <c r="ARK25" i="4"/>
  <c r="ARN25" i="4" s="1"/>
  <c r="ARJ25" i="4"/>
  <c r="ARL24" i="4"/>
  <c r="ARK24" i="4"/>
  <c r="ARN24" i="4" s="1"/>
  <c r="ARJ24" i="4"/>
  <c r="ARL23" i="4"/>
  <c r="ARK23" i="4"/>
  <c r="ARN23" i="4" s="1"/>
  <c r="ARJ23" i="4"/>
  <c r="ARL22" i="4"/>
  <c r="ARK22" i="4"/>
  <c r="ARN22" i="4" s="1"/>
  <c r="ARJ22" i="4"/>
  <c r="ARL21" i="4"/>
  <c r="ARK21" i="4"/>
  <c r="ARN21" i="4" s="1"/>
  <c r="ARJ21" i="4"/>
  <c r="ARL20" i="4"/>
  <c r="ARK20" i="4"/>
  <c r="ARN20" i="4" s="1"/>
  <c r="ARJ20" i="4"/>
  <c r="ARL19" i="4"/>
  <c r="ARK19" i="4"/>
  <c r="ARN19" i="4" s="1"/>
  <c r="ARJ19" i="4"/>
  <c r="ARL18" i="4"/>
  <c r="ARK18" i="4"/>
  <c r="ARN18" i="4" s="1"/>
  <c r="ARJ18" i="4"/>
  <c r="ARL17" i="4"/>
  <c r="ARK17" i="4"/>
  <c r="ARN17" i="4" s="1"/>
  <c r="ARJ17" i="4"/>
  <c r="ARL16" i="4"/>
  <c r="ARK16" i="4"/>
  <c r="ARN16" i="4" s="1"/>
  <c r="ARJ16" i="4"/>
  <c r="ARL15" i="4"/>
  <c r="ARK15" i="4"/>
  <c r="ARN15" i="4" s="1"/>
  <c r="ARJ15" i="4"/>
  <c r="ARL14" i="4"/>
  <c r="ARK14" i="4"/>
  <c r="ARN14" i="4" s="1"/>
  <c r="ARJ14" i="4"/>
  <c r="ARL13" i="4"/>
  <c r="ARK13" i="4"/>
  <c r="ARN13" i="4" s="1"/>
  <c r="ARJ13" i="4"/>
  <c r="ARL12" i="4"/>
  <c r="ARK12" i="4"/>
  <c r="ARN12" i="4" s="1"/>
  <c r="ARJ12" i="4"/>
  <c r="ARL11" i="4"/>
  <c r="ARK11" i="4"/>
  <c r="ARN11" i="4" s="1"/>
  <c r="ARJ11" i="4"/>
  <c r="ARL10" i="4"/>
  <c r="ARK10" i="4"/>
  <c r="ARN10" i="4" s="1"/>
  <c r="ARJ10" i="4"/>
  <c r="ARL9" i="4"/>
  <c r="ARK9" i="4"/>
  <c r="ARN9" i="4" s="1"/>
  <c r="ARJ9" i="4"/>
  <c r="ARL32" i="4"/>
  <c r="ARC29" i="4"/>
  <c r="ARB29" i="4"/>
  <c r="ARE29" i="4" s="1"/>
  <c r="ARA29" i="4"/>
  <c r="ARC28" i="4"/>
  <c r="ARB28" i="4"/>
  <c r="ARE28" i="4" s="1"/>
  <c r="ARA28" i="4"/>
  <c r="ARC27" i="4"/>
  <c r="ARB27" i="4"/>
  <c r="ARE27" i="4" s="1"/>
  <c r="ARA27" i="4"/>
  <c r="ARC26" i="4"/>
  <c r="ARB26" i="4"/>
  <c r="ARE26" i="4" s="1"/>
  <c r="ARA26" i="4"/>
  <c r="ARC25" i="4"/>
  <c r="ARB25" i="4"/>
  <c r="ARE25" i="4" s="1"/>
  <c r="ARA25" i="4"/>
  <c r="ARC24" i="4"/>
  <c r="ARB24" i="4"/>
  <c r="ARE24" i="4" s="1"/>
  <c r="ARA24" i="4"/>
  <c r="ARC23" i="4"/>
  <c r="ARB23" i="4"/>
  <c r="ARE23" i="4" s="1"/>
  <c r="ARA23" i="4"/>
  <c r="ARC22" i="4"/>
  <c r="ARB22" i="4"/>
  <c r="ARE22" i="4" s="1"/>
  <c r="ARA22" i="4"/>
  <c r="ARC21" i="4"/>
  <c r="ARB21" i="4"/>
  <c r="ARE21" i="4" s="1"/>
  <c r="ARA21" i="4"/>
  <c r="ARC20" i="4"/>
  <c r="ARB20" i="4"/>
  <c r="ARE20" i="4" s="1"/>
  <c r="ARA20" i="4"/>
  <c r="ARC19" i="4"/>
  <c r="ARB19" i="4"/>
  <c r="ARE19" i="4" s="1"/>
  <c r="ARA19" i="4"/>
  <c r="ARC18" i="4"/>
  <c r="ARB18" i="4"/>
  <c r="ARE18" i="4" s="1"/>
  <c r="ARA18" i="4"/>
  <c r="ARC17" i="4"/>
  <c r="ARB17" i="4"/>
  <c r="ARE17" i="4" s="1"/>
  <c r="ARA17" i="4"/>
  <c r="ARC16" i="4"/>
  <c r="ARB16" i="4"/>
  <c r="ARE16" i="4" s="1"/>
  <c r="ARA16" i="4"/>
  <c r="ARC15" i="4"/>
  <c r="ARB15" i="4"/>
  <c r="ARE15" i="4" s="1"/>
  <c r="ARA15" i="4"/>
  <c r="ARC14" i="4"/>
  <c r="ARB14" i="4"/>
  <c r="ARE14" i="4" s="1"/>
  <c r="ARA14" i="4"/>
  <c r="ARC13" i="4"/>
  <c r="ARB13" i="4"/>
  <c r="ARE13" i="4" s="1"/>
  <c r="ARA13" i="4"/>
  <c r="ARC12" i="4"/>
  <c r="ARB12" i="4"/>
  <c r="ARE12" i="4" s="1"/>
  <c r="ARA12" i="4"/>
  <c r="ARC11" i="4"/>
  <c r="ARB11" i="4"/>
  <c r="ARE11" i="4" s="1"/>
  <c r="ARA11" i="4"/>
  <c r="ARC10" i="4"/>
  <c r="ARB10" i="4"/>
  <c r="ARE10" i="4" s="1"/>
  <c r="ARA10" i="4"/>
  <c r="ARC9" i="4"/>
  <c r="ARB9" i="4"/>
  <c r="ARE9" i="4" s="1"/>
  <c r="ARA9" i="4"/>
  <c r="ARC32" i="4"/>
  <c r="AQT29" i="4"/>
  <c r="AQS29" i="4"/>
  <c r="AQV29" i="4" s="1"/>
  <c r="AQR29" i="4"/>
  <c r="AQT28" i="4"/>
  <c r="AQS28" i="4"/>
  <c r="AQV28" i="4" s="1"/>
  <c r="AQR28" i="4"/>
  <c r="AQT27" i="4"/>
  <c r="AQS27" i="4"/>
  <c r="AQV27" i="4" s="1"/>
  <c r="AQR27" i="4"/>
  <c r="AQT26" i="4"/>
  <c r="AQS26" i="4"/>
  <c r="AQV26" i="4" s="1"/>
  <c r="AQR26" i="4"/>
  <c r="AQT25" i="4"/>
  <c r="AQS25" i="4"/>
  <c r="AQV25" i="4" s="1"/>
  <c r="AQR25" i="4"/>
  <c r="AQT24" i="4"/>
  <c r="AQS24" i="4"/>
  <c r="AQV24" i="4" s="1"/>
  <c r="AQR24" i="4"/>
  <c r="AQT23" i="4"/>
  <c r="AQS23" i="4"/>
  <c r="AQV23" i="4" s="1"/>
  <c r="AQR23" i="4"/>
  <c r="AQT22" i="4"/>
  <c r="AQS22" i="4"/>
  <c r="AQV22" i="4" s="1"/>
  <c r="AQR22" i="4"/>
  <c r="AQT21" i="4"/>
  <c r="AQS21" i="4"/>
  <c r="AQV21" i="4" s="1"/>
  <c r="AQR21" i="4"/>
  <c r="AQT20" i="4"/>
  <c r="AQS20" i="4"/>
  <c r="AQV20" i="4" s="1"/>
  <c r="AQR20" i="4"/>
  <c r="AQT19" i="4"/>
  <c r="AQS19" i="4"/>
  <c r="AQV19" i="4" s="1"/>
  <c r="AQR19" i="4"/>
  <c r="AQT18" i="4"/>
  <c r="AQS18" i="4"/>
  <c r="AQV18" i="4" s="1"/>
  <c r="AQR18" i="4"/>
  <c r="AQT17" i="4"/>
  <c r="AQS17" i="4"/>
  <c r="AQV17" i="4" s="1"/>
  <c r="AQR17" i="4"/>
  <c r="AQT16" i="4"/>
  <c r="AQS16" i="4"/>
  <c r="AQV16" i="4" s="1"/>
  <c r="AQR16" i="4"/>
  <c r="AQT15" i="4"/>
  <c r="AQS15" i="4"/>
  <c r="AQV15" i="4" s="1"/>
  <c r="AQR15" i="4"/>
  <c r="AQT14" i="4"/>
  <c r="AQS14" i="4"/>
  <c r="AQV14" i="4" s="1"/>
  <c r="AQR14" i="4"/>
  <c r="AQT13" i="4"/>
  <c r="AQS13" i="4"/>
  <c r="AQV13" i="4" s="1"/>
  <c r="AQR13" i="4"/>
  <c r="AQT12" i="4"/>
  <c r="AQS12" i="4"/>
  <c r="AQV12" i="4" s="1"/>
  <c r="AQR12" i="4"/>
  <c r="AQT11" i="4"/>
  <c r="AQS11" i="4"/>
  <c r="AQV11" i="4" s="1"/>
  <c r="AQR11" i="4"/>
  <c r="AQT10" i="4"/>
  <c r="AQS10" i="4"/>
  <c r="AQV10" i="4" s="1"/>
  <c r="AQR10" i="4"/>
  <c r="AQT9" i="4"/>
  <c r="AQS9" i="4"/>
  <c r="AQV9" i="4" s="1"/>
  <c r="AQR9" i="4"/>
  <c r="AQT32" i="4"/>
  <c r="AQK29" i="4"/>
  <c r="AQJ29" i="4"/>
  <c r="AQM29" i="4" s="1"/>
  <c r="AQI29" i="4"/>
  <c r="AQK28" i="4"/>
  <c r="AQJ28" i="4"/>
  <c r="AQM28" i="4" s="1"/>
  <c r="AQI28" i="4"/>
  <c r="AQK27" i="4"/>
  <c r="AQJ27" i="4"/>
  <c r="AQM27" i="4" s="1"/>
  <c r="AQI27" i="4"/>
  <c r="AQK26" i="4"/>
  <c r="AQJ26" i="4"/>
  <c r="AQM26" i="4" s="1"/>
  <c r="AQI26" i="4"/>
  <c r="AQK25" i="4"/>
  <c r="AQJ25" i="4"/>
  <c r="AQM25" i="4" s="1"/>
  <c r="AQI25" i="4"/>
  <c r="AQK24" i="4"/>
  <c r="AQJ24" i="4"/>
  <c r="AQM24" i="4" s="1"/>
  <c r="AQI24" i="4"/>
  <c r="AQK23" i="4"/>
  <c r="AQJ23" i="4"/>
  <c r="AQM23" i="4" s="1"/>
  <c r="AQI23" i="4"/>
  <c r="AQK22" i="4"/>
  <c r="AQJ22" i="4"/>
  <c r="AQM22" i="4" s="1"/>
  <c r="AQI22" i="4"/>
  <c r="AQK21" i="4"/>
  <c r="AQJ21" i="4"/>
  <c r="AQM21" i="4" s="1"/>
  <c r="AQI21" i="4"/>
  <c r="AQK20" i="4"/>
  <c r="AQJ20" i="4"/>
  <c r="AQM20" i="4" s="1"/>
  <c r="AQI20" i="4"/>
  <c r="AQK19" i="4"/>
  <c r="AQJ19" i="4"/>
  <c r="AQM19" i="4" s="1"/>
  <c r="AQI19" i="4"/>
  <c r="AQK18" i="4"/>
  <c r="AQJ18" i="4"/>
  <c r="AQM18" i="4" s="1"/>
  <c r="AQI18" i="4"/>
  <c r="AQK17" i="4"/>
  <c r="AQJ17" i="4"/>
  <c r="AQM17" i="4" s="1"/>
  <c r="AQI17" i="4"/>
  <c r="AQK16" i="4"/>
  <c r="AQJ16" i="4"/>
  <c r="AQM16" i="4" s="1"/>
  <c r="AQI16" i="4"/>
  <c r="AQK15" i="4"/>
  <c r="AQJ15" i="4"/>
  <c r="AQM15" i="4" s="1"/>
  <c r="AQI15" i="4"/>
  <c r="AQK14" i="4"/>
  <c r="AQJ14" i="4"/>
  <c r="AQM14" i="4" s="1"/>
  <c r="AQI14" i="4"/>
  <c r="AQK13" i="4"/>
  <c r="AQJ13" i="4"/>
  <c r="AQM13" i="4" s="1"/>
  <c r="AQI13" i="4"/>
  <c r="AQK12" i="4"/>
  <c r="AQJ12" i="4"/>
  <c r="AQM12" i="4" s="1"/>
  <c r="AQI12" i="4"/>
  <c r="AQK11" i="4"/>
  <c r="AQJ11" i="4"/>
  <c r="AQM11" i="4" s="1"/>
  <c r="AQI11" i="4"/>
  <c r="AQK10" i="4"/>
  <c r="AQJ10" i="4"/>
  <c r="AQM10" i="4" s="1"/>
  <c r="AQI10" i="4"/>
  <c r="AQK9" i="4"/>
  <c r="AQJ9" i="4"/>
  <c r="AQM9" i="4" s="1"/>
  <c r="AQI9" i="4"/>
  <c r="AQK32" i="4"/>
  <c r="AQB29" i="4"/>
  <c r="AQA29" i="4"/>
  <c r="AQD29" i="4" s="1"/>
  <c r="APZ29" i="4"/>
  <c r="AQB28" i="4"/>
  <c r="AQA28" i="4"/>
  <c r="AQD28" i="4" s="1"/>
  <c r="APZ28" i="4"/>
  <c r="AQB27" i="4"/>
  <c r="AQA27" i="4"/>
  <c r="AQD27" i="4" s="1"/>
  <c r="APZ27" i="4"/>
  <c r="AQB26" i="4"/>
  <c r="AQA26" i="4"/>
  <c r="AQD26" i="4" s="1"/>
  <c r="APZ26" i="4"/>
  <c r="AQB25" i="4"/>
  <c r="AQA25" i="4"/>
  <c r="AQD25" i="4" s="1"/>
  <c r="APZ25" i="4"/>
  <c r="AQB24" i="4"/>
  <c r="AQA24" i="4"/>
  <c r="AQD24" i="4" s="1"/>
  <c r="APZ24" i="4"/>
  <c r="AQB23" i="4"/>
  <c r="AQA23" i="4"/>
  <c r="AQD23" i="4" s="1"/>
  <c r="APZ23" i="4"/>
  <c r="AQB22" i="4"/>
  <c r="AQA22" i="4"/>
  <c r="AQD22" i="4" s="1"/>
  <c r="APZ22" i="4"/>
  <c r="AQB21" i="4"/>
  <c r="AQA21" i="4"/>
  <c r="AQD21" i="4" s="1"/>
  <c r="APZ21" i="4"/>
  <c r="AQB20" i="4"/>
  <c r="AQA20" i="4"/>
  <c r="AQD20" i="4" s="1"/>
  <c r="APZ20" i="4"/>
  <c r="AQB19" i="4"/>
  <c r="AQA19" i="4"/>
  <c r="AQD19" i="4" s="1"/>
  <c r="APZ19" i="4"/>
  <c r="AQB18" i="4"/>
  <c r="AQA18" i="4"/>
  <c r="AQD18" i="4" s="1"/>
  <c r="APZ18" i="4"/>
  <c r="AQB17" i="4"/>
  <c r="AQA17" i="4"/>
  <c r="AQD17" i="4" s="1"/>
  <c r="APZ17" i="4"/>
  <c r="AQB16" i="4"/>
  <c r="AQA16" i="4"/>
  <c r="AQD16" i="4" s="1"/>
  <c r="APZ16" i="4"/>
  <c r="AQB15" i="4"/>
  <c r="AQA15" i="4"/>
  <c r="AQD15" i="4" s="1"/>
  <c r="APZ15" i="4"/>
  <c r="AQB14" i="4"/>
  <c r="AQA14" i="4"/>
  <c r="AQD14" i="4" s="1"/>
  <c r="APZ14" i="4"/>
  <c r="AQB13" i="4"/>
  <c r="AQA13" i="4"/>
  <c r="AQD13" i="4" s="1"/>
  <c r="APZ13" i="4"/>
  <c r="AQB12" i="4"/>
  <c r="AQA12" i="4"/>
  <c r="AQD12" i="4" s="1"/>
  <c r="APZ12" i="4"/>
  <c r="AQB11" i="4"/>
  <c r="AQA11" i="4"/>
  <c r="AQD11" i="4" s="1"/>
  <c r="APZ11" i="4"/>
  <c r="AQB10" i="4"/>
  <c r="AQA10" i="4"/>
  <c r="AQD10" i="4" s="1"/>
  <c r="APZ10" i="4"/>
  <c r="AQB9" i="4"/>
  <c r="AQA9" i="4"/>
  <c r="AQD9" i="4" s="1"/>
  <c r="APZ9" i="4"/>
  <c r="AQB32" i="4"/>
  <c r="APS29" i="4"/>
  <c r="APR29" i="4"/>
  <c r="APU29" i="4" s="1"/>
  <c r="APQ29" i="4"/>
  <c r="APS28" i="4"/>
  <c r="APR28" i="4"/>
  <c r="APU28" i="4" s="1"/>
  <c r="APQ28" i="4"/>
  <c r="APS27" i="4"/>
  <c r="APR27" i="4"/>
  <c r="APU27" i="4" s="1"/>
  <c r="APQ27" i="4"/>
  <c r="APS26" i="4"/>
  <c r="APR26" i="4"/>
  <c r="APU26" i="4" s="1"/>
  <c r="APQ26" i="4"/>
  <c r="APS25" i="4"/>
  <c r="APR25" i="4"/>
  <c r="APU25" i="4" s="1"/>
  <c r="APQ25" i="4"/>
  <c r="APS24" i="4"/>
  <c r="APR24" i="4"/>
  <c r="APU24" i="4" s="1"/>
  <c r="APQ24" i="4"/>
  <c r="APS23" i="4"/>
  <c r="APR23" i="4"/>
  <c r="APU23" i="4" s="1"/>
  <c r="APQ23" i="4"/>
  <c r="APS22" i="4"/>
  <c r="APR22" i="4"/>
  <c r="APU22" i="4" s="1"/>
  <c r="APQ22" i="4"/>
  <c r="APS21" i="4"/>
  <c r="APR21" i="4"/>
  <c r="APU21" i="4" s="1"/>
  <c r="APQ21" i="4"/>
  <c r="APS20" i="4"/>
  <c r="APR20" i="4"/>
  <c r="APU20" i="4" s="1"/>
  <c r="APQ20" i="4"/>
  <c r="APS19" i="4"/>
  <c r="APR19" i="4"/>
  <c r="APU19" i="4" s="1"/>
  <c r="APQ19" i="4"/>
  <c r="APS18" i="4"/>
  <c r="APR18" i="4"/>
  <c r="APU18" i="4" s="1"/>
  <c r="APQ18" i="4"/>
  <c r="APS17" i="4"/>
  <c r="APR17" i="4"/>
  <c r="APU17" i="4" s="1"/>
  <c r="APQ17" i="4"/>
  <c r="APS16" i="4"/>
  <c r="APR16" i="4"/>
  <c r="APU16" i="4" s="1"/>
  <c r="APQ16" i="4"/>
  <c r="APS15" i="4"/>
  <c r="APR15" i="4"/>
  <c r="APU15" i="4" s="1"/>
  <c r="APQ15" i="4"/>
  <c r="APS14" i="4"/>
  <c r="APR14" i="4"/>
  <c r="APU14" i="4" s="1"/>
  <c r="APQ14" i="4"/>
  <c r="APS13" i="4"/>
  <c r="APR13" i="4"/>
  <c r="APU13" i="4" s="1"/>
  <c r="APQ13" i="4"/>
  <c r="APS12" i="4"/>
  <c r="APR12" i="4"/>
  <c r="APU12" i="4" s="1"/>
  <c r="APQ12" i="4"/>
  <c r="APS11" i="4"/>
  <c r="APR11" i="4"/>
  <c r="APU11" i="4" s="1"/>
  <c r="APQ11" i="4"/>
  <c r="APS10" i="4"/>
  <c r="APR10" i="4"/>
  <c r="APU10" i="4" s="1"/>
  <c r="APQ10" i="4"/>
  <c r="APS9" i="4"/>
  <c r="APR9" i="4"/>
  <c r="APU9" i="4" s="1"/>
  <c r="APQ9" i="4"/>
  <c r="APS32" i="4"/>
  <c r="APJ29" i="4"/>
  <c r="API29" i="4"/>
  <c r="APL29" i="4" s="1"/>
  <c r="APH29" i="4"/>
  <c r="APJ28" i="4"/>
  <c r="API28" i="4"/>
  <c r="APL28" i="4" s="1"/>
  <c r="APH28" i="4"/>
  <c r="APJ27" i="4"/>
  <c r="API27" i="4"/>
  <c r="APL27" i="4" s="1"/>
  <c r="APH27" i="4"/>
  <c r="APJ26" i="4"/>
  <c r="API26" i="4"/>
  <c r="APL26" i="4" s="1"/>
  <c r="APH26" i="4"/>
  <c r="APJ25" i="4"/>
  <c r="API25" i="4"/>
  <c r="APL25" i="4" s="1"/>
  <c r="APH25" i="4"/>
  <c r="APJ24" i="4"/>
  <c r="API24" i="4"/>
  <c r="APL24" i="4" s="1"/>
  <c r="APH24" i="4"/>
  <c r="APJ23" i="4"/>
  <c r="API23" i="4"/>
  <c r="APL23" i="4" s="1"/>
  <c r="APH23" i="4"/>
  <c r="APJ22" i="4"/>
  <c r="API22" i="4"/>
  <c r="APL22" i="4" s="1"/>
  <c r="APH22" i="4"/>
  <c r="APJ21" i="4"/>
  <c r="API21" i="4"/>
  <c r="APL21" i="4" s="1"/>
  <c r="APH21" i="4"/>
  <c r="APJ20" i="4"/>
  <c r="API20" i="4"/>
  <c r="APL20" i="4" s="1"/>
  <c r="APH20" i="4"/>
  <c r="APJ19" i="4"/>
  <c r="API19" i="4"/>
  <c r="APL19" i="4" s="1"/>
  <c r="APH19" i="4"/>
  <c r="APJ18" i="4"/>
  <c r="API18" i="4"/>
  <c r="APL18" i="4" s="1"/>
  <c r="APH18" i="4"/>
  <c r="APJ17" i="4"/>
  <c r="API17" i="4"/>
  <c r="APL17" i="4" s="1"/>
  <c r="APH17" i="4"/>
  <c r="APJ16" i="4"/>
  <c r="API16" i="4"/>
  <c r="APL16" i="4" s="1"/>
  <c r="APH16" i="4"/>
  <c r="APJ15" i="4"/>
  <c r="API15" i="4"/>
  <c r="APL15" i="4" s="1"/>
  <c r="APH15" i="4"/>
  <c r="APJ14" i="4"/>
  <c r="API14" i="4"/>
  <c r="APL14" i="4" s="1"/>
  <c r="APH14" i="4"/>
  <c r="APJ13" i="4"/>
  <c r="API13" i="4"/>
  <c r="APL13" i="4" s="1"/>
  <c r="APH13" i="4"/>
  <c r="APJ12" i="4"/>
  <c r="API12" i="4"/>
  <c r="APL12" i="4" s="1"/>
  <c r="APH12" i="4"/>
  <c r="APJ11" i="4"/>
  <c r="API11" i="4"/>
  <c r="APL11" i="4" s="1"/>
  <c r="APH11" i="4"/>
  <c r="APJ10" i="4"/>
  <c r="API10" i="4"/>
  <c r="APL10" i="4" s="1"/>
  <c r="APH10" i="4"/>
  <c r="APJ9" i="4"/>
  <c r="API9" i="4"/>
  <c r="APL9" i="4" s="1"/>
  <c r="APH9" i="4"/>
  <c r="APJ32" i="4"/>
  <c r="APA29" i="4"/>
  <c r="AOZ29" i="4"/>
  <c r="APC29" i="4" s="1"/>
  <c r="AOY29" i="4"/>
  <c r="APA28" i="4"/>
  <c r="AOZ28" i="4"/>
  <c r="APC28" i="4" s="1"/>
  <c r="AOY28" i="4"/>
  <c r="APA27" i="4"/>
  <c r="AOZ27" i="4"/>
  <c r="APC27" i="4" s="1"/>
  <c r="AOY27" i="4"/>
  <c r="APA26" i="4"/>
  <c r="AOZ26" i="4"/>
  <c r="APC26" i="4" s="1"/>
  <c r="AOY26" i="4"/>
  <c r="APA25" i="4"/>
  <c r="AOZ25" i="4"/>
  <c r="APC25" i="4" s="1"/>
  <c r="AOY25" i="4"/>
  <c r="APA24" i="4"/>
  <c r="AOZ24" i="4"/>
  <c r="APC24" i="4" s="1"/>
  <c r="AOY24" i="4"/>
  <c r="APA23" i="4"/>
  <c r="AOZ23" i="4"/>
  <c r="APC23" i="4" s="1"/>
  <c r="AOY23" i="4"/>
  <c r="APA22" i="4"/>
  <c r="AOZ22" i="4"/>
  <c r="APC22" i="4" s="1"/>
  <c r="AOY22" i="4"/>
  <c r="APA21" i="4"/>
  <c r="AOZ21" i="4"/>
  <c r="APC21" i="4" s="1"/>
  <c r="AOY21" i="4"/>
  <c r="APA20" i="4"/>
  <c r="AOZ20" i="4"/>
  <c r="APC20" i="4" s="1"/>
  <c r="AOY20" i="4"/>
  <c r="APA19" i="4"/>
  <c r="AOZ19" i="4"/>
  <c r="APC19" i="4" s="1"/>
  <c r="AOY19" i="4"/>
  <c r="APA18" i="4"/>
  <c r="AOZ18" i="4"/>
  <c r="APC18" i="4" s="1"/>
  <c r="AOY18" i="4"/>
  <c r="APA17" i="4"/>
  <c r="AOZ17" i="4"/>
  <c r="APC17" i="4" s="1"/>
  <c r="AOY17" i="4"/>
  <c r="APA16" i="4"/>
  <c r="AOZ16" i="4"/>
  <c r="APC16" i="4" s="1"/>
  <c r="AOY16" i="4"/>
  <c r="APA15" i="4"/>
  <c r="AOZ15" i="4"/>
  <c r="APC15" i="4" s="1"/>
  <c r="AOY15" i="4"/>
  <c r="APA14" i="4"/>
  <c r="AOZ14" i="4"/>
  <c r="APC14" i="4" s="1"/>
  <c r="AOY14" i="4"/>
  <c r="APA13" i="4"/>
  <c r="AOZ13" i="4"/>
  <c r="APC13" i="4" s="1"/>
  <c r="AOY13" i="4"/>
  <c r="APA12" i="4"/>
  <c r="AOZ12" i="4"/>
  <c r="APC12" i="4" s="1"/>
  <c r="AOY12" i="4"/>
  <c r="APA11" i="4"/>
  <c r="AOZ11" i="4"/>
  <c r="APC11" i="4" s="1"/>
  <c r="AOY11" i="4"/>
  <c r="APA10" i="4"/>
  <c r="AOZ10" i="4"/>
  <c r="APC10" i="4" s="1"/>
  <c r="AOY10" i="4"/>
  <c r="APA9" i="4"/>
  <c r="AOZ9" i="4"/>
  <c r="APC9" i="4" s="1"/>
  <c r="AOY9" i="4"/>
  <c r="APA32" i="4"/>
  <c r="AOR29" i="4"/>
  <c r="AOQ29" i="4"/>
  <c r="AOT29" i="4" s="1"/>
  <c r="AOP29" i="4"/>
  <c r="AOR28" i="4"/>
  <c r="AOQ28" i="4"/>
  <c r="AOT28" i="4" s="1"/>
  <c r="AOP28" i="4"/>
  <c r="AOR27" i="4"/>
  <c r="AOQ27" i="4"/>
  <c r="AOT27" i="4" s="1"/>
  <c r="AOP27" i="4"/>
  <c r="AOR26" i="4"/>
  <c r="AOQ26" i="4"/>
  <c r="AOT26" i="4" s="1"/>
  <c r="AOP26" i="4"/>
  <c r="AOR25" i="4"/>
  <c r="AOQ25" i="4"/>
  <c r="AOT25" i="4" s="1"/>
  <c r="AOP25" i="4"/>
  <c r="AOR24" i="4"/>
  <c r="AOQ24" i="4"/>
  <c r="AOT24" i="4" s="1"/>
  <c r="AOP24" i="4"/>
  <c r="AOR23" i="4"/>
  <c r="AOQ23" i="4"/>
  <c r="AOT23" i="4" s="1"/>
  <c r="AOP23" i="4"/>
  <c r="AOR22" i="4"/>
  <c r="AOQ22" i="4"/>
  <c r="AOT22" i="4" s="1"/>
  <c r="AOP22" i="4"/>
  <c r="AOR21" i="4"/>
  <c r="AOQ21" i="4"/>
  <c r="AOT21" i="4" s="1"/>
  <c r="AOP21" i="4"/>
  <c r="AOR20" i="4"/>
  <c r="AOQ20" i="4"/>
  <c r="AOT20" i="4" s="1"/>
  <c r="AOP20" i="4"/>
  <c r="AOR19" i="4"/>
  <c r="AOQ19" i="4"/>
  <c r="AOT19" i="4" s="1"/>
  <c r="AOP19" i="4"/>
  <c r="AOR18" i="4"/>
  <c r="AOQ18" i="4"/>
  <c r="AOT18" i="4" s="1"/>
  <c r="AOP18" i="4"/>
  <c r="AOR17" i="4"/>
  <c r="AOQ17" i="4"/>
  <c r="AOT17" i="4" s="1"/>
  <c r="AOP17" i="4"/>
  <c r="AOR16" i="4"/>
  <c r="AOQ16" i="4"/>
  <c r="AOT16" i="4" s="1"/>
  <c r="AOP16" i="4"/>
  <c r="AOR15" i="4"/>
  <c r="AOQ15" i="4"/>
  <c r="AOT15" i="4" s="1"/>
  <c r="AOP15" i="4"/>
  <c r="AOR14" i="4"/>
  <c r="AOQ14" i="4"/>
  <c r="AOT14" i="4" s="1"/>
  <c r="AOP14" i="4"/>
  <c r="AOR13" i="4"/>
  <c r="AOQ13" i="4"/>
  <c r="AOT13" i="4" s="1"/>
  <c r="AOP13" i="4"/>
  <c r="AOR12" i="4"/>
  <c r="AOQ12" i="4"/>
  <c r="AOT12" i="4" s="1"/>
  <c r="AOP12" i="4"/>
  <c r="AOR11" i="4"/>
  <c r="AOQ11" i="4"/>
  <c r="AOT11" i="4" s="1"/>
  <c r="AOP11" i="4"/>
  <c r="AOR10" i="4"/>
  <c r="AOQ10" i="4"/>
  <c r="AOT10" i="4" s="1"/>
  <c r="AOP10" i="4"/>
  <c r="AOR9" i="4"/>
  <c r="AOQ9" i="4"/>
  <c r="AOT9" i="4" s="1"/>
  <c r="AOP9" i="4"/>
  <c r="AOR32" i="4"/>
  <c r="AOI29" i="4"/>
  <c r="AOH29" i="4"/>
  <c r="AOK29" i="4" s="1"/>
  <c r="AOG29" i="4"/>
  <c r="AOI28" i="4"/>
  <c r="AOH28" i="4"/>
  <c r="AOK28" i="4" s="1"/>
  <c r="AOG28" i="4"/>
  <c r="AOI27" i="4"/>
  <c r="AOH27" i="4"/>
  <c r="AOK27" i="4" s="1"/>
  <c r="AOG27" i="4"/>
  <c r="AOI26" i="4"/>
  <c r="AOH26" i="4"/>
  <c r="AOK26" i="4" s="1"/>
  <c r="AOG26" i="4"/>
  <c r="AOI25" i="4"/>
  <c r="AOH25" i="4"/>
  <c r="AOK25" i="4" s="1"/>
  <c r="AOG25" i="4"/>
  <c r="AOI24" i="4"/>
  <c r="AOH24" i="4"/>
  <c r="AOK24" i="4" s="1"/>
  <c r="AOG24" i="4"/>
  <c r="AOI23" i="4"/>
  <c r="AOH23" i="4"/>
  <c r="AOK23" i="4" s="1"/>
  <c r="AOG23" i="4"/>
  <c r="AOI22" i="4"/>
  <c r="AOH22" i="4"/>
  <c r="AOK22" i="4" s="1"/>
  <c r="AOG22" i="4"/>
  <c r="AOI21" i="4"/>
  <c r="AOH21" i="4"/>
  <c r="AOK21" i="4" s="1"/>
  <c r="AOG21" i="4"/>
  <c r="AOI20" i="4"/>
  <c r="AOH20" i="4"/>
  <c r="AOK20" i="4" s="1"/>
  <c r="AOG20" i="4"/>
  <c r="AOI19" i="4"/>
  <c r="AOH19" i="4"/>
  <c r="AOK19" i="4" s="1"/>
  <c r="AOG19" i="4"/>
  <c r="AOI18" i="4"/>
  <c r="AOH18" i="4"/>
  <c r="AOK18" i="4" s="1"/>
  <c r="AOG18" i="4"/>
  <c r="AOI17" i="4"/>
  <c r="AOH17" i="4"/>
  <c r="AOK17" i="4" s="1"/>
  <c r="AOG17" i="4"/>
  <c r="AOI16" i="4"/>
  <c r="AOH16" i="4"/>
  <c r="AOK16" i="4" s="1"/>
  <c r="AOG16" i="4"/>
  <c r="AOI15" i="4"/>
  <c r="AOH15" i="4"/>
  <c r="AOK15" i="4" s="1"/>
  <c r="AOG15" i="4"/>
  <c r="AOI14" i="4"/>
  <c r="AOH14" i="4"/>
  <c r="AOK14" i="4" s="1"/>
  <c r="AOG14" i="4"/>
  <c r="AOI13" i="4"/>
  <c r="AOH13" i="4"/>
  <c r="AOK13" i="4" s="1"/>
  <c r="AOG13" i="4"/>
  <c r="AOI12" i="4"/>
  <c r="AOH12" i="4"/>
  <c r="AOK12" i="4" s="1"/>
  <c r="AOG12" i="4"/>
  <c r="AOI11" i="4"/>
  <c r="AOH11" i="4"/>
  <c r="AOK11" i="4" s="1"/>
  <c r="AOG11" i="4"/>
  <c r="AOI10" i="4"/>
  <c r="AOH10" i="4"/>
  <c r="AOK10" i="4" s="1"/>
  <c r="AOG10" i="4"/>
  <c r="AOI9" i="4"/>
  <c r="AOH9" i="4"/>
  <c r="AOK9" i="4" s="1"/>
  <c r="AOG9" i="4"/>
  <c r="AOI32" i="4"/>
  <c r="ANZ29" i="4"/>
  <c r="ANY29" i="4"/>
  <c r="AOB29" i="4" s="1"/>
  <c r="ANX29" i="4"/>
  <c r="ANZ28" i="4"/>
  <c r="ANY28" i="4"/>
  <c r="AOB28" i="4" s="1"/>
  <c r="ANX28" i="4"/>
  <c r="ANZ27" i="4"/>
  <c r="ANY27" i="4"/>
  <c r="AOB27" i="4" s="1"/>
  <c r="ANX27" i="4"/>
  <c r="ANZ26" i="4"/>
  <c r="ANY26" i="4"/>
  <c r="AOB26" i="4" s="1"/>
  <c r="ANX26" i="4"/>
  <c r="ANZ25" i="4"/>
  <c r="ANY25" i="4"/>
  <c r="AOB25" i="4" s="1"/>
  <c r="ANX25" i="4"/>
  <c r="ANZ24" i="4"/>
  <c r="ANY24" i="4"/>
  <c r="AOB24" i="4" s="1"/>
  <c r="ANX24" i="4"/>
  <c r="ANZ23" i="4"/>
  <c r="ANY23" i="4"/>
  <c r="AOB23" i="4" s="1"/>
  <c r="ANX23" i="4"/>
  <c r="ANZ22" i="4"/>
  <c r="ANY22" i="4"/>
  <c r="AOB22" i="4" s="1"/>
  <c r="ANX22" i="4"/>
  <c r="ANZ21" i="4"/>
  <c r="ANY21" i="4"/>
  <c r="AOB21" i="4" s="1"/>
  <c r="ANX21" i="4"/>
  <c r="ANZ20" i="4"/>
  <c r="ANY20" i="4"/>
  <c r="AOB20" i="4" s="1"/>
  <c r="ANX20" i="4"/>
  <c r="ANZ19" i="4"/>
  <c r="ANY19" i="4"/>
  <c r="AOB19" i="4" s="1"/>
  <c r="ANX19" i="4"/>
  <c r="ANZ18" i="4"/>
  <c r="ANY18" i="4"/>
  <c r="AOB18" i="4" s="1"/>
  <c r="ANX18" i="4"/>
  <c r="ANZ17" i="4"/>
  <c r="ANY17" i="4"/>
  <c r="AOB17" i="4" s="1"/>
  <c r="ANX17" i="4"/>
  <c r="ANZ16" i="4"/>
  <c r="ANY16" i="4"/>
  <c r="AOB16" i="4" s="1"/>
  <c r="ANX16" i="4"/>
  <c r="ANZ15" i="4"/>
  <c r="ANY15" i="4"/>
  <c r="AOB15" i="4" s="1"/>
  <c r="ANX15" i="4"/>
  <c r="ANZ14" i="4"/>
  <c r="ANY14" i="4"/>
  <c r="AOB14" i="4" s="1"/>
  <c r="ANX14" i="4"/>
  <c r="ANZ13" i="4"/>
  <c r="ANY13" i="4"/>
  <c r="AOB13" i="4" s="1"/>
  <c r="ANX13" i="4"/>
  <c r="ANZ12" i="4"/>
  <c r="ANY12" i="4"/>
  <c r="AOB12" i="4" s="1"/>
  <c r="ANX12" i="4"/>
  <c r="ANZ11" i="4"/>
  <c r="ANY11" i="4"/>
  <c r="AOB11" i="4" s="1"/>
  <c r="ANX11" i="4"/>
  <c r="ANZ10" i="4"/>
  <c r="ANY10" i="4"/>
  <c r="AOB10" i="4" s="1"/>
  <c r="ANX10" i="4"/>
  <c r="ANZ9" i="4"/>
  <c r="ANY9" i="4"/>
  <c r="AOB9" i="4" s="1"/>
  <c r="ANX9" i="4"/>
  <c r="ANZ32" i="4"/>
  <c r="ANQ29" i="4"/>
  <c r="ANP29" i="4"/>
  <c r="ANS29" i="4" s="1"/>
  <c r="ANO29" i="4"/>
  <c r="ANQ28" i="4"/>
  <c r="ANP28" i="4"/>
  <c r="ANS28" i="4" s="1"/>
  <c r="ANO28" i="4"/>
  <c r="ANQ27" i="4"/>
  <c r="ANP27" i="4"/>
  <c r="ANS27" i="4" s="1"/>
  <c r="ANO27" i="4"/>
  <c r="ANQ26" i="4"/>
  <c r="ANP26" i="4"/>
  <c r="ANS26" i="4" s="1"/>
  <c r="ANO26" i="4"/>
  <c r="ANQ25" i="4"/>
  <c r="ANP25" i="4"/>
  <c r="ANS25" i="4" s="1"/>
  <c r="ANO25" i="4"/>
  <c r="ANQ24" i="4"/>
  <c r="ANP24" i="4"/>
  <c r="ANS24" i="4" s="1"/>
  <c r="ANO24" i="4"/>
  <c r="ANQ23" i="4"/>
  <c r="ANP23" i="4"/>
  <c r="ANS23" i="4" s="1"/>
  <c r="ANO23" i="4"/>
  <c r="ANQ22" i="4"/>
  <c r="ANP22" i="4"/>
  <c r="ANS22" i="4" s="1"/>
  <c r="ANO22" i="4"/>
  <c r="ANQ21" i="4"/>
  <c r="ANP21" i="4"/>
  <c r="ANS21" i="4" s="1"/>
  <c r="ANO21" i="4"/>
  <c r="ANQ20" i="4"/>
  <c r="ANP20" i="4"/>
  <c r="ANS20" i="4" s="1"/>
  <c r="ANO20" i="4"/>
  <c r="ANQ19" i="4"/>
  <c r="ANP19" i="4"/>
  <c r="ANS19" i="4" s="1"/>
  <c r="ANO19" i="4"/>
  <c r="ANQ18" i="4"/>
  <c r="ANP18" i="4"/>
  <c r="ANS18" i="4" s="1"/>
  <c r="ANO18" i="4"/>
  <c r="ANQ17" i="4"/>
  <c r="ANP17" i="4"/>
  <c r="ANS17" i="4" s="1"/>
  <c r="ANO17" i="4"/>
  <c r="ANQ16" i="4"/>
  <c r="ANP16" i="4"/>
  <c r="ANS16" i="4" s="1"/>
  <c r="ANO16" i="4"/>
  <c r="ANQ15" i="4"/>
  <c r="ANP15" i="4"/>
  <c r="ANS15" i="4" s="1"/>
  <c r="ANO15" i="4"/>
  <c r="ANQ14" i="4"/>
  <c r="ANP14" i="4"/>
  <c r="ANS14" i="4" s="1"/>
  <c r="ANO14" i="4"/>
  <c r="ANQ13" i="4"/>
  <c r="ANP13" i="4"/>
  <c r="ANS13" i="4" s="1"/>
  <c r="ANO13" i="4"/>
  <c r="ANQ12" i="4"/>
  <c r="ANP12" i="4"/>
  <c r="ANS12" i="4" s="1"/>
  <c r="ANO12" i="4"/>
  <c r="ANQ11" i="4"/>
  <c r="ANP11" i="4"/>
  <c r="ANS11" i="4" s="1"/>
  <c r="ANO11" i="4"/>
  <c r="ANQ10" i="4"/>
  <c r="ANP10" i="4"/>
  <c r="ANS10" i="4" s="1"/>
  <c r="ANO10" i="4"/>
  <c r="ANQ9" i="4"/>
  <c r="ANP9" i="4"/>
  <c r="ANS9" i="4" s="1"/>
  <c r="ANO9" i="4"/>
  <c r="ANQ32" i="4"/>
  <c r="ANH29" i="4"/>
  <c r="ANG29" i="4"/>
  <c r="ANJ29" i="4" s="1"/>
  <c r="ANF29" i="4"/>
  <c r="ANH28" i="4"/>
  <c r="ANG28" i="4"/>
  <c r="ANJ28" i="4" s="1"/>
  <c r="ANF28" i="4"/>
  <c r="ANH27" i="4"/>
  <c r="ANG27" i="4"/>
  <c r="ANJ27" i="4" s="1"/>
  <c r="ANF27" i="4"/>
  <c r="ANH26" i="4"/>
  <c r="ANG26" i="4"/>
  <c r="ANJ26" i="4" s="1"/>
  <c r="ANF26" i="4"/>
  <c r="ANH25" i="4"/>
  <c r="ANG25" i="4"/>
  <c r="ANJ25" i="4" s="1"/>
  <c r="ANF25" i="4"/>
  <c r="ANH24" i="4"/>
  <c r="ANG24" i="4"/>
  <c r="ANJ24" i="4" s="1"/>
  <c r="ANF24" i="4"/>
  <c r="ANH23" i="4"/>
  <c r="ANG23" i="4"/>
  <c r="ANJ23" i="4" s="1"/>
  <c r="ANF23" i="4"/>
  <c r="ANH22" i="4"/>
  <c r="ANG22" i="4"/>
  <c r="ANJ22" i="4" s="1"/>
  <c r="ANF22" i="4"/>
  <c r="ANH21" i="4"/>
  <c r="ANG21" i="4"/>
  <c r="ANJ21" i="4" s="1"/>
  <c r="ANF21" i="4"/>
  <c r="ANH20" i="4"/>
  <c r="ANG20" i="4"/>
  <c r="ANJ20" i="4" s="1"/>
  <c r="ANF20" i="4"/>
  <c r="ANH19" i="4"/>
  <c r="ANG19" i="4"/>
  <c r="ANJ19" i="4" s="1"/>
  <c r="ANF19" i="4"/>
  <c r="ANH18" i="4"/>
  <c r="ANG18" i="4"/>
  <c r="ANJ18" i="4" s="1"/>
  <c r="ANF18" i="4"/>
  <c r="ANH17" i="4"/>
  <c r="ANG17" i="4"/>
  <c r="ANJ17" i="4" s="1"/>
  <c r="ANF17" i="4"/>
  <c r="ANH16" i="4"/>
  <c r="ANG16" i="4"/>
  <c r="ANJ16" i="4" s="1"/>
  <c r="ANF16" i="4"/>
  <c r="ANH15" i="4"/>
  <c r="ANG15" i="4"/>
  <c r="ANJ15" i="4" s="1"/>
  <c r="ANF15" i="4"/>
  <c r="ANH14" i="4"/>
  <c r="ANG14" i="4"/>
  <c r="ANJ14" i="4" s="1"/>
  <c r="ANF14" i="4"/>
  <c r="ANH13" i="4"/>
  <c r="ANG13" i="4"/>
  <c r="ANJ13" i="4" s="1"/>
  <c r="ANF13" i="4"/>
  <c r="ANH12" i="4"/>
  <c r="ANG12" i="4"/>
  <c r="ANJ12" i="4" s="1"/>
  <c r="ANF12" i="4"/>
  <c r="ANH11" i="4"/>
  <c r="ANG11" i="4"/>
  <c r="ANJ11" i="4" s="1"/>
  <c r="ANF11" i="4"/>
  <c r="ANH10" i="4"/>
  <c r="ANG10" i="4"/>
  <c r="ANJ10" i="4" s="1"/>
  <c r="ANF10" i="4"/>
  <c r="ANH9" i="4"/>
  <c r="ANG9" i="4"/>
  <c r="ANJ9" i="4" s="1"/>
  <c r="ANF9" i="4"/>
  <c r="ANH32" i="4"/>
  <c r="AMY29" i="4"/>
  <c r="AMX29" i="4"/>
  <c r="ANA29" i="4" s="1"/>
  <c r="AMW29" i="4"/>
  <c r="AMY28" i="4"/>
  <c r="AMX28" i="4"/>
  <c r="ANA28" i="4" s="1"/>
  <c r="AMW28" i="4"/>
  <c r="AMY27" i="4"/>
  <c r="AMX27" i="4"/>
  <c r="ANA27" i="4" s="1"/>
  <c r="AMW27" i="4"/>
  <c r="AMY26" i="4"/>
  <c r="AMX26" i="4"/>
  <c r="ANA26" i="4" s="1"/>
  <c r="AMW26" i="4"/>
  <c r="AMY25" i="4"/>
  <c r="AMX25" i="4"/>
  <c r="ANA25" i="4" s="1"/>
  <c r="AMW25" i="4"/>
  <c r="AMY24" i="4"/>
  <c r="AMX24" i="4"/>
  <c r="ANA24" i="4" s="1"/>
  <c r="AMW24" i="4"/>
  <c r="AMY23" i="4"/>
  <c r="AMX23" i="4"/>
  <c r="ANA23" i="4" s="1"/>
  <c r="AMW23" i="4"/>
  <c r="AMY22" i="4"/>
  <c r="AMX22" i="4"/>
  <c r="ANA22" i="4" s="1"/>
  <c r="AMW22" i="4"/>
  <c r="AMY21" i="4"/>
  <c r="AMX21" i="4"/>
  <c r="ANA21" i="4" s="1"/>
  <c r="AMW21" i="4"/>
  <c r="AMY20" i="4"/>
  <c r="AMX20" i="4"/>
  <c r="ANA20" i="4" s="1"/>
  <c r="AMW20" i="4"/>
  <c r="AMY19" i="4"/>
  <c r="AMX19" i="4"/>
  <c r="ANA19" i="4" s="1"/>
  <c r="AMW19" i="4"/>
  <c r="AMY18" i="4"/>
  <c r="AMX18" i="4"/>
  <c r="ANA18" i="4" s="1"/>
  <c r="AMW18" i="4"/>
  <c r="AMY17" i="4"/>
  <c r="AMX17" i="4"/>
  <c r="ANA17" i="4" s="1"/>
  <c r="AMW17" i="4"/>
  <c r="AMY16" i="4"/>
  <c r="AMX16" i="4"/>
  <c r="ANA16" i="4" s="1"/>
  <c r="AMW16" i="4"/>
  <c r="AMY15" i="4"/>
  <c r="AMX15" i="4"/>
  <c r="ANA15" i="4" s="1"/>
  <c r="AMW15" i="4"/>
  <c r="AMY14" i="4"/>
  <c r="AMX14" i="4"/>
  <c r="ANA14" i="4" s="1"/>
  <c r="AMW14" i="4"/>
  <c r="AMY13" i="4"/>
  <c r="AMX13" i="4"/>
  <c r="ANA13" i="4" s="1"/>
  <c r="AMW13" i="4"/>
  <c r="AMY12" i="4"/>
  <c r="AMX12" i="4"/>
  <c r="ANA12" i="4" s="1"/>
  <c r="AMW12" i="4"/>
  <c r="AMY11" i="4"/>
  <c r="AMX11" i="4"/>
  <c r="ANA11" i="4" s="1"/>
  <c r="AMW11" i="4"/>
  <c r="AMY10" i="4"/>
  <c r="AMX10" i="4"/>
  <c r="ANA10" i="4" s="1"/>
  <c r="AMW10" i="4"/>
  <c r="AMY9" i="4"/>
  <c r="AMX9" i="4"/>
  <c r="ANA9" i="4" s="1"/>
  <c r="AMW9" i="4"/>
  <c r="AMY32" i="4"/>
  <c r="AMP29" i="4"/>
  <c r="AMO29" i="4"/>
  <c r="AMR29" i="4" s="1"/>
  <c r="AMN29" i="4"/>
  <c r="AMP28" i="4"/>
  <c r="AMO28" i="4"/>
  <c r="AMR28" i="4" s="1"/>
  <c r="AMN28" i="4"/>
  <c r="AMP27" i="4"/>
  <c r="AMO27" i="4"/>
  <c r="AMR27" i="4" s="1"/>
  <c r="AMN27" i="4"/>
  <c r="AMP26" i="4"/>
  <c r="AMO26" i="4"/>
  <c r="AMR26" i="4" s="1"/>
  <c r="AMN26" i="4"/>
  <c r="AMP25" i="4"/>
  <c r="AMO25" i="4"/>
  <c r="AMR25" i="4" s="1"/>
  <c r="AMN25" i="4"/>
  <c r="AMP24" i="4"/>
  <c r="AMO24" i="4"/>
  <c r="AMR24" i="4" s="1"/>
  <c r="AMN24" i="4"/>
  <c r="AMP23" i="4"/>
  <c r="AMO23" i="4"/>
  <c r="AMR23" i="4" s="1"/>
  <c r="AMN23" i="4"/>
  <c r="AMP22" i="4"/>
  <c r="AMO22" i="4"/>
  <c r="AMR22" i="4" s="1"/>
  <c r="AMN22" i="4"/>
  <c r="AMP21" i="4"/>
  <c r="AMO21" i="4"/>
  <c r="AMR21" i="4" s="1"/>
  <c r="AMN21" i="4"/>
  <c r="AMP20" i="4"/>
  <c r="AMO20" i="4"/>
  <c r="AMR20" i="4" s="1"/>
  <c r="AMN20" i="4"/>
  <c r="AMP19" i="4"/>
  <c r="AMO19" i="4"/>
  <c r="AMR19" i="4" s="1"/>
  <c r="AMN19" i="4"/>
  <c r="AMP18" i="4"/>
  <c r="AMO18" i="4"/>
  <c r="AMR18" i="4" s="1"/>
  <c r="AMN18" i="4"/>
  <c r="AMP17" i="4"/>
  <c r="AMO17" i="4"/>
  <c r="AMR17" i="4" s="1"/>
  <c r="AMN17" i="4"/>
  <c r="AMP16" i="4"/>
  <c r="AMO16" i="4"/>
  <c r="AMR16" i="4" s="1"/>
  <c r="AMN16" i="4"/>
  <c r="AMP15" i="4"/>
  <c r="AMO15" i="4"/>
  <c r="AMR15" i="4" s="1"/>
  <c r="AMN15" i="4"/>
  <c r="AMP14" i="4"/>
  <c r="AMO14" i="4"/>
  <c r="AMR14" i="4" s="1"/>
  <c r="AMN14" i="4"/>
  <c r="AMP13" i="4"/>
  <c r="AMO13" i="4"/>
  <c r="AMR13" i="4" s="1"/>
  <c r="AMN13" i="4"/>
  <c r="AMP12" i="4"/>
  <c r="AMO12" i="4"/>
  <c r="AMR12" i="4" s="1"/>
  <c r="AMN12" i="4"/>
  <c r="AMP11" i="4"/>
  <c r="AMO11" i="4"/>
  <c r="AMR11" i="4" s="1"/>
  <c r="AMN11" i="4"/>
  <c r="AMP10" i="4"/>
  <c r="AMO10" i="4"/>
  <c r="AMR10" i="4" s="1"/>
  <c r="AMN10" i="4"/>
  <c r="AMP9" i="4"/>
  <c r="AMO9" i="4"/>
  <c r="AMR9" i="4" s="1"/>
  <c r="AMN9" i="4"/>
  <c r="AMP32" i="4"/>
  <c r="AMG29" i="4"/>
  <c r="AMF29" i="4"/>
  <c r="AMI29" i="4" s="1"/>
  <c r="AME29" i="4"/>
  <c r="AMG28" i="4"/>
  <c r="AMF28" i="4"/>
  <c r="AMI28" i="4" s="1"/>
  <c r="AME28" i="4"/>
  <c r="AMG27" i="4"/>
  <c r="AMF27" i="4"/>
  <c r="AMI27" i="4" s="1"/>
  <c r="AME27" i="4"/>
  <c r="AMG26" i="4"/>
  <c r="AMF26" i="4"/>
  <c r="AMI26" i="4" s="1"/>
  <c r="AME26" i="4"/>
  <c r="AMG25" i="4"/>
  <c r="AMF25" i="4"/>
  <c r="AMI25" i="4" s="1"/>
  <c r="AME25" i="4"/>
  <c r="AMG24" i="4"/>
  <c r="AMF24" i="4"/>
  <c r="AMI24" i="4" s="1"/>
  <c r="AME24" i="4"/>
  <c r="AMG23" i="4"/>
  <c r="AMF23" i="4"/>
  <c r="AMI23" i="4" s="1"/>
  <c r="AME23" i="4"/>
  <c r="AMG22" i="4"/>
  <c r="AMF22" i="4"/>
  <c r="AMI22" i="4" s="1"/>
  <c r="AME22" i="4"/>
  <c r="AMG21" i="4"/>
  <c r="AMF21" i="4"/>
  <c r="AMI21" i="4" s="1"/>
  <c r="AME21" i="4"/>
  <c r="AMG20" i="4"/>
  <c r="AMF20" i="4"/>
  <c r="AMI20" i="4" s="1"/>
  <c r="AME20" i="4"/>
  <c r="AMG19" i="4"/>
  <c r="AMF19" i="4"/>
  <c r="AMI19" i="4" s="1"/>
  <c r="AME19" i="4"/>
  <c r="AMG18" i="4"/>
  <c r="AMF18" i="4"/>
  <c r="AMI18" i="4" s="1"/>
  <c r="AME18" i="4"/>
  <c r="AMG17" i="4"/>
  <c r="AMF17" i="4"/>
  <c r="AMI17" i="4" s="1"/>
  <c r="AME17" i="4"/>
  <c r="AMG16" i="4"/>
  <c r="AMF16" i="4"/>
  <c r="AMI16" i="4" s="1"/>
  <c r="AME16" i="4"/>
  <c r="AMG15" i="4"/>
  <c r="AMF15" i="4"/>
  <c r="AMI15" i="4" s="1"/>
  <c r="AME15" i="4"/>
  <c r="AMG14" i="4"/>
  <c r="AMF14" i="4"/>
  <c r="AMI14" i="4" s="1"/>
  <c r="AME14" i="4"/>
  <c r="AMG13" i="4"/>
  <c r="AMF13" i="4"/>
  <c r="AMI13" i="4" s="1"/>
  <c r="AME13" i="4"/>
  <c r="AMG12" i="4"/>
  <c r="AMF12" i="4"/>
  <c r="AMI12" i="4" s="1"/>
  <c r="AME12" i="4"/>
  <c r="AMG11" i="4"/>
  <c r="AMF11" i="4"/>
  <c r="AMI11" i="4" s="1"/>
  <c r="AME11" i="4"/>
  <c r="AMG10" i="4"/>
  <c r="AMF10" i="4"/>
  <c r="AMI10" i="4" s="1"/>
  <c r="AME10" i="4"/>
  <c r="AMG9" i="4"/>
  <c r="AMF9" i="4"/>
  <c r="AMI9" i="4" s="1"/>
  <c r="AME9" i="4"/>
  <c r="AMG32" i="4"/>
  <c r="ALX29" i="4"/>
  <c r="ALW29" i="4"/>
  <c r="ALZ29" i="4" s="1"/>
  <c r="ALV29" i="4"/>
  <c r="ALX28" i="4"/>
  <c r="ALW28" i="4"/>
  <c r="ALZ28" i="4" s="1"/>
  <c r="ALV28" i="4"/>
  <c r="ALX27" i="4"/>
  <c r="ALW27" i="4"/>
  <c r="ALZ27" i="4" s="1"/>
  <c r="ALV27" i="4"/>
  <c r="ALX26" i="4"/>
  <c r="ALW26" i="4"/>
  <c r="ALZ26" i="4" s="1"/>
  <c r="ALV26" i="4"/>
  <c r="ALX25" i="4"/>
  <c r="ALW25" i="4"/>
  <c r="ALZ25" i="4" s="1"/>
  <c r="ALV25" i="4"/>
  <c r="ALX24" i="4"/>
  <c r="ALW24" i="4"/>
  <c r="ALZ24" i="4" s="1"/>
  <c r="ALV24" i="4"/>
  <c r="ALX23" i="4"/>
  <c r="ALW23" i="4"/>
  <c r="ALZ23" i="4" s="1"/>
  <c r="ALV23" i="4"/>
  <c r="ALX22" i="4"/>
  <c r="ALW22" i="4"/>
  <c r="ALZ22" i="4" s="1"/>
  <c r="ALV22" i="4"/>
  <c r="ALX21" i="4"/>
  <c r="ALW21" i="4"/>
  <c r="ALZ21" i="4" s="1"/>
  <c r="ALV21" i="4"/>
  <c r="ALX20" i="4"/>
  <c r="ALW20" i="4"/>
  <c r="ALZ20" i="4" s="1"/>
  <c r="ALV20" i="4"/>
  <c r="ALX19" i="4"/>
  <c r="ALW19" i="4"/>
  <c r="ALZ19" i="4" s="1"/>
  <c r="ALV19" i="4"/>
  <c r="ALX18" i="4"/>
  <c r="ALW18" i="4"/>
  <c r="ALZ18" i="4" s="1"/>
  <c r="ALV18" i="4"/>
  <c r="ALX17" i="4"/>
  <c r="ALW17" i="4"/>
  <c r="ALZ17" i="4" s="1"/>
  <c r="ALV17" i="4"/>
  <c r="ALX16" i="4"/>
  <c r="ALW16" i="4"/>
  <c r="ALZ16" i="4" s="1"/>
  <c r="ALV16" i="4"/>
  <c r="ALX15" i="4"/>
  <c r="ALW15" i="4"/>
  <c r="ALZ15" i="4" s="1"/>
  <c r="ALV15" i="4"/>
  <c r="ALX14" i="4"/>
  <c r="ALW14" i="4"/>
  <c r="ALZ14" i="4" s="1"/>
  <c r="ALV14" i="4"/>
  <c r="ALX13" i="4"/>
  <c r="ALW13" i="4"/>
  <c r="ALZ13" i="4" s="1"/>
  <c r="ALV13" i="4"/>
  <c r="ALX12" i="4"/>
  <c r="ALW12" i="4"/>
  <c r="ALZ12" i="4" s="1"/>
  <c r="ALV12" i="4"/>
  <c r="ALX11" i="4"/>
  <c r="ALW11" i="4"/>
  <c r="ALZ11" i="4" s="1"/>
  <c r="ALV11" i="4"/>
  <c r="ALX10" i="4"/>
  <c r="ALW10" i="4"/>
  <c r="ALZ10" i="4" s="1"/>
  <c r="ALV10" i="4"/>
  <c r="ALX9" i="4"/>
  <c r="ALW9" i="4"/>
  <c r="ALZ9" i="4" s="1"/>
  <c r="ALV9" i="4"/>
  <c r="ALX32" i="4"/>
  <c r="ALO29" i="4"/>
  <c r="ALN29" i="4"/>
  <c r="ALQ29" i="4" s="1"/>
  <c r="ALM29" i="4"/>
  <c r="ALO28" i="4"/>
  <c r="ALN28" i="4"/>
  <c r="ALQ28" i="4" s="1"/>
  <c r="ALM28" i="4"/>
  <c r="ALO27" i="4"/>
  <c r="ALN27" i="4"/>
  <c r="ALQ27" i="4" s="1"/>
  <c r="ALM27" i="4"/>
  <c r="ALO26" i="4"/>
  <c r="ALN26" i="4"/>
  <c r="ALQ26" i="4" s="1"/>
  <c r="ALM26" i="4"/>
  <c r="ALO25" i="4"/>
  <c r="ALN25" i="4"/>
  <c r="ALQ25" i="4" s="1"/>
  <c r="ALM25" i="4"/>
  <c r="ALO24" i="4"/>
  <c r="ALN24" i="4"/>
  <c r="ALQ24" i="4" s="1"/>
  <c r="ALM24" i="4"/>
  <c r="ALO23" i="4"/>
  <c r="ALN23" i="4"/>
  <c r="ALQ23" i="4" s="1"/>
  <c r="ALM23" i="4"/>
  <c r="ALO22" i="4"/>
  <c r="ALN22" i="4"/>
  <c r="ALQ22" i="4" s="1"/>
  <c r="ALM22" i="4"/>
  <c r="ALO21" i="4"/>
  <c r="ALN21" i="4"/>
  <c r="ALQ21" i="4" s="1"/>
  <c r="ALM21" i="4"/>
  <c r="ALO20" i="4"/>
  <c r="ALN20" i="4"/>
  <c r="ALQ20" i="4" s="1"/>
  <c r="ALM20" i="4"/>
  <c r="ALO19" i="4"/>
  <c r="ALN19" i="4"/>
  <c r="ALQ19" i="4" s="1"/>
  <c r="ALM19" i="4"/>
  <c r="ALO18" i="4"/>
  <c r="ALN18" i="4"/>
  <c r="ALQ18" i="4" s="1"/>
  <c r="ALM18" i="4"/>
  <c r="ALO17" i="4"/>
  <c r="ALN17" i="4"/>
  <c r="ALQ17" i="4" s="1"/>
  <c r="ALM17" i="4"/>
  <c r="ALO16" i="4"/>
  <c r="ALN16" i="4"/>
  <c r="ALQ16" i="4" s="1"/>
  <c r="ALM16" i="4"/>
  <c r="ALO15" i="4"/>
  <c r="ALN15" i="4"/>
  <c r="ALQ15" i="4" s="1"/>
  <c r="ALM15" i="4"/>
  <c r="ALO14" i="4"/>
  <c r="ALN14" i="4"/>
  <c r="ALQ14" i="4" s="1"/>
  <c r="ALM14" i="4"/>
  <c r="ALO13" i="4"/>
  <c r="ALN13" i="4"/>
  <c r="ALQ13" i="4" s="1"/>
  <c r="ALM13" i="4"/>
  <c r="ALO12" i="4"/>
  <c r="ALN12" i="4"/>
  <c r="ALQ12" i="4" s="1"/>
  <c r="ALM12" i="4"/>
  <c r="ALO11" i="4"/>
  <c r="ALN11" i="4"/>
  <c r="ALQ11" i="4" s="1"/>
  <c r="ALM11" i="4"/>
  <c r="ALO10" i="4"/>
  <c r="ALN10" i="4"/>
  <c r="ALQ10" i="4" s="1"/>
  <c r="ALM10" i="4"/>
  <c r="ALO9" i="4"/>
  <c r="ALN9" i="4"/>
  <c r="ALQ9" i="4" s="1"/>
  <c r="ALM9" i="4"/>
  <c r="ALO32" i="4"/>
  <c r="ALF29" i="4"/>
  <c r="ALE29" i="4"/>
  <c r="ALH29" i="4" s="1"/>
  <c r="ALD29" i="4"/>
  <c r="ALF28" i="4"/>
  <c r="ALE28" i="4"/>
  <c r="ALH28" i="4" s="1"/>
  <c r="ALD28" i="4"/>
  <c r="ALF27" i="4"/>
  <c r="ALE27" i="4"/>
  <c r="ALH27" i="4" s="1"/>
  <c r="ALD27" i="4"/>
  <c r="ALF26" i="4"/>
  <c r="ALE26" i="4"/>
  <c r="ALH26" i="4" s="1"/>
  <c r="ALD26" i="4"/>
  <c r="ALF25" i="4"/>
  <c r="ALE25" i="4"/>
  <c r="ALH25" i="4" s="1"/>
  <c r="ALD25" i="4"/>
  <c r="ALF24" i="4"/>
  <c r="ALE24" i="4"/>
  <c r="ALH24" i="4" s="1"/>
  <c r="ALD24" i="4"/>
  <c r="ALF23" i="4"/>
  <c r="ALE23" i="4"/>
  <c r="ALH23" i="4" s="1"/>
  <c r="ALD23" i="4"/>
  <c r="ALF22" i="4"/>
  <c r="ALE22" i="4"/>
  <c r="ALH22" i="4" s="1"/>
  <c r="ALD22" i="4"/>
  <c r="ALF21" i="4"/>
  <c r="ALE21" i="4"/>
  <c r="ALH21" i="4" s="1"/>
  <c r="ALD21" i="4"/>
  <c r="ALF20" i="4"/>
  <c r="ALE20" i="4"/>
  <c r="ALH20" i="4" s="1"/>
  <c r="ALD20" i="4"/>
  <c r="ALF19" i="4"/>
  <c r="ALE19" i="4"/>
  <c r="ALH19" i="4" s="1"/>
  <c r="ALD19" i="4"/>
  <c r="ALF18" i="4"/>
  <c r="ALE18" i="4"/>
  <c r="ALH18" i="4" s="1"/>
  <c r="ALD18" i="4"/>
  <c r="ALF17" i="4"/>
  <c r="ALE17" i="4"/>
  <c r="ALH17" i="4" s="1"/>
  <c r="ALD17" i="4"/>
  <c r="ALF16" i="4"/>
  <c r="ALE16" i="4"/>
  <c r="ALH16" i="4" s="1"/>
  <c r="ALD16" i="4"/>
  <c r="ALF15" i="4"/>
  <c r="ALE15" i="4"/>
  <c r="ALH15" i="4" s="1"/>
  <c r="ALD15" i="4"/>
  <c r="ALF14" i="4"/>
  <c r="ALE14" i="4"/>
  <c r="ALH14" i="4" s="1"/>
  <c r="ALD14" i="4"/>
  <c r="ALF13" i="4"/>
  <c r="ALE13" i="4"/>
  <c r="ALH13" i="4" s="1"/>
  <c r="ALD13" i="4"/>
  <c r="ALF12" i="4"/>
  <c r="ALE12" i="4"/>
  <c r="ALH12" i="4" s="1"/>
  <c r="ALD12" i="4"/>
  <c r="ALF11" i="4"/>
  <c r="ALE11" i="4"/>
  <c r="ALH11" i="4" s="1"/>
  <c r="ALD11" i="4"/>
  <c r="ALF10" i="4"/>
  <c r="ALE10" i="4"/>
  <c r="ALH10" i="4" s="1"/>
  <c r="ALD10" i="4"/>
  <c r="ALF9" i="4"/>
  <c r="ALE9" i="4"/>
  <c r="ALH9" i="4" s="1"/>
  <c r="ALD9" i="4"/>
  <c r="ALF32" i="4"/>
  <c r="AKW29" i="4"/>
  <c r="AKV29" i="4"/>
  <c r="AKY29" i="4" s="1"/>
  <c r="AKU29" i="4"/>
  <c r="AKW28" i="4"/>
  <c r="AKV28" i="4"/>
  <c r="AKY28" i="4" s="1"/>
  <c r="AKU28" i="4"/>
  <c r="AKW27" i="4"/>
  <c r="AKV27" i="4"/>
  <c r="AKY27" i="4" s="1"/>
  <c r="AKU27" i="4"/>
  <c r="AKW26" i="4"/>
  <c r="AKV26" i="4"/>
  <c r="AKY26" i="4" s="1"/>
  <c r="AKU26" i="4"/>
  <c r="AKW25" i="4"/>
  <c r="AKV25" i="4"/>
  <c r="AKY25" i="4" s="1"/>
  <c r="AKU25" i="4"/>
  <c r="AKW24" i="4"/>
  <c r="AKV24" i="4"/>
  <c r="AKY24" i="4" s="1"/>
  <c r="AKU24" i="4"/>
  <c r="AKW23" i="4"/>
  <c r="AKV23" i="4"/>
  <c r="AKY23" i="4" s="1"/>
  <c r="AKU23" i="4"/>
  <c r="AKW22" i="4"/>
  <c r="AKV22" i="4"/>
  <c r="AKY22" i="4" s="1"/>
  <c r="AKU22" i="4"/>
  <c r="AKW21" i="4"/>
  <c r="AKV21" i="4"/>
  <c r="AKY21" i="4" s="1"/>
  <c r="AKU21" i="4"/>
  <c r="AKW20" i="4"/>
  <c r="AKV20" i="4"/>
  <c r="AKY20" i="4" s="1"/>
  <c r="AKU20" i="4"/>
  <c r="AKW19" i="4"/>
  <c r="AKV19" i="4"/>
  <c r="AKY19" i="4" s="1"/>
  <c r="AKU19" i="4"/>
  <c r="AKW18" i="4"/>
  <c r="AKV18" i="4"/>
  <c r="AKY18" i="4" s="1"/>
  <c r="AKU18" i="4"/>
  <c r="AKW17" i="4"/>
  <c r="AKV17" i="4"/>
  <c r="AKY17" i="4" s="1"/>
  <c r="AKU17" i="4"/>
  <c r="AKW16" i="4"/>
  <c r="AKV16" i="4"/>
  <c r="AKY16" i="4" s="1"/>
  <c r="AKU16" i="4"/>
  <c r="AKW15" i="4"/>
  <c r="AKV15" i="4"/>
  <c r="AKY15" i="4" s="1"/>
  <c r="AKU15" i="4"/>
  <c r="AKW14" i="4"/>
  <c r="AKV14" i="4"/>
  <c r="AKY14" i="4" s="1"/>
  <c r="AKU14" i="4"/>
  <c r="AKW13" i="4"/>
  <c r="AKV13" i="4"/>
  <c r="AKY13" i="4" s="1"/>
  <c r="AKU13" i="4"/>
  <c r="AKW12" i="4"/>
  <c r="AKV12" i="4"/>
  <c r="AKY12" i="4" s="1"/>
  <c r="AKU12" i="4"/>
  <c r="AKW11" i="4"/>
  <c r="AKV11" i="4"/>
  <c r="AKY11" i="4" s="1"/>
  <c r="AKU11" i="4"/>
  <c r="AKW10" i="4"/>
  <c r="AKV10" i="4"/>
  <c r="AKY10" i="4" s="1"/>
  <c r="AKU10" i="4"/>
  <c r="AKW9" i="4"/>
  <c r="AKV9" i="4"/>
  <c r="AKY9" i="4" s="1"/>
  <c r="AKU9" i="4"/>
  <c r="AKW32" i="4"/>
  <c r="AKN29" i="4"/>
  <c r="AKM29" i="4"/>
  <c r="AKP29" i="4" s="1"/>
  <c r="AKL29" i="4"/>
  <c r="AKN28" i="4"/>
  <c r="AKM28" i="4"/>
  <c r="AKP28" i="4" s="1"/>
  <c r="AKL28" i="4"/>
  <c r="AKN27" i="4"/>
  <c r="AKM27" i="4"/>
  <c r="AKP27" i="4" s="1"/>
  <c r="AKL27" i="4"/>
  <c r="AKN26" i="4"/>
  <c r="AKM26" i="4"/>
  <c r="AKP26" i="4" s="1"/>
  <c r="AKL26" i="4"/>
  <c r="AKN25" i="4"/>
  <c r="AKM25" i="4"/>
  <c r="AKP25" i="4" s="1"/>
  <c r="AKL25" i="4"/>
  <c r="AKN24" i="4"/>
  <c r="AKM24" i="4"/>
  <c r="AKP24" i="4" s="1"/>
  <c r="AKL24" i="4"/>
  <c r="AKN23" i="4"/>
  <c r="AKM23" i="4"/>
  <c r="AKP23" i="4" s="1"/>
  <c r="AKL23" i="4"/>
  <c r="AKN22" i="4"/>
  <c r="AKM22" i="4"/>
  <c r="AKP22" i="4" s="1"/>
  <c r="AKL22" i="4"/>
  <c r="AKN21" i="4"/>
  <c r="AKM21" i="4"/>
  <c r="AKP21" i="4" s="1"/>
  <c r="AKL21" i="4"/>
  <c r="AKN20" i="4"/>
  <c r="AKM20" i="4"/>
  <c r="AKP20" i="4" s="1"/>
  <c r="AKL20" i="4"/>
  <c r="AKN19" i="4"/>
  <c r="AKM19" i="4"/>
  <c r="AKP19" i="4" s="1"/>
  <c r="AKL19" i="4"/>
  <c r="AKN18" i="4"/>
  <c r="AKM18" i="4"/>
  <c r="AKP18" i="4" s="1"/>
  <c r="AKL18" i="4"/>
  <c r="AKN17" i="4"/>
  <c r="AKM17" i="4"/>
  <c r="AKP17" i="4" s="1"/>
  <c r="AKL17" i="4"/>
  <c r="AKN16" i="4"/>
  <c r="AKM16" i="4"/>
  <c r="AKP16" i="4" s="1"/>
  <c r="AKL16" i="4"/>
  <c r="AKN15" i="4"/>
  <c r="AKM15" i="4"/>
  <c r="AKP15" i="4" s="1"/>
  <c r="AKL15" i="4"/>
  <c r="AKN14" i="4"/>
  <c r="AKM14" i="4"/>
  <c r="AKP14" i="4" s="1"/>
  <c r="AKL14" i="4"/>
  <c r="AKN13" i="4"/>
  <c r="AKM13" i="4"/>
  <c r="AKP13" i="4" s="1"/>
  <c r="AKL13" i="4"/>
  <c r="AKN12" i="4"/>
  <c r="AKM12" i="4"/>
  <c r="AKP12" i="4" s="1"/>
  <c r="AKL12" i="4"/>
  <c r="AKN11" i="4"/>
  <c r="AKM11" i="4"/>
  <c r="AKP11" i="4" s="1"/>
  <c r="AKL11" i="4"/>
  <c r="AKN10" i="4"/>
  <c r="AKM10" i="4"/>
  <c r="AKP10" i="4" s="1"/>
  <c r="AKL10" i="4"/>
  <c r="AKN9" i="4"/>
  <c r="AKM9" i="4"/>
  <c r="AKP9" i="4" s="1"/>
  <c r="AKL9" i="4"/>
  <c r="AKN32" i="4"/>
  <c r="AKE29" i="4"/>
  <c r="AKD29" i="4"/>
  <c r="AKG29" i="4" s="1"/>
  <c r="AKC29" i="4"/>
  <c r="AKE28" i="4"/>
  <c r="AKD28" i="4"/>
  <c r="AKG28" i="4" s="1"/>
  <c r="AKC28" i="4"/>
  <c r="AKE27" i="4"/>
  <c r="AKD27" i="4"/>
  <c r="AKG27" i="4" s="1"/>
  <c r="AKC27" i="4"/>
  <c r="AKE26" i="4"/>
  <c r="AKD26" i="4"/>
  <c r="AKG26" i="4" s="1"/>
  <c r="AKC26" i="4"/>
  <c r="AKE25" i="4"/>
  <c r="AKD25" i="4"/>
  <c r="AKG25" i="4" s="1"/>
  <c r="AKC25" i="4"/>
  <c r="AKE24" i="4"/>
  <c r="AKD24" i="4"/>
  <c r="AKG24" i="4" s="1"/>
  <c r="AKC24" i="4"/>
  <c r="AKE23" i="4"/>
  <c r="AKD23" i="4"/>
  <c r="AKG23" i="4" s="1"/>
  <c r="AKC23" i="4"/>
  <c r="AKE22" i="4"/>
  <c r="AKD22" i="4"/>
  <c r="AKG22" i="4" s="1"/>
  <c r="AKC22" i="4"/>
  <c r="AKE21" i="4"/>
  <c r="AKD21" i="4"/>
  <c r="AKG21" i="4" s="1"/>
  <c r="AKC21" i="4"/>
  <c r="AKE20" i="4"/>
  <c r="AKD20" i="4"/>
  <c r="AKG20" i="4" s="1"/>
  <c r="AKC20" i="4"/>
  <c r="AKE19" i="4"/>
  <c r="AKD19" i="4"/>
  <c r="AKG19" i="4" s="1"/>
  <c r="AKC19" i="4"/>
  <c r="AKE18" i="4"/>
  <c r="AKD18" i="4"/>
  <c r="AKG18" i="4" s="1"/>
  <c r="AKC18" i="4"/>
  <c r="AKE17" i="4"/>
  <c r="AKD17" i="4"/>
  <c r="AKG17" i="4" s="1"/>
  <c r="AKC17" i="4"/>
  <c r="AKE16" i="4"/>
  <c r="AKD16" i="4"/>
  <c r="AKG16" i="4" s="1"/>
  <c r="AKC16" i="4"/>
  <c r="AKE15" i="4"/>
  <c r="AKD15" i="4"/>
  <c r="AKG15" i="4" s="1"/>
  <c r="AKC15" i="4"/>
  <c r="AKE14" i="4"/>
  <c r="AKD14" i="4"/>
  <c r="AKG14" i="4" s="1"/>
  <c r="AKC14" i="4"/>
  <c r="AKE13" i="4"/>
  <c r="AKD13" i="4"/>
  <c r="AKG13" i="4" s="1"/>
  <c r="AKC13" i="4"/>
  <c r="AKE12" i="4"/>
  <c r="AKD12" i="4"/>
  <c r="AKG12" i="4" s="1"/>
  <c r="AKC12" i="4"/>
  <c r="AKE11" i="4"/>
  <c r="AKD11" i="4"/>
  <c r="AKG11" i="4" s="1"/>
  <c r="AKC11" i="4"/>
  <c r="AKE10" i="4"/>
  <c r="AKD10" i="4"/>
  <c r="AKG10" i="4" s="1"/>
  <c r="AKC10" i="4"/>
  <c r="AKE9" i="4"/>
  <c r="AKD9" i="4"/>
  <c r="AKG9" i="4" s="1"/>
  <c r="AKC9" i="4"/>
  <c r="AKE32" i="4"/>
  <c r="AJV29" i="4"/>
  <c r="AJU29" i="4"/>
  <c r="AJX29" i="4" s="1"/>
  <c r="AJT29" i="4"/>
  <c r="AJV28" i="4"/>
  <c r="AJU28" i="4"/>
  <c r="AJX28" i="4" s="1"/>
  <c r="AJT28" i="4"/>
  <c r="AJV27" i="4"/>
  <c r="AJU27" i="4"/>
  <c r="AJX27" i="4" s="1"/>
  <c r="AJT27" i="4"/>
  <c r="AJV26" i="4"/>
  <c r="AJU26" i="4"/>
  <c r="AJX26" i="4" s="1"/>
  <c r="AJT26" i="4"/>
  <c r="AJV25" i="4"/>
  <c r="AJU25" i="4"/>
  <c r="AJX25" i="4" s="1"/>
  <c r="AJT25" i="4"/>
  <c r="AJV24" i="4"/>
  <c r="AJU24" i="4"/>
  <c r="AJX24" i="4" s="1"/>
  <c r="AJT24" i="4"/>
  <c r="AJV23" i="4"/>
  <c r="AJU23" i="4"/>
  <c r="AJX23" i="4" s="1"/>
  <c r="AJT23" i="4"/>
  <c r="AJV22" i="4"/>
  <c r="AJU22" i="4"/>
  <c r="AJX22" i="4" s="1"/>
  <c r="AJT22" i="4"/>
  <c r="AJV21" i="4"/>
  <c r="AJU21" i="4"/>
  <c r="AJX21" i="4" s="1"/>
  <c r="AJT21" i="4"/>
  <c r="AJV20" i="4"/>
  <c r="AJU20" i="4"/>
  <c r="AJX20" i="4" s="1"/>
  <c r="AJT20" i="4"/>
  <c r="AJV19" i="4"/>
  <c r="AJU19" i="4"/>
  <c r="AJX19" i="4" s="1"/>
  <c r="AJT19" i="4"/>
  <c r="AJV18" i="4"/>
  <c r="AJU18" i="4"/>
  <c r="AJX18" i="4" s="1"/>
  <c r="AJT18" i="4"/>
  <c r="AJV17" i="4"/>
  <c r="AJU17" i="4"/>
  <c r="AJX17" i="4" s="1"/>
  <c r="AJT17" i="4"/>
  <c r="AJV16" i="4"/>
  <c r="AJU16" i="4"/>
  <c r="AJX16" i="4" s="1"/>
  <c r="AJT16" i="4"/>
  <c r="AJV15" i="4"/>
  <c r="AJU15" i="4"/>
  <c r="AJX15" i="4" s="1"/>
  <c r="AJT15" i="4"/>
  <c r="AJV14" i="4"/>
  <c r="AJU14" i="4"/>
  <c r="AJX14" i="4" s="1"/>
  <c r="AJT14" i="4"/>
  <c r="AJV13" i="4"/>
  <c r="AJU13" i="4"/>
  <c r="AJX13" i="4" s="1"/>
  <c r="AJT13" i="4"/>
  <c r="AJV12" i="4"/>
  <c r="AJU12" i="4"/>
  <c r="AJX12" i="4" s="1"/>
  <c r="AJT12" i="4"/>
  <c r="AJV11" i="4"/>
  <c r="AJU11" i="4"/>
  <c r="AJX11" i="4" s="1"/>
  <c r="AJT11" i="4"/>
  <c r="AJV10" i="4"/>
  <c r="AJU10" i="4"/>
  <c r="AJX10" i="4" s="1"/>
  <c r="AJT10" i="4"/>
  <c r="AJV9" i="4"/>
  <c r="AJU9" i="4"/>
  <c r="AJX9" i="4" s="1"/>
  <c r="AJT9" i="4"/>
  <c r="AJV32" i="4"/>
  <c r="AJM29" i="4"/>
  <c r="AJL29" i="4"/>
  <c r="AJO29" i="4" s="1"/>
  <c r="AJK29" i="4"/>
  <c r="AJM28" i="4"/>
  <c r="AJL28" i="4"/>
  <c r="AJO28" i="4" s="1"/>
  <c r="AJK28" i="4"/>
  <c r="AJM27" i="4"/>
  <c r="AJL27" i="4"/>
  <c r="AJO27" i="4" s="1"/>
  <c r="AJK27" i="4"/>
  <c r="AJM26" i="4"/>
  <c r="AJL26" i="4"/>
  <c r="AJO26" i="4" s="1"/>
  <c r="AJK26" i="4"/>
  <c r="AJM25" i="4"/>
  <c r="AJL25" i="4"/>
  <c r="AJO25" i="4" s="1"/>
  <c r="AJK25" i="4"/>
  <c r="AJM24" i="4"/>
  <c r="AJL24" i="4"/>
  <c r="AJO24" i="4" s="1"/>
  <c r="AJK24" i="4"/>
  <c r="AJM23" i="4"/>
  <c r="AJL23" i="4"/>
  <c r="AJO23" i="4" s="1"/>
  <c r="AJK23" i="4"/>
  <c r="AJM22" i="4"/>
  <c r="AJL22" i="4"/>
  <c r="AJO22" i="4" s="1"/>
  <c r="AJK22" i="4"/>
  <c r="AJM21" i="4"/>
  <c r="AJL21" i="4"/>
  <c r="AJO21" i="4" s="1"/>
  <c r="AJK21" i="4"/>
  <c r="AJM20" i="4"/>
  <c r="AJL20" i="4"/>
  <c r="AJO20" i="4" s="1"/>
  <c r="AJK20" i="4"/>
  <c r="AJM19" i="4"/>
  <c r="AJL19" i="4"/>
  <c r="AJO19" i="4" s="1"/>
  <c r="AJK19" i="4"/>
  <c r="AJM18" i="4"/>
  <c r="AJL18" i="4"/>
  <c r="AJO18" i="4" s="1"/>
  <c r="AJK18" i="4"/>
  <c r="AJM17" i="4"/>
  <c r="AJL17" i="4"/>
  <c r="AJO17" i="4" s="1"/>
  <c r="AJK17" i="4"/>
  <c r="AJM16" i="4"/>
  <c r="AJL16" i="4"/>
  <c r="AJO16" i="4" s="1"/>
  <c r="AJK16" i="4"/>
  <c r="AJM15" i="4"/>
  <c r="AJL15" i="4"/>
  <c r="AJO15" i="4" s="1"/>
  <c r="AJK15" i="4"/>
  <c r="AJM14" i="4"/>
  <c r="AJL14" i="4"/>
  <c r="AJO14" i="4" s="1"/>
  <c r="AJK14" i="4"/>
  <c r="AJM13" i="4"/>
  <c r="AJL13" i="4"/>
  <c r="AJO13" i="4" s="1"/>
  <c r="AJK13" i="4"/>
  <c r="AJM12" i="4"/>
  <c r="AJL12" i="4"/>
  <c r="AJO12" i="4" s="1"/>
  <c r="AJK12" i="4"/>
  <c r="AJM11" i="4"/>
  <c r="AJL11" i="4"/>
  <c r="AJO11" i="4" s="1"/>
  <c r="AJK11" i="4"/>
  <c r="AJM10" i="4"/>
  <c r="AJL10" i="4"/>
  <c r="AJO10" i="4" s="1"/>
  <c r="AJK10" i="4"/>
  <c r="AJM9" i="4"/>
  <c r="AJL9" i="4"/>
  <c r="AJO9" i="4" s="1"/>
  <c r="AJK9" i="4"/>
  <c r="AJM32" i="4"/>
  <c r="AJD29" i="4"/>
  <c r="AJC29" i="4"/>
  <c r="AJF29" i="4" s="1"/>
  <c r="AJB29" i="4"/>
  <c r="AJD28" i="4"/>
  <c r="AJC28" i="4"/>
  <c r="AJF28" i="4" s="1"/>
  <c r="AJB28" i="4"/>
  <c r="AJD27" i="4"/>
  <c r="AJC27" i="4"/>
  <c r="AJF27" i="4" s="1"/>
  <c r="AJB27" i="4"/>
  <c r="AJD26" i="4"/>
  <c r="AJC26" i="4"/>
  <c r="AJF26" i="4" s="1"/>
  <c r="AJB26" i="4"/>
  <c r="AJD25" i="4"/>
  <c r="AJC25" i="4"/>
  <c r="AJF25" i="4" s="1"/>
  <c r="AJB25" i="4"/>
  <c r="AJD24" i="4"/>
  <c r="AJC24" i="4"/>
  <c r="AJF24" i="4" s="1"/>
  <c r="AJB24" i="4"/>
  <c r="AJD23" i="4"/>
  <c r="AJC23" i="4"/>
  <c r="AJF23" i="4" s="1"/>
  <c r="AJB23" i="4"/>
  <c r="AJD22" i="4"/>
  <c r="AJC22" i="4"/>
  <c r="AJF22" i="4" s="1"/>
  <c r="AJB22" i="4"/>
  <c r="AJD21" i="4"/>
  <c r="AJC21" i="4"/>
  <c r="AJF21" i="4" s="1"/>
  <c r="AJB21" i="4"/>
  <c r="AJD20" i="4"/>
  <c r="AJC20" i="4"/>
  <c r="AJF20" i="4" s="1"/>
  <c r="AJB20" i="4"/>
  <c r="AJD19" i="4"/>
  <c r="AJC19" i="4"/>
  <c r="AJF19" i="4" s="1"/>
  <c r="AJB19" i="4"/>
  <c r="AJD18" i="4"/>
  <c r="AJC18" i="4"/>
  <c r="AJF18" i="4" s="1"/>
  <c r="AJB18" i="4"/>
  <c r="AJD17" i="4"/>
  <c r="AJC17" i="4"/>
  <c r="AJF17" i="4" s="1"/>
  <c r="AJB17" i="4"/>
  <c r="AJD16" i="4"/>
  <c r="AJC16" i="4"/>
  <c r="AJF16" i="4" s="1"/>
  <c r="AJB16" i="4"/>
  <c r="AJD15" i="4"/>
  <c r="AJC15" i="4"/>
  <c r="AJF15" i="4" s="1"/>
  <c r="AJB15" i="4"/>
  <c r="AJD14" i="4"/>
  <c r="AJC14" i="4"/>
  <c r="AJF14" i="4" s="1"/>
  <c r="AJB14" i="4"/>
  <c r="AJD13" i="4"/>
  <c r="AJC13" i="4"/>
  <c r="AJF13" i="4" s="1"/>
  <c r="AJB13" i="4"/>
  <c r="AJD12" i="4"/>
  <c r="AJC12" i="4"/>
  <c r="AJF12" i="4" s="1"/>
  <c r="AJB12" i="4"/>
  <c r="AJD11" i="4"/>
  <c r="AJC11" i="4"/>
  <c r="AJF11" i="4" s="1"/>
  <c r="AJB11" i="4"/>
  <c r="AJD10" i="4"/>
  <c r="AJC10" i="4"/>
  <c r="AJF10" i="4" s="1"/>
  <c r="AJB10" i="4"/>
  <c r="AJD9" i="4"/>
  <c r="AJC9" i="4"/>
  <c r="AJF9" i="4" s="1"/>
  <c r="AJB9" i="4"/>
  <c r="AJD32" i="4"/>
  <c r="AIU29" i="4"/>
  <c r="AIT29" i="4"/>
  <c r="AIW29" i="4" s="1"/>
  <c r="AIS29" i="4"/>
  <c r="AIU28" i="4"/>
  <c r="AIT28" i="4"/>
  <c r="AIW28" i="4" s="1"/>
  <c r="AIS28" i="4"/>
  <c r="AIU27" i="4"/>
  <c r="AIT27" i="4"/>
  <c r="AIW27" i="4" s="1"/>
  <c r="AIS27" i="4"/>
  <c r="AIU26" i="4"/>
  <c r="AIT26" i="4"/>
  <c r="AIW26" i="4" s="1"/>
  <c r="AIS26" i="4"/>
  <c r="AIU25" i="4"/>
  <c r="AIT25" i="4"/>
  <c r="AIW25" i="4" s="1"/>
  <c r="AIS25" i="4"/>
  <c r="AIU24" i="4"/>
  <c r="AIT24" i="4"/>
  <c r="AIW24" i="4" s="1"/>
  <c r="AIS24" i="4"/>
  <c r="AIU23" i="4"/>
  <c r="AIT23" i="4"/>
  <c r="AIW23" i="4" s="1"/>
  <c r="AIS23" i="4"/>
  <c r="AIU22" i="4"/>
  <c r="AIT22" i="4"/>
  <c r="AIW22" i="4" s="1"/>
  <c r="AIS22" i="4"/>
  <c r="AIU21" i="4"/>
  <c r="AIT21" i="4"/>
  <c r="AIW21" i="4" s="1"/>
  <c r="AIS21" i="4"/>
  <c r="AIU20" i="4"/>
  <c r="AIT20" i="4"/>
  <c r="AIW20" i="4" s="1"/>
  <c r="AIS20" i="4"/>
  <c r="AIU19" i="4"/>
  <c r="AIT19" i="4"/>
  <c r="AIW19" i="4" s="1"/>
  <c r="AIS19" i="4"/>
  <c r="AIU18" i="4"/>
  <c r="AIT18" i="4"/>
  <c r="AIW18" i="4" s="1"/>
  <c r="AIS18" i="4"/>
  <c r="AIU17" i="4"/>
  <c r="AIT17" i="4"/>
  <c r="AIW17" i="4" s="1"/>
  <c r="AIS17" i="4"/>
  <c r="AIU16" i="4"/>
  <c r="AIT16" i="4"/>
  <c r="AIW16" i="4" s="1"/>
  <c r="AIS16" i="4"/>
  <c r="AIU15" i="4"/>
  <c r="AIT15" i="4"/>
  <c r="AIW15" i="4" s="1"/>
  <c r="AIS15" i="4"/>
  <c r="AIU14" i="4"/>
  <c r="AIT14" i="4"/>
  <c r="AIW14" i="4" s="1"/>
  <c r="AIS14" i="4"/>
  <c r="AIU13" i="4"/>
  <c r="AIT13" i="4"/>
  <c r="AIW13" i="4" s="1"/>
  <c r="AIS13" i="4"/>
  <c r="AIU12" i="4"/>
  <c r="AIT12" i="4"/>
  <c r="AIW12" i="4" s="1"/>
  <c r="AIS12" i="4"/>
  <c r="AIU11" i="4"/>
  <c r="AIT11" i="4"/>
  <c r="AIW11" i="4" s="1"/>
  <c r="AIS11" i="4"/>
  <c r="AIU10" i="4"/>
  <c r="AIT10" i="4"/>
  <c r="AIW10" i="4" s="1"/>
  <c r="AIS10" i="4"/>
  <c r="AIU9" i="4"/>
  <c r="AIT9" i="4"/>
  <c r="AIW9" i="4" s="1"/>
  <c r="AIS9" i="4"/>
  <c r="AIU32" i="4"/>
  <c r="AIL29" i="4"/>
  <c r="AIK29" i="4"/>
  <c r="AIN29" i="4" s="1"/>
  <c r="AIJ29" i="4"/>
  <c r="AIL28" i="4"/>
  <c r="AIK28" i="4"/>
  <c r="AIN28" i="4" s="1"/>
  <c r="AIJ28" i="4"/>
  <c r="AIL27" i="4"/>
  <c r="AIK27" i="4"/>
  <c r="AIN27" i="4" s="1"/>
  <c r="AIJ27" i="4"/>
  <c r="AIL26" i="4"/>
  <c r="AIK26" i="4"/>
  <c r="AIN26" i="4" s="1"/>
  <c r="AIJ26" i="4"/>
  <c r="AIL25" i="4"/>
  <c r="AIK25" i="4"/>
  <c r="AIN25" i="4" s="1"/>
  <c r="AIJ25" i="4"/>
  <c r="AIL24" i="4"/>
  <c r="AIK24" i="4"/>
  <c r="AIN24" i="4" s="1"/>
  <c r="AIJ24" i="4"/>
  <c r="AIL23" i="4"/>
  <c r="AIK23" i="4"/>
  <c r="AIN23" i="4" s="1"/>
  <c r="AIJ23" i="4"/>
  <c r="AIL22" i="4"/>
  <c r="AIK22" i="4"/>
  <c r="AIN22" i="4" s="1"/>
  <c r="AIJ22" i="4"/>
  <c r="AIL21" i="4"/>
  <c r="AIK21" i="4"/>
  <c r="AIN21" i="4" s="1"/>
  <c r="AIJ21" i="4"/>
  <c r="AIL20" i="4"/>
  <c r="AIK20" i="4"/>
  <c r="AIN20" i="4" s="1"/>
  <c r="AIJ20" i="4"/>
  <c r="AIL19" i="4"/>
  <c r="AIK19" i="4"/>
  <c r="AIN19" i="4" s="1"/>
  <c r="AIJ19" i="4"/>
  <c r="AIL18" i="4"/>
  <c r="AIK18" i="4"/>
  <c r="AIN18" i="4" s="1"/>
  <c r="AIJ18" i="4"/>
  <c r="AIL17" i="4"/>
  <c r="AIK17" i="4"/>
  <c r="AIN17" i="4" s="1"/>
  <c r="AIJ17" i="4"/>
  <c r="AIL16" i="4"/>
  <c r="AIK16" i="4"/>
  <c r="AIN16" i="4" s="1"/>
  <c r="AIJ16" i="4"/>
  <c r="AIL15" i="4"/>
  <c r="AIK15" i="4"/>
  <c r="AIN15" i="4" s="1"/>
  <c r="AIJ15" i="4"/>
  <c r="AIL14" i="4"/>
  <c r="AIK14" i="4"/>
  <c r="AIN14" i="4" s="1"/>
  <c r="AIJ14" i="4"/>
  <c r="AIL13" i="4"/>
  <c r="AIK13" i="4"/>
  <c r="AIN13" i="4" s="1"/>
  <c r="AIJ13" i="4"/>
  <c r="AIL12" i="4"/>
  <c r="AIK12" i="4"/>
  <c r="AIN12" i="4" s="1"/>
  <c r="AIJ12" i="4"/>
  <c r="AIL11" i="4"/>
  <c r="AIK11" i="4"/>
  <c r="AIN11" i="4" s="1"/>
  <c r="AIJ11" i="4"/>
  <c r="AIL10" i="4"/>
  <c r="AIK10" i="4"/>
  <c r="AIN10" i="4" s="1"/>
  <c r="AIJ10" i="4"/>
  <c r="AIL9" i="4"/>
  <c r="AIK9" i="4"/>
  <c r="AIN9" i="4" s="1"/>
  <c r="AIJ9" i="4"/>
  <c r="AIL32" i="4"/>
  <c r="AIC29" i="4"/>
  <c r="AIB29" i="4"/>
  <c r="AIE29" i="4" s="1"/>
  <c r="AIA29" i="4"/>
  <c r="AIC28" i="4"/>
  <c r="AIB28" i="4"/>
  <c r="AIE28" i="4" s="1"/>
  <c r="AIA28" i="4"/>
  <c r="AIC27" i="4"/>
  <c r="AIB27" i="4"/>
  <c r="AIE27" i="4" s="1"/>
  <c r="AIA27" i="4"/>
  <c r="AIC26" i="4"/>
  <c r="AIB26" i="4"/>
  <c r="AIE26" i="4" s="1"/>
  <c r="AIA26" i="4"/>
  <c r="AIC25" i="4"/>
  <c r="AIB25" i="4"/>
  <c r="AIE25" i="4" s="1"/>
  <c r="AIA25" i="4"/>
  <c r="AIC24" i="4"/>
  <c r="AIB24" i="4"/>
  <c r="AIE24" i="4" s="1"/>
  <c r="AIA24" i="4"/>
  <c r="AIC23" i="4"/>
  <c r="AIB23" i="4"/>
  <c r="AIE23" i="4" s="1"/>
  <c r="AIA23" i="4"/>
  <c r="AIC22" i="4"/>
  <c r="AIB22" i="4"/>
  <c r="AIE22" i="4" s="1"/>
  <c r="AIA22" i="4"/>
  <c r="AIC21" i="4"/>
  <c r="AIB21" i="4"/>
  <c r="AIE21" i="4" s="1"/>
  <c r="AIA21" i="4"/>
  <c r="AIC20" i="4"/>
  <c r="AIB20" i="4"/>
  <c r="AIE20" i="4" s="1"/>
  <c r="AIA20" i="4"/>
  <c r="AIC19" i="4"/>
  <c r="AIB19" i="4"/>
  <c r="AIE19" i="4" s="1"/>
  <c r="AIA19" i="4"/>
  <c r="AIC18" i="4"/>
  <c r="AIB18" i="4"/>
  <c r="AIE18" i="4" s="1"/>
  <c r="AIA18" i="4"/>
  <c r="AIC17" i="4"/>
  <c r="AIB17" i="4"/>
  <c r="AIE17" i="4" s="1"/>
  <c r="AIA17" i="4"/>
  <c r="AIC16" i="4"/>
  <c r="AIB16" i="4"/>
  <c r="AIE16" i="4" s="1"/>
  <c r="AIA16" i="4"/>
  <c r="AIC15" i="4"/>
  <c r="AIB15" i="4"/>
  <c r="AIE15" i="4" s="1"/>
  <c r="AIA15" i="4"/>
  <c r="AIC14" i="4"/>
  <c r="AIB14" i="4"/>
  <c r="AIE14" i="4" s="1"/>
  <c r="AIA14" i="4"/>
  <c r="AIC13" i="4"/>
  <c r="AIB13" i="4"/>
  <c r="AIE13" i="4" s="1"/>
  <c r="AIA13" i="4"/>
  <c r="AIC12" i="4"/>
  <c r="AIB12" i="4"/>
  <c r="AIE12" i="4" s="1"/>
  <c r="AIA12" i="4"/>
  <c r="AIC11" i="4"/>
  <c r="AIB11" i="4"/>
  <c r="AIE11" i="4" s="1"/>
  <c r="AIA11" i="4"/>
  <c r="AIC10" i="4"/>
  <c r="AIB10" i="4"/>
  <c r="AIE10" i="4" s="1"/>
  <c r="AIA10" i="4"/>
  <c r="AIC9" i="4"/>
  <c r="AIB9" i="4"/>
  <c r="AIE9" i="4" s="1"/>
  <c r="AIA9" i="4"/>
  <c r="AIC32" i="4"/>
  <c r="AHT29" i="4"/>
  <c r="AHS29" i="4"/>
  <c r="AHV29" i="4" s="1"/>
  <c r="AHR29" i="4"/>
  <c r="AHT28" i="4"/>
  <c r="AHS28" i="4"/>
  <c r="AHV28" i="4" s="1"/>
  <c r="AHR28" i="4"/>
  <c r="AHT27" i="4"/>
  <c r="AHS27" i="4"/>
  <c r="AHV27" i="4" s="1"/>
  <c r="AHR27" i="4"/>
  <c r="AHT26" i="4"/>
  <c r="AHS26" i="4"/>
  <c r="AHV26" i="4" s="1"/>
  <c r="AHR26" i="4"/>
  <c r="AHT25" i="4"/>
  <c r="AHS25" i="4"/>
  <c r="AHV25" i="4" s="1"/>
  <c r="AHR25" i="4"/>
  <c r="AHT24" i="4"/>
  <c r="AHS24" i="4"/>
  <c r="AHV24" i="4" s="1"/>
  <c r="AHR24" i="4"/>
  <c r="AHT23" i="4"/>
  <c r="AHS23" i="4"/>
  <c r="AHV23" i="4" s="1"/>
  <c r="AHR23" i="4"/>
  <c r="AHT22" i="4"/>
  <c r="AHS22" i="4"/>
  <c r="AHV22" i="4" s="1"/>
  <c r="AHR22" i="4"/>
  <c r="AHT21" i="4"/>
  <c r="AHS21" i="4"/>
  <c r="AHV21" i="4" s="1"/>
  <c r="AHR21" i="4"/>
  <c r="AHT20" i="4"/>
  <c r="AHS20" i="4"/>
  <c r="AHV20" i="4" s="1"/>
  <c r="AHR20" i="4"/>
  <c r="AHT19" i="4"/>
  <c r="AHS19" i="4"/>
  <c r="AHV19" i="4" s="1"/>
  <c r="AHR19" i="4"/>
  <c r="AHT18" i="4"/>
  <c r="AHS18" i="4"/>
  <c r="AHV18" i="4" s="1"/>
  <c r="AHR18" i="4"/>
  <c r="AHT17" i="4"/>
  <c r="AHS17" i="4"/>
  <c r="AHV17" i="4" s="1"/>
  <c r="AHR17" i="4"/>
  <c r="AHT16" i="4"/>
  <c r="AHS16" i="4"/>
  <c r="AHV16" i="4" s="1"/>
  <c r="AHR16" i="4"/>
  <c r="AHT15" i="4"/>
  <c r="AHS15" i="4"/>
  <c r="AHV15" i="4" s="1"/>
  <c r="AHR15" i="4"/>
  <c r="AHT14" i="4"/>
  <c r="AHS14" i="4"/>
  <c r="AHV14" i="4" s="1"/>
  <c r="AHR14" i="4"/>
  <c r="AHT13" i="4"/>
  <c r="AHS13" i="4"/>
  <c r="AHV13" i="4" s="1"/>
  <c r="AHR13" i="4"/>
  <c r="AHT12" i="4"/>
  <c r="AHS12" i="4"/>
  <c r="AHV12" i="4" s="1"/>
  <c r="AHR12" i="4"/>
  <c r="AHT11" i="4"/>
  <c r="AHS11" i="4"/>
  <c r="AHV11" i="4" s="1"/>
  <c r="AHR11" i="4"/>
  <c r="AHT10" i="4"/>
  <c r="AHS10" i="4"/>
  <c r="AHV10" i="4" s="1"/>
  <c r="AHR10" i="4"/>
  <c r="AHT9" i="4"/>
  <c r="AHS9" i="4"/>
  <c r="AHV9" i="4" s="1"/>
  <c r="AHR9" i="4"/>
  <c r="AHT32" i="4"/>
  <c r="AHK29" i="4"/>
  <c r="AHJ29" i="4"/>
  <c r="AHM29" i="4" s="1"/>
  <c r="AHI29" i="4"/>
  <c r="AHK28" i="4"/>
  <c r="AHJ28" i="4"/>
  <c r="AHM28" i="4" s="1"/>
  <c r="AHI28" i="4"/>
  <c r="AHK27" i="4"/>
  <c r="AHJ27" i="4"/>
  <c r="AHM27" i="4" s="1"/>
  <c r="AHI27" i="4"/>
  <c r="AHK26" i="4"/>
  <c r="AHJ26" i="4"/>
  <c r="AHM26" i="4" s="1"/>
  <c r="AHI26" i="4"/>
  <c r="AHK25" i="4"/>
  <c r="AHJ25" i="4"/>
  <c r="AHM25" i="4" s="1"/>
  <c r="AHI25" i="4"/>
  <c r="AHK24" i="4"/>
  <c r="AHJ24" i="4"/>
  <c r="AHM24" i="4" s="1"/>
  <c r="AHI24" i="4"/>
  <c r="AHK23" i="4"/>
  <c r="AHJ23" i="4"/>
  <c r="AHM23" i="4" s="1"/>
  <c r="AHI23" i="4"/>
  <c r="AHK22" i="4"/>
  <c r="AHJ22" i="4"/>
  <c r="AHM22" i="4" s="1"/>
  <c r="AHI22" i="4"/>
  <c r="AHK21" i="4"/>
  <c r="AHJ21" i="4"/>
  <c r="AHM21" i="4" s="1"/>
  <c r="AHI21" i="4"/>
  <c r="AHK20" i="4"/>
  <c r="AHJ20" i="4"/>
  <c r="AHM20" i="4" s="1"/>
  <c r="AHI20" i="4"/>
  <c r="AHK19" i="4"/>
  <c r="AHJ19" i="4"/>
  <c r="AHM19" i="4" s="1"/>
  <c r="AHI19" i="4"/>
  <c r="AHK18" i="4"/>
  <c r="AHJ18" i="4"/>
  <c r="AHM18" i="4" s="1"/>
  <c r="AHI18" i="4"/>
  <c r="AHK17" i="4"/>
  <c r="AHJ17" i="4"/>
  <c r="AHM17" i="4" s="1"/>
  <c r="AHI17" i="4"/>
  <c r="AHK16" i="4"/>
  <c r="AHJ16" i="4"/>
  <c r="AHM16" i="4" s="1"/>
  <c r="AHI16" i="4"/>
  <c r="AHK15" i="4"/>
  <c r="AHJ15" i="4"/>
  <c r="AHM15" i="4" s="1"/>
  <c r="AHI15" i="4"/>
  <c r="AHK14" i="4"/>
  <c r="AHJ14" i="4"/>
  <c r="AHM14" i="4" s="1"/>
  <c r="AHI14" i="4"/>
  <c r="AHK13" i="4"/>
  <c r="AHJ13" i="4"/>
  <c r="AHM13" i="4" s="1"/>
  <c r="AHI13" i="4"/>
  <c r="AHK12" i="4"/>
  <c r="AHJ12" i="4"/>
  <c r="AHM12" i="4" s="1"/>
  <c r="AHI12" i="4"/>
  <c r="AHK11" i="4"/>
  <c r="AHJ11" i="4"/>
  <c r="AHM11" i="4" s="1"/>
  <c r="AHI11" i="4"/>
  <c r="AHK10" i="4"/>
  <c r="AHJ10" i="4"/>
  <c r="AHM10" i="4" s="1"/>
  <c r="AHI10" i="4"/>
  <c r="AHK9" i="4"/>
  <c r="AHJ9" i="4"/>
  <c r="AHM9" i="4" s="1"/>
  <c r="AHI9" i="4"/>
  <c r="AHK32" i="4"/>
  <c r="AHB29" i="4"/>
  <c r="AHA29" i="4"/>
  <c r="AHD29" i="4" s="1"/>
  <c r="AGZ29" i="4"/>
  <c r="AHB28" i="4"/>
  <c r="AHA28" i="4"/>
  <c r="AHD28" i="4" s="1"/>
  <c r="AGZ28" i="4"/>
  <c r="AHB27" i="4"/>
  <c r="AHA27" i="4"/>
  <c r="AHD27" i="4" s="1"/>
  <c r="AGZ27" i="4"/>
  <c r="AHB26" i="4"/>
  <c r="AHA26" i="4"/>
  <c r="AHD26" i="4" s="1"/>
  <c r="AGZ26" i="4"/>
  <c r="AHB25" i="4"/>
  <c r="AHA25" i="4"/>
  <c r="AHD25" i="4" s="1"/>
  <c r="AGZ25" i="4"/>
  <c r="AHB24" i="4"/>
  <c r="AHA24" i="4"/>
  <c r="AHD24" i="4" s="1"/>
  <c r="AGZ24" i="4"/>
  <c r="AHB23" i="4"/>
  <c r="AHA23" i="4"/>
  <c r="AHD23" i="4" s="1"/>
  <c r="AGZ23" i="4"/>
  <c r="AHB22" i="4"/>
  <c r="AHA22" i="4"/>
  <c r="AHD22" i="4" s="1"/>
  <c r="AGZ22" i="4"/>
  <c r="AHB21" i="4"/>
  <c r="AHA21" i="4"/>
  <c r="AHD21" i="4" s="1"/>
  <c r="AGZ21" i="4"/>
  <c r="AHB20" i="4"/>
  <c r="AHA20" i="4"/>
  <c r="AHD20" i="4" s="1"/>
  <c r="AGZ20" i="4"/>
  <c r="AHB19" i="4"/>
  <c r="AHA19" i="4"/>
  <c r="AHD19" i="4" s="1"/>
  <c r="AGZ19" i="4"/>
  <c r="AHB18" i="4"/>
  <c r="AHA18" i="4"/>
  <c r="AHD18" i="4" s="1"/>
  <c r="AGZ18" i="4"/>
  <c r="AHB17" i="4"/>
  <c r="AHA17" i="4"/>
  <c r="AHD17" i="4" s="1"/>
  <c r="AGZ17" i="4"/>
  <c r="AHB16" i="4"/>
  <c r="AHA16" i="4"/>
  <c r="AHD16" i="4" s="1"/>
  <c r="AGZ16" i="4"/>
  <c r="AHB15" i="4"/>
  <c r="AHA15" i="4"/>
  <c r="AHD15" i="4" s="1"/>
  <c r="AGZ15" i="4"/>
  <c r="AHB14" i="4"/>
  <c r="AHA14" i="4"/>
  <c r="AHD14" i="4" s="1"/>
  <c r="AGZ14" i="4"/>
  <c r="AHB13" i="4"/>
  <c r="AHA13" i="4"/>
  <c r="AHD13" i="4" s="1"/>
  <c r="AGZ13" i="4"/>
  <c r="AHB12" i="4"/>
  <c r="AHA12" i="4"/>
  <c r="AHD12" i="4" s="1"/>
  <c r="AGZ12" i="4"/>
  <c r="AHB11" i="4"/>
  <c r="AHA11" i="4"/>
  <c r="AHD11" i="4" s="1"/>
  <c r="AGZ11" i="4"/>
  <c r="AHB10" i="4"/>
  <c r="AHA10" i="4"/>
  <c r="AHD10" i="4" s="1"/>
  <c r="AGZ10" i="4"/>
  <c r="AHB9" i="4"/>
  <c r="AHA9" i="4"/>
  <c r="AHD9" i="4" s="1"/>
  <c r="AGZ9" i="4"/>
  <c r="AHB32" i="4"/>
  <c r="AGS29" i="4"/>
  <c r="AGR29" i="4"/>
  <c r="AGU29" i="4" s="1"/>
  <c r="AGQ29" i="4"/>
  <c r="AGS28" i="4"/>
  <c r="AGR28" i="4"/>
  <c r="AGU28" i="4" s="1"/>
  <c r="AGQ28" i="4"/>
  <c r="AGS27" i="4"/>
  <c r="AGR27" i="4"/>
  <c r="AGU27" i="4" s="1"/>
  <c r="AGQ27" i="4"/>
  <c r="AGS26" i="4"/>
  <c r="AGR26" i="4"/>
  <c r="AGU26" i="4" s="1"/>
  <c r="AGQ26" i="4"/>
  <c r="AGS25" i="4"/>
  <c r="AGR25" i="4"/>
  <c r="AGU25" i="4" s="1"/>
  <c r="AGQ25" i="4"/>
  <c r="AGS24" i="4"/>
  <c r="AGR24" i="4"/>
  <c r="AGU24" i="4" s="1"/>
  <c r="AGQ24" i="4"/>
  <c r="AGS23" i="4"/>
  <c r="AGR23" i="4"/>
  <c r="AGU23" i="4" s="1"/>
  <c r="AGQ23" i="4"/>
  <c r="AGS22" i="4"/>
  <c r="AGR22" i="4"/>
  <c r="AGU22" i="4" s="1"/>
  <c r="AGQ22" i="4"/>
  <c r="AGS21" i="4"/>
  <c r="AGR21" i="4"/>
  <c r="AGU21" i="4" s="1"/>
  <c r="AGQ21" i="4"/>
  <c r="AGS20" i="4"/>
  <c r="AGR20" i="4"/>
  <c r="AGU20" i="4" s="1"/>
  <c r="AGQ20" i="4"/>
  <c r="AGS19" i="4"/>
  <c r="AGR19" i="4"/>
  <c r="AGU19" i="4" s="1"/>
  <c r="AGQ19" i="4"/>
  <c r="AGS18" i="4"/>
  <c r="AGR18" i="4"/>
  <c r="AGU18" i="4" s="1"/>
  <c r="AGQ18" i="4"/>
  <c r="AGS17" i="4"/>
  <c r="AGR17" i="4"/>
  <c r="AGU17" i="4" s="1"/>
  <c r="AGQ17" i="4"/>
  <c r="AGS16" i="4"/>
  <c r="AGR16" i="4"/>
  <c r="AGU16" i="4" s="1"/>
  <c r="AGQ16" i="4"/>
  <c r="AGS15" i="4"/>
  <c r="AGR15" i="4"/>
  <c r="AGU15" i="4" s="1"/>
  <c r="AGQ15" i="4"/>
  <c r="AGS14" i="4"/>
  <c r="AGR14" i="4"/>
  <c r="AGU14" i="4" s="1"/>
  <c r="AGQ14" i="4"/>
  <c r="AGS13" i="4"/>
  <c r="AGR13" i="4"/>
  <c r="AGU13" i="4" s="1"/>
  <c r="AGQ13" i="4"/>
  <c r="AGS12" i="4"/>
  <c r="AGR12" i="4"/>
  <c r="AGU12" i="4" s="1"/>
  <c r="AGQ12" i="4"/>
  <c r="AGS11" i="4"/>
  <c r="AGR11" i="4"/>
  <c r="AGU11" i="4" s="1"/>
  <c r="AGQ11" i="4"/>
  <c r="AGS10" i="4"/>
  <c r="AGR10" i="4"/>
  <c r="AGU10" i="4" s="1"/>
  <c r="AGQ10" i="4"/>
  <c r="AGS9" i="4"/>
  <c r="AGR9" i="4"/>
  <c r="AGU9" i="4" s="1"/>
  <c r="AGQ9" i="4"/>
  <c r="AGS32" i="4"/>
  <c r="AGJ29" i="4"/>
  <c r="AGI29" i="4"/>
  <c r="AGL29" i="4" s="1"/>
  <c r="AGH29" i="4"/>
  <c r="AGJ28" i="4"/>
  <c r="AGI28" i="4"/>
  <c r="AGL28" i="4" s="1"/>
  <c r="AGH28" i="4"/>
  <c r="AGJ27" i="4"/>
  <c r="AGI27" i="4"/>
  <c r="AGL27" i="4" s="1"/>
  <c r="AGH27" i="4"/>
  <c r="AGJ26" i="4"/>
  <c r="AGI26" i="4"/>
  <c r="AGL26" i="4" s="1"/>
  <c r="AGH26" i="4"/>
  <c r="AGJ25" i="4"/>
  <c r="AGI25" i="4"/>
  <c r="AGL25" i="4" s="1"/>
  <c r="AGH25" i="4"/>
  <c r="AGJ24" i="4"/>
  <c r="AGI24" i="4"/>
  <c r="AGL24" i="4" s="1"/>
  <c r="AGH24" i="4"/>
  <c r="AGJ23" i="4"/>
  <c r="AGI23" i="4"/>
  <c r="AGL23" i="4" s="1"/>
  <c r="AGH23" i="4"/>
  <c r="AGJ22" i="4"/>
  <c r="AGI22" i="4"/>
  <c r="AGL22" i="4" s="1"/>
  <c r="AGH22" i="4"/>
  <c r="AGJ21" i="4"/>
  <c r="AGI21" i="4"/>
  <c r="AGL21" i="4" s="1"/>
  <c r="AGH21" i="4"/>
  <c r="AGJ20" i="4"/>
  <c r="AGI20" i="4"/>
  <c r="AGL20" i="4" s="1"/>
  <c r="AGH20" i="4"/>
  <c r="AGJ19" i="4"/>
  <c r="AGI19" i="4"/>
  <c r="AGL19" i="4" s="1"/>
  <c r="AGH19" i="4"/>
  <c r="AGJ18" i="4"/>
  <c r="AGI18" i="4"/>
  <c r="AGL18" i="4" s="1"/>
  <c r="AGH18" i="4"/>
  <c r="AGJ17" i="4"/>
  <c r="AGI17" i="4"/>
  <c r="AGL17" i="4" s="1"/>
  <c r="AGH17" i="4"/>
  <c r="AGJ16" i="4"/>
  <c r="AGI16" i="4"/>
  <c r="AGL16" i="4" s="1"/>
  <c r="AGH16" i="4"/>
  <c r="AGJ15" i="4"/>
  <c r="AGI15" i="4"/>
  <c r="AGL15" i="4" s="1"/>
  <c r="AGH15" i="4"/>
  <c r="AGJ14" i="4"/>
  <c r="AGI14" i="4"/>
  <c r="AGL14" i="4" s="1"/>
  <c r="AGH14" i="4"/>
  <c r="AGJ13" i="4"/>
  <c r="AGI13" i="4"/>
  <c r="AGL13" i="4" s="1"/>
  <c r="AGH13" i="4"/>
  <c r="AGJ12" i="4"/>
  <c r="AGI12" i="4"/>
  <c r="AGL12" i="4" s="1"/>
  <c r="AGH12" i="4"/>
  <c r="AGJ11" i="4"/>
  <c r="AGI11" i="4"/>
  <c r="AGL11" i="4" s="1"/>
  <c r="AGH11" i="4"/>
  <c r="AGJ10" i="4"/>
  <c r="AGI10" i="4"/>
  <c r="AGL10" i="4" s="1"/>
  <c r="AGH10" i="4"/>
  <c r="AGJ9" i="4"/>
  <c r="AGI9" i="4"/>
  <c r="AGL9" i="4" s="1"/>
  <c r="AGH9" i="4"/>
  <c r="AGJ32" i="4"/>
  <c r="AGA29" i="4"/>
  <c r="AFZ29" i="4"/>
  <c r="AGC29" i="4" s="1"/>
  <c r="AFY29" i="4"/>
  <c r="AGA28" i="4"/>
  <c r="AFZ28" i="4"/>
  <c r="AGC28" i="4" s="1"/>
  <c r="AFY28" i="4"/>
  <c r="AGA27" i="4"/>
  <c r="AFZ27" i="4"/>
  <c r="AGC27" i="4" s="1"/>
  <c r="AFY27" i="4"/>
  <c r="AGA26" i="4"/>
  <c r="AFZ26" i="4"/>
  <c r="AGC26" i="4" s="1"/>
  <c r="AFY26" i="4"/>
  <c r="AGA25" i="4"/>
  <c r="AFZ25" i="4"/>
  <c r="AGC25" i="4" s="1"/>
  <c r="AFY25" i="4"/>
  <c r="AGA24" i="4"/>
  <c r="AFZ24" i="4"/>
  <c r="AGC24" i="4" s="1"/>
  <c r="AFY24" i="4"/>
  <c r="AGA23" i="4"/>
  <c r="AFZ23" i="4"/>
  <c r="AGC23" i="4" s="1"/>
  <c r="AFY23" i="4"/>
  <c r="AGA22" i="4"/>
  <c r="AFZ22" i="4"/>
  <c r="AGC22" i="4" s="1"/>
  <c r="AFY22" i="4"/>
  <c r="AGA21" i="4"/>
  <c r="AFZ21" i="4"/>
  <c r="AGC21" i="4" s="1"/>
  <c r="AFY21" i="4"/>
  <c r="AGA20" i="4"/>
  <c r="AFZ20" i="4"/>
  <c r="AGC20" i="4" s="1"/>
  <c r="AFY20" i="4"/>
  <c r="AGA19" i="4"/>
  <c r="AFZ19" i="4"/>
  <c r="AGC19" i="4" s="1"/>
  <c r="AFY19" i="4"/>
  <c r="AGA18" i="4"/>
  <c r="AFZ18" i="4"/>
  <c r="AGC18" i="4" s="1"/>
  <c r="AFY18" i="4"/>
  <c r="AGA17" i="4"/>
  <c r="AFZ17" i="4"/>
  <c r="AGC17" i="4" s="1"/>
  <c r="AFY17" i="4"/>
  <c r="AGA16" i="4"/>
  <c r="AFZ16" i="4"/>
  <c r="AGC16" i="4" s="1"/>
  <c r="AFY16" i="4"/>
  <c r="AGA15" i="4"/>
  <c r="AFZ15" i="4"/>
  <c r="AGC15" i="4" s="1"/>
  <c r="AFY15" i="4"/>
  <c r="AGA14" i="4"/>
  <c r="AFZ14" i="4"/>
  <c r="AGC14" i="4" s="1"/>
  <c r="AFY14" i="4"/>
  <c r="AGA13" i="4"/>
  <c r="AFZ13" i="4"/>
  <c r="AGC13" i="4" s="1"/>
  <c r="AFY13" i="4"/>
  <c r="AGA12" i="4"/>
  <c r="AFZ12" i="4"/>
  <c r="AGC12" i="4" s="1"/>
  <c r="AFY12" i="4"/>
  <c r="AGA11" i="4"/>
  <c r="AFZ11" i="4"/>
  <c r="AGC11" i="4" s="1"/>
  <c r="AFY11" i="4"/>
  <c r="AGA10" i="4"/>
  <c r="AFZ10" i="4"/>
  <c r="AGC10" i="4" s="1"/>
  <c r="AFY10" i="4"/>
  <c r="AGA9" i="4"/>
  <c r="AFZ9" i="4"/>
  <c r="AGC9" i="4" s="1"/>
  <c r="AFY9" i="4"/>
  <c r="AGA32" i="4"/>
  <c r="AFR29" i="4"/>
  <c r="AFQ29" i="4"/>
  <c r="AFT29" i="4" s="1"/>
  <c r="AFP29" i="4"/>
  <c r="AFR28" i="4"/>
  <c r="AFQ28" i="4"/>
  <c r="AFT28" i="4" s="1"/>
  <c r="AFP28" i="4"/>
  <c r="AFR27" i="4"/>
  <c r="AFQ27" i="4"/>
  <c r="AFT27" i="4" s="1"/>
  <c r="AFP27" i="4"/>
  <c r="AFR26" i="4"/>
  <c r="AFQ26" i="4"/>
  <c r="AFT26" i="4" s="1"/>
  <c r="AFP26" i="4"/>
  <c r="AFR25" i="4"/>
  <c r="AFQ25" i="4"/>
  <c r="AFT25" i="4" s="1"/>
  <c r="AFP25" i="4"/>
  <c r="AFR24" i="4"/>
  <c r="AFQ24" i="4"/>
  <c r="AFT24" i="4" s="1"/>
  <c r="AFP24" i="4"/>
  <c r="AFR23" i="4"/>
  <c r="AFQ23" i="4"/>
  <c r="AFT23" i="4" s="1"/>
  <c r="AFP23" i="4"/>
  <c r="AFR22" i="4"/>
  <c r="AFQ22" i="4"/>
  <c r="AFT22" i="4" s="1"/>
  <c r="AFP22" i="4"/>
  <c r="AFR21" i="4"/>
  <c r="AFQ21" i="4"/>
  <c r="AFT21" i="4" s="1"/>
  <c r="AFP21" i="4"/>
  <c r="AFR20" i="4"/>
  <c r="AFQ20" i="4"/>
  <c r="AFT20" i="4" s="1"/>
  <c r="AFP20" i="4"/>
  <c r="AFR19" i="4"/>
  <c r="AFQ19" i="4"/>
  <c r="AFT19" i="4" s="1"/>
  <c r="AFP19" i="4"/>
  <c r="AFR18" i="4"/>
  <c r="AFQ18" i="4"/>
  <c r="AFT18" i="4" s="1"/>
  <c r="AFP18" i="4"/>
  <c r="AFR17" i="4"/>
  <c r="AFQ17" i="4"/>
  <c r="AFT17" i="4" s="1"/>
  <c r="AFP17" i="4"/>
  <c r="AFR16" i="4"/>
  <c r="AFQ16" i="4"/>
  <c r="AFT16" i="4" s="1"/>
  <c r="AFP16" i="4"/>
  <c r="AFR15" i="4"/>
  <c r="AFQ15" i="4"/>
  <c r="AFT15" i="4" s="1"/>
  <c r="AFP15" i="4"/>
  <c r="AFR14" i="4"/>
  <c r="AFQ14" i="4"/>
  <c r="AFT14" i="4" s="1"/>
  <c r="AFP14" i="4"/>
  <c r="AFR13" i="4"/>
  <c r="AFQ13" i="4"/>
  <c r="AFT13" i="4" s="1"/>
  <c r="AFP13" i="4"/>
  <c r="AFR12" i="4"/>
  <c r="AFQ12" i="4"/>
  <c r="AFT12" i="4" s="1"/>
  <c r="AFP12" i="4"/>
  <c r="AFR11" i="4"/>
  <c r="AFQ11" i="4"/>
  <c r="AFT11" i="4" s="1"/>
  <c r="AFP11" i="4"/>
  <c r="AFR10" i="4"/>
  <c r="AFQ10" i="4"/>
  <c r="AFT10" i="4" s="1"/>
  <c r="AFP10" i="4"/>
  <c r="AFR9" i="4"/>
  <c r="AFQ9" i="4"/>
  <c r="AFT9" i="4" s="1"/>
  <c r="AFP9" i="4"/>
  <c r="AFR32" i="4"/>
  <c r="AFI29" i="4"/>
  <c r="AFH29" i="4"/>
  <c r="AFK29" i="4" s="1"/>
  <c r="AFG29" i="4"/>
  <c r="AFI28" i="4"/>
  <c r="AFH28" i="4"/>
  <c r="AFK28" i="4" s="1"/>
  <c r="AFG28" i="4"/>
  <c r="AFI27" i="4"/>
  <c r="AFH27" i="4"/>
  <c r="AFK27" i="4" s="1"/>
  <c r="AFG27" i="4"/>
  <c r="AFI26" i="4"/>
  <c r="AFH26" i="4"/>
  <c r="AFK26" i="4" s="1"/>
  <c r="AFG26" i="4"/>
  <c r="AFI25" i="4"/>
  <c r="AFH25" i="4"/>
  <c r="AFK25" i="4" s="1"/>
  <c r="AFG25" i="4"/>
  <c r="AFI24" i="4"/>
  <c r="AFH24" i="4"/>
  <c r="AFK24" i="4" s="1"/>
  <c r="AFG24" i="4"/>
  <c r="AFI23" i="4"/>
  <c r="AFH23" i="4"/>
  <c r="AFK23" i="4" s="1"/>
  <c r="AFG23" i="4"/>
  <c r="AFI22" i="4"/>
  <c r="AFH22" i="4"/>
  <c r="AFK22" i="4" s="1"/>
  <c r="AFG22" i="4"/>
  <c r="AFI21" i="4"/>
  <c r="AFH21" i="4"/>
  <c r="AFK21" i="4" s="1"/>
  <c r="AFG21" i="4"/>
  <c r="AFI20" i="4"/>
  <c r="AFH20" i="4"/>
  <c r="AFK20" i="4" s="1"/>
  <c r="AFG20" i="4"/>
  <c r="AFI19" i="4"/>
  <c r="AFH19" i="4"/>
  <c r="AFK19" i="4" s="1"/>
  <c r="AFG19" i="4"/>
  <c r="AFI18" i="4"/>
  <c r="AFH18" i="4"/>
  <c r="AFK18" i="4" s="1"/>
  <c r="AFG18" i="4"/>
  <c r="AFI17" i="4"/>
  <c r="AFH17" i="4"/>
  <c r="AFK17" i="4" s="1"/>
  <c r="AFG17" i="4"/>
  <c r="AFI16" i="4"/>
  <c r="AFH16" i="4"/>
  <c r="AFK16" i="4" s="1"/>
  <c r="AFG16" i="4"/>
  <c r="AFI15" i="4"/>
  <c r="AFH15" i="4"/>
  <c r="AFK15" i="4" s="1"/>
  <c r="AFG15" i="4"/>
  <c r="AFI14" i="4"/>
  <c r="AFH14" i="4"/>
  <c r="AFK14" i="4" s="1"/>
  <c r="AFG14" i="4"/>
  <c r="AFI13" i="4"/>
  <c r="AFH13" i="4"/>
  <c r="AFK13" i="4" s="1"/>
  <c r="AFG13" i="4"/>
  <c r="AFI12" i="4"/>
  <c r="AFH12" i="4"/>
  <c r="AFK12" i="4" s="1"/>
  <c r="AFG12" i="4"/>
  <c r="AFI11" i="4"/>
  <c r="AFH11" i="4"/>
  <c r="AFK11" i="4" s="1"/>
  <c r="AFG11" i="4"/>
  <c r="AFI10" i="4"/>
  <c r="AFH10" i="4"/>
  <c r="AFK10" i="4" s="1"/>
  <c r="AFG10" i="4"/>
  <c r="AFI9" i="4"/>
  <c r="AFH9" i="4"/>
  <c r="AFK9" i="4" s="1"/>
  <c r="AFG9" i="4"/>
  <c r="AFI32" i="4"/>
  <c r="AEZ29" i="4"/>
  <c r="AEY29" i="4"/>
  <c r="AFB29" i="4" s="1"/>
  <c r="AEX29" i="4"/>
  <c r="AEZ28" i="4"/>
  <c r="AEY28" i="4"/>
  <c r="AFB28" i="4" s="1"/>
  <c r="AEX28" i="4"/>
  <c r="AEZ27" i="4"/>
  <c r="AEY27" i="4"/>
  <c r="AFB27" i="4" s="1"/>
  <c r="AEX27" i="4"/>
  <c r="AEZ26" i="4"/>
  <c r="AEY26" i="4"/>
  <c r="AFB26" i="4" s="1"/>
  <c r="AEX26" i="4"/>
  <c r="AEZ25" i="4"/>
  <c r="AEY25" i="4"/>
  <c r="AFB25" i="4" s="1"/>
  <c r="AEX25" i="4"/>
  <c r="AEZ24" i="4"/>
  <c r="AEY24" i="4"/>
  <c r="AFB24" i="4" s="1"/>
  <c r="AEX24" i="4"/>
  <c r="AEZ23" i="4"/>
  <c r="AEY23" i="4"/>
  <c r="AFB23" i="4" s="1"/>
  <c r="AEX23" i="4"/>
  <c r="AEZ22" i="4"/>
  <c r="AEY22" i="4"/>
  <c r="AFB22" i="4" s="1"/>
  <c r="AEX22" i="4"/>
  <c r="AEZ21" i="4"/>
  <c r="AEY21" i="4"/>
  <c r="AFB21" i="4" s="1"/>
  <c r="AEX21" i="4"/>
  <c r="AEZ20" i="4"/>
  <c r="AEY20" i="4"/>
  <c r="AFB20" i="4" s="1"/>
  <c r="AEX20" i="4"/>
  <c r="AEZ19" i="4"/>
  <c r="AEY19" i="4"/>
  <c r="AFB19" i="4" s="1"/>
  <c r="AEX19" i="4"/>
  <c r="AEZ18" i="4"/>
  <c r="AEY18" i="4"/>
  <c r="AFB18" i="4" s="1"/>
  <c r="AEX18" i="4"/>
  <c r="AEZ17" i="4"/>
  <c r="AEY17" i="4"/>
  <c r="AFB17" i="4" s="1"/>
  <c r="AEX17" i="4"/>
  <c r="AEZ16" i="4"/>
  <c r="AEY16" i="4"/>
  <c r="AFB16" i="4" s="1"/>
  <c r="AEX16" i="4"/>
  <c r="AEZ15" i="4"/>
  <c r="AEY15" i="4"/>
  <c r="AFB15" i="4" s="1"/>
  <c r="AEX15" i="4"/>
  <c r="AEZ14" i="4"/>
  <c r="AEY14" i="4"/>
  <c r="AFB14" i="4" s="1"/>
  <c r="AEX14" i="4"/>
  <c r="AEZ13" i="4"/>
  <c r="AEY13" i="4"/>
  <c r="AFB13" i="4" s="1"/>
  <c r="AEX13" i="4"/>
  <c r="AEZ12" i="4"/>
  <c r="AEY12" i="4"/>
  <c r="AFB12" i="4" s="1"/>
  <c r="AEX12" i="4"/>
  <c r="AEZ11" i="4"/>
  <c r="AEY11" i="4"/>
  <c r="AFB11" i="4" s="1"/>
  <c r="AEX11" i="4"/>
  <c r="AEZ10" i="4"/>
  <c r="AEY10" i="4"/>
  <c r="AFB10" i="4" s="1"/>
  <c r="AEX10" i="4"/>
  <c r="AEZ9" i="4"/>
  <c r="AEY9" i="4"/>
  <c r="AFB9" i="4" s="1"/>
  <c r="AEX9" i="4"/>
  <c r="AEZ32" i="4"/>
  <c r="AEQ29" i="4"/>
  <c r="AEP29" i="4"/>
  <c r="AES29" i="4" s="1"/>
  <c r="AEO29" i="4"/>
  <c r="AEQ28" i="4"/>
  <c r="AEP28" i="4"/>
  <c r="AES28" i="4" s="1"/>
  <c r="AEO28" i="4"/>
  <c r="AEQ27" i="4"/>
  <c r="AEP27" i="4"/>
  <c r="AES27" i="4" s="1"/>
  <c r="AEO27" i="4"/>
  <c r="AEQ26" i="4"/>
  <c r="AEP26" i="4"/>
  <c r="AES26" i="4" s="1"/>
  <c r="AEO26" i="4"/>
  <c r="AEQ25" i="4"/>
  <c r="AEP25" i="4"/>
  <c r="AES25" i="4" s="1"/>
  <c r="AEO25" i="4"/>
  <c r="AEQ24" i="4"/>
  <c r="AEP24" i="4"/>
  <c r="AES24" i="4" s="1"/>
  <c r="AEO24" i="4"/>
  <c r="AEQ23" i="4"/>
  <c r="AEP23" i="4"/>
  <c r="AES23" i="4" s="1"/>
  <c r="AEO23" i="4"/>
  <c r="AEQ22" i="4"/>
  <c r="AEP22" i="4"/>
  <c r="AES22" i="4" s="1"/>
  <c r="AEO22" i="4"/>
  <c r="AEQ21" i="4"/>
  <c r="AEP21" i="4"/>
  <c r="AES21" i="4" s="1"/>
  <c r="AEO21" i="4"/>
  <c r="AEQ20" i="4"/>
  <c r="AEP20" i="4"/>
  <c r="AES20" i="4" s="1"/>
  <c r="AEO20" i="4"/>
  <c r="AEQ19" i="4"/>
  <c r="AEP19" i="4"/>
  <c r="AES19" i="4" s="1"/>
  <c r="AEO19" i="4"/>
  <c r="AEQ18" i="4"/>
  <c r="AEP18" i="4"/>
  <c r="AES18" i="4" s="1"/>
  <c r="AEO18" i="4"/>
  <c r="AEQ17" i="4"/>
  <c r="AEP17" i="4"/>
  <c r="AES17" i="4" s="1"/>
  <c r="AEO17" i="4"/>
  <c r="AEQ16" i="4"/>
  <c r="AEP16" i="4"/>
  <c r="AES16" i="4" s="1"/>
  <c r="AEO16" i="4"/>
  <c r="AEQ15" i="4"/>
  <c r="AEP15" i="4"/>
  <c r="AES15" i="4" s="1"/>
  <c r="AEO15" i="4"/>
  <c r="AEQ14" i="4"/>
  <c r="AEP14" i="4"/>
  <c r="AES14" i="4" s="1"/>
  <c r="AEO14" i="4"/>
  <c r="AEQ13" i="4"/>
  <c r="AEP13" i="4"/>
  <c r="AES13" i="4" s="1"/>
  <c r="AEO13" i="4"/>
  <c r="AEQ12" i="4"/>
  <c r="AEP12" i="4"/>
  <c r="AES12" i="4" s="1"/>
  <c r="AEO12" i="4"/>
  <c r="AEQ11" i="4"/>
  <c r="AEP11" i="4"/>
  <c r="AES11" i="4" s="1"/>
  <c r="AEO11" i="4"/>
  <c r="AEQ10" i="4"/>
  <c r="AEP10" i="4"/>
  <c r="AES10" i="4" s="1"/>
  <c r="AEO10" i="4"/>
  <c r="AEQ9" i="4"/>
  <c r="AEP9" i="4"/>
  <c r="AES9" i="4" s="1"/>
  <c r="AEO9" i="4"/>
  <c r="AEQ32" i="4"/>
  <c r="AEH29" i="4"/>
  <c r="AEG29" i="4"/>
  <c r="AEJ29" i="4" s="1"/>
  <c r="AEF29" i="4"/>
  <c r="AEH28" i="4"/>
  <c r="AEG28" i="4"/>
  <c r="AEJ28" i="4" s="1"/>
  <c r="AEF28" i="4"/>
  <c r="AEH27" i="4"/>
  <c r="AEG27" i="4"/>
  <c r="AEJ27" i="4" s="1"/>
  <c r="AEF27" i="4"/>
  <c r="AEH26" i="4"/>
  <c r="AEG26" i="4"/>
  <c r="AEJ26" i="4" s="1"/>
  <c r="AEF26" i="4"/>
  <c r="AEH25" i="4"/>
  <c r="AEG25" i="4"/>
  <c r="AEJ25" i="4" s="1"/>
  <c r="AEF25" i="4"/>
  <c r="AEH24" i="4"/>
  <c r="AEG24" i="4"/>
  <c r="AEJ24" i="4" s="1"/>
  <c r="AEF24" i="4"/>
  <c r="AEH23" i="4"/>
  <c r="AEG23" i="4"/>
  <c r="AEJ23" i="4" s="1"/>
  <c r="AEF23" i="4"/>
  <c r="AEH22" i="4"/>
  <c r="AEG22" i="4"/>
  <c r="AEJ22" i="4" s="1"/>
  <c r="AEF22" i="4"/>
  <c r="AEH21" i="4"/>
  <c r="AEG21" i="4"/>
  <c r="AEJ21" i="4" s="1"/>
  <c r="AEF21" i="4"/>
  <c r="AEH20" i="4"/>
  <c r="AEG20" i="4"/>
  <c r="AEJ20" i="4" s="1"/>
  <c r="AEF20" i="4"/>
  <c r="AEH19" i="4"/>
  <c r="AEG19" i="4"/>
  <c r="AEJ19" i="4" s="1"/>
  <c r="AEF19" i="4"/>
  <c r="AEH18" i="4"/>
  <c r="AEG18" i="4"/>
  <c r="AEJ18" i="4" s="1"/>
  <c r="AEF18" i="4"/>
  <c r="AEH17" i="4"/>
  <c r="AEG17" i="4"/>
  <c r="AEJ17" i="4" s="1"/>
  <c r="AEF17" i="4"/>
  <c r="AEH16" i="4"/>
  <c r="AEG16" i="4"/>
  <c r="AEJ16" i="4" s="1"/>
  <c r="AEF16" i="4"/>
  <c r="AEH15" i="4"/>
  <c r="AEG15" i="4"/>
  <c r="AEJ15" i="4" s="1"/>
  <c r="AEF15" i="4"/>
  <c r="AEH14" i="4"/>
  <c r="AEG14" i="4"/>
  <c r="AEJ14" i="4" s="1"/>
  <c r="AEF14" i="4"/>
  <c r="AEH13" i="4"/>
  <c r="AEG13" i="4"/>
  <c r="AEJ13" i="4" s="1"/>
  <c r="AEF13" i="4"/>
  <c r="AEH12" i="4"/>
  <c r="AEG12" i="4"/>
  <c r="AEJ12" i="4" s="1"/>
  <c r="AEF12" i="4"/>
  <c r="AEH11" i="4"/>
  <c r="AEG11" i="4"/>
  <c r="AEJ11" i="4" s="1"/>
  <c r="AEF11" i="4"/>
  <c r="AEH10" i="4"/>
  <c r="AEG10" i="4"/>
  <c r="AEJ10" i="4" s="1"/>
  <c r="AEF10" i="4"/>
  <c r="AEH9" i="4"/>
  <c r="AEG9" i="4"/>
  <c r="AEJ9" i="4" s="1"/>
  <c r="AEF9" i="4"/>
  <c r="AEH32" i="4"/>
  <c r="ADY29" i="4"/>
  <c r="ADX29" i="4"/>
  <c r="AEA29" i="4" s="1"/>
  <c r="ADW29" i="4"/>
  <c r="ADY28" i="4"/>
  <c r="ADX28" i="4"/>
  <c r="AEA28" i="4" s="1"/>
  <c r="ADW28" i="4"/>
  <c r="ADY27" i="4"/>
  <c r="ADX27" i="4"/>
  <c r="AEA27" i="4" s="1"/>
  <c r="ADW27" i="4"/>
  <c r="ADY26" i="4"/>
  <c r="ADX26" i="4"/>
  <c r="AEA26" i="4" s="1"/>
  <c r="ADW26" i="4"/>
  <c r="ADY25" i="4"/>
  <c r="ADX25" i="4"/>
  <c r="AEA25" i="4" s="1"/>
  <c r="ADW25" i="4"/>
  <c r="ADY24" i="4"/>
  <c r="ADX24" i="4"/>
  <c r="AEA24" i="4" s="1"/>
  <c r="ADW24" i="4"/>
  <c r="ADY23" i="4"/>
  <c r="ADX23" i="4"/>
  <c r="AEA23" i="4" s="1"/>
  <c r="ADW23" i="4"/>
  <c r="ADY22" i="4"/>
  <c r="ADX22" i="4"/>
  <c r="AEA22" i="4" s="1"/>
  <c r="ADW22" i="4"/>
  <c r="ADY21" i="4"/>
  <c r="ADX21" i="4"/>
  <c r="AEA21" i="4" s="1"/>
  <c r="ADW21" i="4"/>
  <c r="ADY20" i="4"/>
  <c r="ADX20" i="4"/>
  <c r="AEA20" i="4" s="1"/>
  <c r="ADW20" i="4"/>
  <c r="ADY19" i="4"/>
  <c r="ADX19" i="4"/>
  <c r="AEA19" i="4" s="1"/>
  <c r="ADW19" i="4"/>
  <c r="ADY18" i="4"/>
  <c r="ADX18" i="4"/>
  <c r="AEA18" i="4" s="1"/>
  <c r="ADW18" i="4"/>
  <c r="ADY17" i="4"/>
  <c r="ADX17" i="4"/>
  <c r="AEA17" i="4" s="1"/>
  <c r="ADW17" i="4"/>
  <c r="ADY16" i="4"/>
  <c r="ADX16" i="4"/>
  <c r="AEA16" i="4" s="1"/>
  <c r="ADW16" i="4"/>
  <c r="ADY15" i="4"/>
  <c r="ADX15" i="4"/>
  <c r="AEA15" i="4" s="1"/>
  <c r="ADW15" i="4"/>
  <c r="ADY14" i="4"/>
  <c r="ADX14" i="4"/>
  <c r="AEA14" i="4" s="1"/>
  <c r="ADW14" i="4"/>
  <c r="ADY13" i="4"/>
  <c r="ADX13" i="4"/>
  <c r="AEA13" i="4" s="1"/>
  <c r="ADW13" i="4"/>
  <c r="ADY12" i="4"/>
  <c r="ADX12" i="4"/>
  <c r="AEA12" i="4" s="1"/>
  <c r="ADW12" i="4"/>
  <c r="ADY11" i="4"/>
  <c r="ADX11" i="4"/>
  <c r="AEA11" i="4" s="1"/>
  <c r="ADW11" i="4"/>
  <c r="ADY10" i="4"/>
  <c r="ADX10" i="4"/>
  <c r="AEA10" i="4" s="1"/>
  <c r="ADW10" i="4"/>
  <c r="ADY9" i="4"/>
  <c r="ADX9" i="4"/>
  <c r="AEA9" i="4" s="1"/>
  <c r="ADW9" i="4"/>
  <c r="ADY32" i="4"/>
  <c r="ADP29" i="4"/>
  <c r="ADO29" i="4"/>
  <c r="ADR29" i="4" s="1"/>
  <c r="ADN29" i="4"/>
  <c r="ADP28" i="4"/>
  <c r="ADO28" i="4"/>
  <c r="ADR28" i="4" s="1"/>
  <c r="ADN28" i="4"/>
  <c r="ADP27" i="4"/>
  <c r="ADO27" i="4"/>
  <c r="ADR27" i="4" s="1"/>
  <c r="ADN27" i="4"/>
  <c r="ADP26" i="4"/>
  <c r="ADO26" i="4"/>
  <c r="ADR26" i="4" s="1"/>
  <c r="ADN26" i="4"/>
  <c r="ADP25" i="4"/>
  <c r="ADO25" i="4"/>
  <c r="ADR25" i="4" s="1"/>
  <c r="ADN25" i="4"/>
  <c r="ADP24" i="4"/>
  <c r="ADO24" i="4"/>
  <c r="ADR24" i="4" s="1"/>
  <c r="ADN24" i="4"/>
  <c r="ADP23" i="4"/>
  <c r="ADO23" i="4"/>
  <c r="ADR23" i="4" s="1"/>
  <c r="ADN23" i="4"/>
  <c r="ADP22" i="4"/>
  <c r="ADO22" i="4"/>
  <c r="ADR22" i="4" s="1"/>
  <c r="ADN22" i="4"/>
  <c r="ADP21" i="4"/>
  <c r="ADO21" i="4"/>
  <c r="ADR21" i="4" s="1"/>
  <c r="ADN21" i="4"/>
  <c r="ADP20" i="4"/>
  <c r="ADO20" i="4"/>
  <c r="ADR20" i="4" s="1"/>
  <c r="ADN20" i="4"/>
  <c r="ADP19" i="4"/>
  <c r="ADO19" i="4"/>
  <c r="ADR19" i="4" s="1"/>
  <c r="ADN19" i="4"/>
  <c r="ADP18" i="4"/>
  <c r="ADO18" i="4"/>
  <c r="ADR18" i="4" s="1"/>
  <c r="ADN18" i="4"/>
  <c r="ADP17" i="4"/>
  <c r="ADO17" i="4"/>
  <c r="ADR17" i="4" s="1"/>
  <c r="ADN17" i="4"/>
  <c r="ADP16" i="4"/>
  <c r="ADO16" i="4"/>
  <c r="ADR16" i="4" s="1"/>
  <c r="ADN16" i="4"/>
  <c r="ADP15" i="4"/>
  <c r="ADO15" i="4"/>
  <c r="ADR15" i="4" s="1"/>
  <c r="ADN15" i="4"/>
  <c r="ADP14" i="4"/>
  <c r="ADO14" i="4"/>
  <c r="ADR14" i="4" s="1"/>
  <c r="ADN14" i="4"/>
  <c r="ADP13" i="4"/>
  <c r="ADO13" i="4"/>
  <c r="ADR13" i="4" s="1"/>
  <c r="ADN13" i="4"/>
  <c r="ADP12" i="4"/>
  <c r="ADO12" i="4"/>
  <c r="ADR12" i="4" s="1"/>
  <c r="ADN12" i="4"/>
  <c r="ADP11" i="4"/>
  <c r="ADO11" i="4"/>
  <c r="ADR11" i="4" s="1"/>
  <c r="ADN11" i="4"/>
  <c r="ADP10" i="4"/>
  <c r="ADO10" i="4"/>
  <c r="ADR10" i="4" s="1"/>
  <c r="ADN10" i="4"/>
  <c r="ADP9" i="4"/>
  <c r="ADO9" i="4"/>
  <c r="ADR9" i="4" s="1"/>
  <c r="ADN9" i="4"/>
  <c r="ADP32" i="4"/>
  <c r="ADG29" i="4"/>
  <c r="ADF29" i="4"/>
  <c r="ADI29" i="4" s="1"/>
  <c r="ADE29" i="4"/>
  <c r="ADG28" i="4"/>
  <c r="ADF28" i="4"/>
  <c r="ADI28" i="4" s="1"/>
  <c r="ADE28" i="4"/>
  <c r="ADG27" i="4"/>
  <c r="ADF27" i="4"/>
  <c r="ADI27" i="4" s="1"/>
  <c r="ADE27" i="4"/>
  <c r="ADG26" i="4"/>
  <c r="ADF26" i="4"/>
  <c r="ADI26" i="4" s="1"/>
  <c r="ADE26" i="4"/>
  <c r="ADG25" i="4"/>
  <c r="ADF25" i="4"/>
  <c r="ADI25" i="4" s="1"/>
  <c r="ADE25" i="4"/>
  <c r="ADG24" i="4"/>
  <c r="ADF24" i="4"/>
  <c r="ADI24" i="4" s="1"/>
  <c r="ADE24" i="4"/>
  <c r="ADG23" i="4"/>
  <c r="ADF23" i="4"/>
  <c r="ADI23" i="4" s="1"/>
  <c r="ADE23" i="4"/>
  <c r="ADG22" i="4"/>
  <c r="ADF22" i="4"/>
  <c r="ADI22" i="4" s="1"/>
  <c r="ADE22" i="4"/>
  <c r="ADG21" i="4"/>
  <c r="ADF21" i="4"/>
  <c r="ADI21" i="4" s="1"/>
  <c r="ADE21" i="4"/>
  <c r="ADG20" i="4"/>
  <c r="ADF20" i="4"/>
  <c r="ADI20" i="4" s="1"/>
  <c r="ADE20" i="4"/>
  <c r="ADG19" i="4"/>
  <c r="ADF19" i="4"/>
  <c r="ADI19" i="4" s="1"/>
  <c r="ADE19" i="4"/>
  <c r="ADG18" i="4"/>
  <c r="ADF18" i="4"/>
  <c r="ADI18" i="4" s="1"/>
  <c r="ADE18" i="4"/>
  <c r="ADG17" i="4"/>
  <c r="ADF17" i="4"/>
  <c r="ADI17" i="4" s="1"/>
  <c r="ADE17" i="4"/>
  <c r="ADG16" i="4"/>
  <c r="ADF16" i="4"/>
  <c r="ADI16" i="4" s="1"/>
  <c r="ADE16" i="4"/>
  <c r="ADG15" i="4"/>
  <c r="ADF15" i="4"/>
  <c r="ADI15" i="4" s="1"/>
  <c r="ADE15" i="4"/>
  <c r="ADG14" i="4"/>
  <c r="ADF14" i="4"/>
  <c r="ADI14" i="4" s="1"/>
  <c r="ADE14" i="4"/>
  <c r="ADG13" i="4"/>
  <c r="ADF13" i="4"/>
  <c r="ADI13" i="4" s="1"/>
  <c r="ADE13" i="4"/>
  <c r="ADG12" i="4"/>
  <c r="ADF12" i="4"/>
  <c r="ADI12" i="4" s="1"/>
  <c r="ADE12" i="4"/>
  <c r="ADG11" i="4"/>
  <c r="ADF11" i="4"/>
  <c r="ADI11" i="4" s="1"/>
  <c r="ADE11" i="4"/>
  <c r="ADG10" i="4"/>
  <c r="ADF10" i="4"/>
  <c r="ADI10" i="4" s="1"/>
  <c r="ADE10" i="4"/>
  <c r="ADG9" i="4"/>
  <c r="ADF9" i="4"/>
  <c r="ADI9" i="4" s="1"/>
  <c r="ADE9" i="4"/>
  <c r="ADG32" i="4"/>
  <c r="ACX29" i="4"/>
  <c r="ACW29" i="4"/>
  <c r="ACZ29" i="4" s="1"/>
  <c r="ACV29" i="4"/>
  <c r="ACX28" i="4"/>
  <c r="ACW28" i="4"/>
  <c r="ACZ28" i="4" s="1"/>
  <c r="ACV28" i="4"/>
  <c r="ACX27" i="4"/>
  <c r="ACW27" i="4"/>
  <c r="ACZ27" i="4" s="1"/>
  <c r="ACV27" i="4"/>
  <c r="ACX26" i="4"/>
  <c r="ACW26" i="4"/>
  <c r="ACZ26" i="4" s="1"/>
  <c r="ACV26" i="4"/>
  <c r="ACX25" i="4"/>
  <c r="ACW25" i="4"/>
  <c r="ACZ25" i="4" s="1"/>
  <c r="ACV25" i="4"/>
  <c r="ACX24" i="4"/>
  <c r="ACW24" i="4"/>
  <c r="ACZ24" i="4" s="1"/>
  <c r="ACV24" i="4"/>
  <c r="ACX23" i="4"/>
  <c r="ACW23" i="4"/>
  <c r="ACZ23" i="4" s="1"/>
  <c r="ACV23" i="4"/>
  <c r="ACX22" i="4"/>
  <c r="ACW22" i="4"/>
  <c r="ACZ22" i="4" s="1"/>
  <c r="ACV22" i="4"/>
  <c r="ACX21" i="4"/>
  <c r="ACW21" i="4"/>
  <c r="ACZ21" i="4" s="1"/>
  <c r="ACV21" i="4"/>
  <c r="ACX20" i="4"/>
  <c r="ACW20" i="4"/>
  <c r="ACZ20" i="4" s="1"/>
  <c r="ACV20" i="4"/>
  <c r="ACX19" i="4"/>
  <c r="ACW19" i="4"/>
  <c r="ACZ19" i="4" s="1"/>
  <c r="ACV19" i="4"/>
  <c r="ACX18" i="4"/>
  <c r="ACW18" i="4"/>
  <c r="ACZ18" i="4" s="1"/>
  <c r="ACV18" i="4"/>
  <c r="ACX17" i="4"/>
  <c r="ACW17" i="4"/>
  <c r="ACZ17" i="4" s="1"/>
  <c r="ACV17" i="4"/>
  <c r="ACX16" i="4"/>
  <c r="ACW16" i="4"/>
  <c r="ACZ16" i="4" s="1"/>
  <c r="ACV16" i="4"/>
  <c r="ACX15" i="4"/>
  <c r="ACW15" i="4"/>
  <c r="ACZ15" i="4" s="1"/>
  <c r="ACV15" i="4"/>
  <c r="ACX14" i="4"/>
  <c r="ACW14" i="4"/>
  <c r="ACZ14" i="4" s="1"/>
  <c r="ACV14" i="4"/>
  <c r="ACX13" i="4"/>
  <c r="ACW13" i="4"/>
  <c r="ACZ13" i="4" s="1"/>
  <c r="ACV13" i="4"/>
  <c r="ACX12" i="4"/>
  <c r="ACW12" i="4"/>
  <c r="ACZ12" i="4" s="1"/>
  <c r="ACV12" i="4"/>
  <c r="ACX11" i="4"/>
  <c r="ACW11" i="4"/>
  <c r="ACZ11" i="4" s="1"/>
  <c r="ACV11" i="4"/>
  <c r="ACX10" i="4"/>
  <c r="ACW10" i="4"/>
  <c r="ACZ10" i="4" s="1"/>
  <c r="ACV10" i="4"/>
  <c r="ACX9" i="4"/>
  <c r="ACW9" i="4"/>
  <c r="ACZ9" i="4" s="1"/>
  <c r="ACV9" i="4"/>
  <c r="ACX32" i="4"/>
  <c r="ACO29" i="4"/>
  <c r="ACN29" i="4"/>
  <c r="ACQ29" i="4" s="1"/>
  <c r="ACM29" i="4"/>
  <c r="ACO28" i="4"/>
  <c r="ACN28" i="4"/>
  <c r="ACQ28" i="4" s="1"/>
  <c r="ACM28" i="4"/>
  <c r="ACO27" i="4"/>
  <c r="ACN27" i="4"/>
  <c r="ACQ27" i="4" s="1"/>
  <c r="ACM27" i="4"/>
  <c r="ACO26" i="4"/>
  <c r="ACN26" i="4"/>
  <c r="ACQ26" i="4" s="1"/>
  <c r="ACM26" i="4"/>
  <c r="ACO25" i="4"/>
  <c r="ACN25" i="4"/>
  <c r="ACQ25" i="4" s="1"/>
  <c r="ACM25" i="4"/>
  <c r="ACO24" i="4"/>
  <c r="ACN24" i="4"/>
  <c r="ACQ24" i="4" s="1"/>
  <c r="ACM24" i="4"/>
  <c r="ACO23" i="4"/>
  <c r="ACN23" i="4"/>
  <c r="ACQ23" i="4" s="1"/>
  <c r="ACM23" i="4"/>
  <c r="ACO22" i="4"/>
  <c r="ACN22" i="4"/>
  <c r="ACQ22" i="4" s="1"/>
  <c r="ACM22" i="4"/>
  <c r="ACO21" i="4"/>
  <c r="ACN21" i="4"/>
  <c r="ACQ21" i="4" s="1"/>
  <c r="ACM21" i="4"/>
  <c r="ACO20" i="4"/>
  <c r="ACN20" i="4"/>
  <c r="ACQ20" i="4" s="1"/>
  <c r="ACM20" i="4"/>
  <c r="ACO19" i="4"/>
  <c r="ACN19" i="4"/>
  <c r="ACQ19" i="4" s="1"/>
  <c r="ACM19" i="4"/>
  <c r="ACO18" i="4"/>
  <c r="ACN18" i="4"/>
  <c r="ACQ18" i="4" s="1"/>
  <c r="ACM18" i="4"/>
  <c r="ACO17" i="4"/>
  <c r="ACN17" i="4"/>
  <c r="ACQ17" i="4" s="1"/>
  <c r="ACM17" i="4"/>
  <c r="ACO16" i="4"/>
  <c r="ACN16" i="4"/>
  <c r="ACQ16" i="4" s="1"/>
  <c r="ACM16" i="4"/>
  <c r="ACO15" i="4"/>
  <c r="ACN15" i="4"/>
  <c r="ACQ15" i="4" s="1"/>
  <c r="ACM15" i="4"/>
  <c r="ACO14" i="4"/>
  <c r="ACN14" i="4"/>
  <c r="ACQ14" i="4" s="1"/>
  <c r="ACM14" i="4"/>
  <c r="ACO13" i="4"/>
  <c r="ACN13" i="4"/>
  <c r="ACQ13" i="4" s="1"/>
  <c r="ACM13" i="4"/>
  <c r="ACO12" i="4"/>
  <c r="ACN12" i="4"/>
  <c r="ACQ12" i="4" s="1"/>
  <c r="ACM12" i="4"/>
  <c r="ACO11" i="4"/>
  <c r="ACN11" i="4"/>
  <c r="ACQ11" i="4" s="1"/>
  <c r="ACM11" i="4"/>
  <c r="ACO10" i="4"/>
  <c r="ACN10" i="4"/>
  <c r="ACQ10" i="4" s="1"/>
  <c r="ACM10" i="4"/>
  <c r="ACO9" i="4"/>
  <c r="ACN9" i="4"/>
  <c r="ACQ9" i="4" s="1"/>
  <c r="ACM9" i="4"/>
  <c r="ACO32" i="4"/>
  <c r="ACF29" i="4"/>
  <c r="ACE29" i="4"/>
  <c r="ACH29" i="4" s="1"/>
  <c r="ACD29" i="4"/>
  <c r="ACF28" i="4"/>
  <c r="ACE28" i="4"/>
  <c r="ACH28" i="4" s="1"/>
  <c r="ACD28" i="4"/>
  <c r="ACF27" i="4"/>
  <c r="ACE27" i="4"/>
  <c r="ACH27" i="4" s="1"/>
  <c r="ACD27" i="4"/>
  <c r="ACF26" i="4"/>
  <c r="ACE26" i="4"/>
  <c r="ACH26" i="4" s="1"/>
  <c r="ACD26" i="4"/>
  <c r="ACF25" i="4"/>
  <c r="ACE25" i="4"/>
  <c r="ACH25" i="4" s="1"/>
  <c r="ACD25" i="4"/>
  <c r="ACF24" i="4"/>
  <c r="ACE24" i="4"/>
  <c r="ACH24" i="4" s="1"/>
  <c r="ACD24" i="4"/>
  <c r="ACF23" i="4"/>
  <c r="ACE23" i="4"/>
  <c r="ACH23" i="4" s="1"/>
  <c r="ACD23" i="4"/>
  <c r="ACF22" i="4"/>
  <c r="ACE22" i="4"/>
  <c r="ACH22" i="4" s="1"/>
  <c r="ACD22" i="4"/>
  <c r="ACF21" i="4"/>
  <c r="ACE21" i="4"/>
  <c r="ACH21" i="4" s="1"/>
  <c r="ACD21" i="4"/>
  <c r="ACF20" i="4"/>
  <c r="ACE20" i="4"/>
  <c r="ACH20" i="4" s="1"/>
  <c r="ACD20" i="4"/>
  <c r="ACF19" i="4"/>
  <c r="ACE19" i="4"/>
  <c r="ACH19" i="4" s="1"/>
  <c r="ACD19" i="4"/>
  <c r="ACF18" i="4"/>
  <c r="ACE18" i="4"/>
  <c r="ACH18" i="4" s="1"/>
  <c r="ACD18" i="4"/>
  <c r="ACF17" i="4"/>
  <c r="ACE17" i="4"/>
  <c r="ACH17" i="4" s="1"/>
  <c r="ACD17" i="4"/>
  <c r="ACF16" i="4"/>
  <c r="ACE16" i="4"/>
  <c r="ACH16" i="4" s="1"/>
  <c r="ACD16" i="4"/>
  <c r="ACF15" i="4"/>
  <c r="ACE15" i="4"/>
  <c r="ACH15" i="4" s="1"/>
  <c r="ACD15" i="4"/>
  <c r="ACF14" i="4"/>
  <c r="ACE14" i="4"/>
  <c r="ACH14" i="4" s="1"/>
  <c r="ACD14" i="4"/>
  <c r="ACF13" i="4"/>
  <c r="ACE13" i="4"/>
  <c r="ACH13" i="4" s="1"/>
  <c r="ACD13" i="4"/>
  <c r="ACF12" i="4"/>
  <c r="ACE12" i="4"/>
  <c r="ACH12" i="4" s="1"/>
  <c r="ACD12" i="4"/>
  <c r="ACF11" i="4"/>
  <c r="ACE11" i="4"/>
  <c r="ACH11" i="4" s="1"/>
  <c r="ACD11" i="4"/>
  <c r="ACF10" i="4"/>
  <c r="ACE10" i="4"/>
  <c r="ACH10" i="4" s="1"/>
  <c r="ACD10" i="4"/>
  <c r="ACF9" i="4"/>
  <c r="ACE9" i="4"/>
  <c r="ACH9" i="4" s="1"/>
  <c r="ACD9" i="4"/>
  <c r="ACF32" i="4"/>
  <c r="ABW29" i="4"/>
  <c r="ABV29" i="4"/>
  <c r="ABY29" i="4" s="1"/>
  <c r="ABU29" i="4"/>
  <c r="ABW28" i="4"/>
  <c r="ABV28" i="4"/>
  <c r="ABY28" i="4" s="1"/>
  <c r="ABU28" i="4"/>
  <c r="ABW27" i="4"/>
  <c r="ABV27" i="4"/>
  <c r="ABY27" i="4" s="1"/>
  <c r="ABU27" i="4"/>
  <c r="ABW26" i="4"/>
  <c r="ABV26" i="4"/>
  <c r="ABY26" i="4" s="1"/>
  <c r="ABU26" i="4"/>
  <c r="ABW25" i="4"/>
  <c r="ABV25" i="4"/>
  <c r="ABY25" i="4" s="1"/>
  <c r="ABU25" i="4"/>
  <c r="ABW24" i="4"/>
  <c r="ABV24" i="4"/>
  <c r="ABY24" i="4" s="1"/>
  <c r="ABU24" i="4"/>
  <c r="ABW23" i="4"/>
  <c r="ABV23" i="4"/>
  <c r="ABY23" i="4" s="1"/>
  <c r="ABU23" i="4"/>
  <c r="ABW22" i="4"/>
  <c r="ABV22" i="4"/>
  <c r="ABY22" i="4" s="1"/>
  <c r="ABU22" i="4"/>
  <c r="ABW21" i="4"/>
  <c r="ABV21" i="4"/>
  <c r="ABY21" i="4" s="1"/>
  <c r="ABU21" i="4"/>
  <c r="ABW20" i="4"/>
  <c r="ABV20" i="4"/>
  <c r="ABY20" i="4" s="1"/>
  <c r="ABU20" i="4"/>
  <c r="ABW19" i="4"/>
  <c r="ABV19" i="4"/>
  <c r="ABY19" i="4" s="1"/>
  <c r="ABU19" i="4"/>
  <c r="ABW18" i="4"/>
  <c r="ABV18" i="4"/>
  <c r="ABY18" i="4" s="1"/>
  <c r="ABU18" i="4"/>
  <c r="ABW17" i="4"/>
  <c r="ABV17" i="4"/>
  <c r="ABY17" i="4" s="1"/>
  <c r="ABU17" i="4"/>
  <c r="ABW16" i="4"/>
  <c r="ABV16" i="4"/>
  <c r="ABY16" i="4" s="1"/>
  <c r="ABU16" i="4"/>
  <c r="ABW15" i="4"/>
  <c r="ABV15" i="4"/>
  <c r="ABY15" i="4" s="1"/>
  <c r="ABU15" i="4"/>
  <c r="ABW14" i="4"/>
  <c r="ABV14" i="4"/>
  <c r="ABY14" i="4" s="1"/>
  <c r="ABU14" i="4"/>
  <c r="ABW13" i="4"/>
  <c r="ABV13" i="4"/>
  <c r="ABY13" i="4" s="1"/>
  <c r="ABU13" i="4"/>
  <c r="ABW12" i="4"/>
  <c r="ABV12" i="4"/>
  <c r="ABY12" i="4" s="1"/>
  <c r="ABU12" i="4"/>
  <c r="ABW11" i="4"/>
  <c r="ABV11" i="4"/>
  <c r="ABY11" i="4" s="1"/>
  <c r="ABU11" i="4"/>
  <c r="ABW10" i="4"/>
  <c r="ABV10" i="4"/>
  <c r="ABY10" i="4" s="1"/>
  <c r="ABU10" i="4"/>
  <c r="ABW9" i="4"/>
  <c r="ABV9" i="4"/>
  <c r="ABY9" i="4" s="1"/>
  <c r="ABU9" i="4"/>
  <c r="ABW32" i="4"/>
  <c r="ABN29" i="4"/>
  <c r="ABM29" i="4"/>
  <c r="ABP29" i="4" s="1"/>
  <c r="ABL29" i="4"/>
  <c r="ABN28" i="4"/>
  <c r="ABM28" i="4"/>
  <c r="ABP28" i="4" s="1"/>
  <c r="ABL28" i="4"/>
  <c r="ABN27" i="4"/>
  <c r="ABM27" i="4"/>
  <c r="ABP27" i="4" s="1"/>
  <c r="ABL27" i="4"/>
  <c r="ABN26" i="4"/>
  <c r="ABM26" i="4"/>
  <c r="ABP26" i="4" s="1"/>
  <c r="ABL26" i="4"/>
  <c r="ABN25" i="4"/>
  <c r="ABM25" i="4"/>
  <c r="ABP25" i="4" s="1"/>
  <c r="ABL25" i="4"/>
  <c r="ABN24" i="4"/>
  <c r="ABM24" i="4"/>
  <c r="ABP24" i="4" s="1"/>
  <c r="ABL24" i="4"/>
  <c r="ABN23" i="4"/>
  <c r="ABM23" i="4"/>
  <c r="ABP23" i="4" s="1"/>
  <c r="ABL23" i="4"/>
  <c r="ABN22" i="4"/>
  <c r="ABM22" i="4"/>
  <c r="ABP22" i="4" s="1"/>
  <c r="ABL22" i="4"/>
  <c r="ABN21" i="4"/>
  <c r="ABM21" i="4"/>
  <c r="ABP21" i="4" s="1"/>
  <c r="ABL21" i="4"/>
  <c r="ABN20" i="4"/>
  <c r="ABM20" i="4"/>
  <c r="ABP20" i="4" s="1"/>
  <c r="ABL20" i="4"/>
  <c r="ABN19" i="4"/>
  <c r="ABM19" i="4"/>
  <c r="ABP19" i="4" s="1"/>
  <c r="ABL19" i="4"/>
  <c r="ABN18" i="4"/>
  <c r="ABM18" i="4"/>
  <c r="ABP18" i="4" s="1"/>
  <c r="ABL18" i="4"/>
  <c r="ABN17" i="4"/>
  <c r="ABM17" i="4"/>
  <c r="ABP17" i="4" s="1"/>
  <c r="ABL17" i="4"/>
  <c r="ABN16" i="4"/>
  <c r="ABM16" i="4"/>
  <c r="ABP16" i="4" s="1"/>
  <c r="ABL16" i="4"/>
  <c r="ABN15" i="4"/>
  <c r="ABM15" i="4"/>
  <c r="ABP15" i="4" s="1"/>
  <c r="ABL15" i="4"/>
  <c r="ABN14" i="4"/>
  <c r="ABM14" i="4"/>
  <c r="ABP14" i="4" s="1"/>
  <c r="ABL14" i="4"/>
  <c r="ABN13" i="4"/>
  <c r="ABM13" i="4"/>
  <c r="ABP13" i="4" s="1"/>
  <c r="ABL13" i="4"/>
  <c r="ABN12" i="4"/>
  <c r="ABM12" i="4"/>
  <c r="ABP12" i="4" s="1"/>
  <c r="ABL12" i="4"/>
  <c r="ABN11" i="4"/>
  <c r="ABM11" i="4"/>
  <c r="ABP11" i="4" s="1"/>
  <c r="ABL11" i="4"/>
  <c r="ABN10" i="4"/>
  <c r="ABM10" i="4"/>
  <c r="ABP10" i="4" s="1"/>
  <c r="ABL10" i="4"/>
  <c r="ABN9" i="4"/>
  <c r="ABM9" i="4"/>
  <c r="ABP9" i="4" s="1"/>
  <c r="ABL9" i="4"/>
  <c r="ABN32" i="4"/>
  <c r="ABE29" i="4"/>
  <c r="ABD29" i="4"/>
  <c r="ABG29" i="4" s="1"/>
  <c r="ABC29" i="4"/>
  <c r="ABE28" i="4"/>
  <c r="ABD28" i="4"/>
  <c r="ABG28" i="4" s="1"/>
  <c r="ABC28" i="4"/>
  <c r="ABE27" i="4"/>
  <c r="ABD27" i="4"/>
  <c r="ABG27" i="4" s="1"/>
  <c r="ABC27" i="4"/>
  <c r="ABE26" i="4"/>
  <c r="ABD26" i="4"/>
  <c r="ABG26" i="4" s="1"/>
  <c r="ABC26" i="4"/>
  <c r="ABE25" i="4"/>
  <c r="ABD25" i="4"/>
  <c r="ABG25" i="4" s="1"/>
  <c r="ABC25" i="4"/>
  <c r="ABE24" i="4"/>
  <c r="ABD24" i="4"/>
  <c r="ABG24" i="4" s="1"/>
  <c r="ABC24" i="4"/>
  <c r="ABE23" i="4"/>
  <c r="ABD23" i="4"/>
  <c r="ABG23" i="4" s="1"/>
  <c r="ABC23" i="4"/>
  <c r="ABE22" i="4"/>
  <c r="ABD22" i="4"/>
  <c r="ABG22" i="4" s="1"/>
  <c r="ABC22" i="4"/>
  <c r="ABE21" i="4"/>
  <c r="ABD21" i="4"/>
  <c r="ABG21" i="4" s="1"/>
  <c r="ABC21" i="4"/>
  <c r="ABE20" i="4"/>
  <c r="ABD20" i="4"/>
  <c r="ABG20" i="4" s="1"/>
  <c r="ABC20" i="4"/>
  <c r="ABE19" i="4"/>
  <c r="ABD19" i="4"/>
  <c r="ABG19" i="4" s="1"/>
  <c r="ABC19" i="4"/>
  <c r="ABE18" i="4"/>
  <c r="ABD18" i="4"/>
  <c r="ABG18" i="4" s="1"/>
  <c r="ABC18" i="4"/>
  <c r="ABE17" i="4"/>
  <c r="ABD17" i="4"/>
  <c r="ABG17" i="4" s="1"/>
  <c r="ABC17" i="4"/>
  <c r="ABE16" i="4"/>
  <c r="ABD16" i="4"/>
  <c r="ABG16" i="4" s="1"/>
  <c r="ABC16" i="4"/>
  <c r="ABE15" i="4"/>
  <c r="ABD15" i="4"/>
  <c r="ABG15" i="4" s="1"/>
  <c r="ABC15" i="4"/>
  <c r="ABE14" i="4"/>
  <c r="ABD14" i="4"/>
  <c r="ABG14" i="4" s="1"/>
  <c r="ABC14" i="4"/>
  <c r="ABE13" i="4"/>
  <c r="ABD13" i="4"/>
  <c r="ABG13" i="4" s="1"/>
  <c r="ABC13" i="4"/>
  <c r="ABE12" i="4"/>
  <c r="ABD12" i="4"/>
  <c r="ABG12" i="4" s="1"/>
  <c r="ABC12" i="4"/>
  <c r="ABE11" i="4"/>
  <c r="ABD11" i="4"/>
  <c r="ABG11" i="4" s="1"/>
  <c r="ABC11" i="4"/>
  <c r="ABE10" i="4"/>
  <c r="ABD10" i="4"/>
  <c r="ABG10" i="4" s="1"/>
  <c r="ABC10" i="4"/>
  <c r="ABE9" i="4"/>
  <c r="ABD9" i="4"/>
  <c r="ABG9" i="4" s="1"/>
  <c r="ABC9" i="4"/>
  <c r="ABE32" i="4"/>
  <c r="AAV29" i="4"/>
  <c r="AAU29" i="4"/>
  <c r="AAX29" i="4" s="1"/>
  <c r="AAT29" i="4"/>
  <c r="AAV28" i="4"/>
  <c r="AAU28" i="4"/>
  <c r="AAX28" i="4" s="1"/>
  <c r="AAT28" i="4"/>
  <c r="AAV27" i="4"/>
  <c r="AAU27" i="4"/>
  <c r="AAX27" i="4" s="1"/>
  <c r="AAT27" i="4"/>
  <c r="AAV26" i="4"/>
  <c r="AAU26" i="4"/>
  <c r="AAX26" i="4" s="1"/>
  <c r="AAT26" i="4"/>
  <c r="AAV25" i="4"/>
  <c r="AAU25" i="4"/>
  <c r="AAX25" i="4" s="1"/>
  <c r="AAT25" i="4"/>
  <c r="AAV24" i="4"/>
  <c r="AAU24" i="4"/>
  <c r="AAX24" i="4" s="1"/>
  <c r="AAT24" i="4"/>
  <c r="AAV23" i="4"/>
  <c r="AAU23" i="4"/>
  <c r="AAX23" i="4" s="1"/>
  <c r="AAT23" i="4"/>
  <c r="AAV22" i="4"/>
  <c r="AAU22" i="4"/>
  <c r="AAX22" i="4" s="1"/>
  <c r="AAT22" i="4"/>
  <c r="AAV21" i="4"/>
  <c r="AAU21" i="4"/>
  <c r="AAX21" i="4" s="1"/>
  <c r="AAT21" i="4"/>
  <c r="AAV20" i="4"/>
  <c r="AAU20" i="4"/>
  <c r="AAX20" i="4" s="1"/>
  <c r="AAT20" i="4"/>
  <c r="AAV19" i="4"/>
  <c r="AAU19" i="4"/>
  <c r="AAX19" i="4" s="1"/>
  <c r="AAT19" i="4"/>
  <c r="AAV18" i="4"/>
  <c r="AAU18" i="4"/>
  <c r="AAX18" i="4" s="1"/>
  <c r="AAT18" i="4"/>
  <c r="AAV17" i="4"/>
  <c r="AAU17" i="4"/>
  <c r="AAX17" i="4" s="1"/>
  <c r="AAT17" i="4"/>
  <c r="AAV16" i="4"/>
  <c r="AAU16" i="4"/>
  <c r="AAX16" i="4" s="1"/>
  <c r="AAT16" i="4"/>
  <c r="AAV15" i="4"/>
  <c r="AAU15" i="4"/>
  <c r="AAX15" i="4" s="1"/>
  <c r="AAT15" i="4"/>
  <c r="AAV14" i="4"/>
  <c r="AAU14" i="4"/>
  <c r="AAX14" i="4" s="1"/>
  <c r="AAT14" i="4"/>
  <c r="AAV13" i="4"/>
  <c r="AAU13" i="4"/>
  <c r="AAX13" i="4" s="1"/>
  <c r="AAT13" i="4"/>
  <c r="AAV12" i="4"/>
  <c r="AAU12" i="4"/>
  <c r="AAX12" i="4" s="1"/>
  <c r="AAT12" i="4"/>
  <c r="AAV11" i="4"/>
  <c r="AAU11" i="4"/>
  <c r="AAX11" i="4" s="1"/>
  <c r="AAT11" i="4"/>
  <c r="AAV10" i="4"/>
  <c r="AAU10" i="4"/>
  <c r="AAX10" i="4" s="1"/>
  <c r="AAT10" i="4"/>
  <c r="AAV9" i="4"/>
  <c r="AAU9" i="4"/>
  <c r="AAX9" i="4" s="1"/>
  <c r="AAT9" i="4"/>
  <c r="AAV32" i="4"/>
  <c r="AAM29" i="4"/>
  <c r="AAL29" i="4"/>
  <c r="AAO29" i="4" s="1"/>
  <c r="AAK29" i="4"/>
  <c r="AAM28" i="4"/>
  <c r="AAL28" i="4"/>
  <c r="AAO28" i="4" s="1"/>
  <c r="AAK28" i="4"/>
  <c r="AAM27" i="4"/>
  <c r="AAL27" i="4"/>
  <c r="AAO27" i="4" s="1"/>
  <c r="AAK27" i="4"/>
  <c r="AAM26" i="4"/>
  <c r="AAL26" i="4"/>
  <c r="AAO26" i="4" s="1"/>
  <c r="AAK26" i="4"/>
  <c r="AAM25" i="4"/>
  <c r="AAL25" i="4"/>
  <c r="AAO25" i="4" s="1"/>
  <c r="AAK25" i="4"/>
  <c r="AAM24" i="4"/>
  <c r="AAL24" i="4"/>
  <c r="AAO24" i="4" s="1"/>
  <c r="AAK24" i="4"/>
  <c r="AAM23" i="4"/>
  <c r="AAL23" i="4"/>
  <c r="AAO23" i="4" s="1"/>
  <c r="AAK23" i="4"/>
  <c r="AAM22" i="4"/>
  <c r="AAL22" i="4"/>
  <c r="AAO22" i="4" s="1"/>
  <c r="AAK22" i="4"/>
  <c r="AAM21" i="4"/>
  <c r="AAL21" i="4"/>
  <c r="AAO21" i="4" s="1"/>
  <c r="AAK21" i="4"/>
  <c r="AAM20" i="4"/>
  <c r="AAL20" i="4"/>
  <c r="AAO20" i="4" s="1"/>
  <c r="AAK20" i="4"/>
  <c r="AAM19" i="4"/>
  <c r="AAL19" i="4"/>
  <c r="AAO19" i="4" s="1"/>
  <c r="AAK19" i="4"/>
  <c r="AAM18" i="4"/>
  <c r="AAL18" i="4"/>
  <c r="AAO18" i="4" s="1"/>
  <c r="AAK18" i="4"/>
  <c r="AAM17" i="4"/>
  <c r="AAL17" i="4"/>
  <c r="AAO17" i="4" s="1"/>
  <c r="AAK17" i="4"/>
  <c r="AAM16" i="4"/>
  <c r="AAL16" i="4"/>
  <c r="AAO16" i="4" s="1"/>
  <c r="AAK16" i="4"/>
  <c r="AAM15" i="4"/>
  <c r="AAL15" i="4"/>
  <c r="AAO15" i="4" s="1"/>
  <c r="AAK15" i="4"/>
  <c r="AAM14" i="4"/>
  <c r="AAL14" i="4"/>
  <c r="AAO14" i="4" s="1"/>
  <c r="AAK14" i="4"/>
  <c r="AAM13" i="4"/>
  <c r="AAL13" i="4"/>
  <c r="AAO13" i="4" s="1"/>
  <c r="AAK13" i="4"/>
  <c r="AAM12" i="4"/>
  <c r="AAL12" i="4"/>
  <c r="AAO12" i="4" s="1"/>
  <c r="AAK12" i="4"/>
  <c r="AAM11" i="4"/>
  <c r="AAL11" i="4"/>
  <c r="AAO11" i="4" s="1"/>
  <c r="AAK11" i="4"/>
  <c r="AAM10" i="4"/>
  <c r="AAL10" i="4"/>
  <c r="AAO10" i="4" s="1"/>
  <c r="AAK10" i="4"/>
  <c r="AAM9" i="4"/>
  <c r="AAL9" i="4"/>
  <c r="AAO9" i="4" s="1"/>
  <c r="AAK9" i="4"/>
  <c r="AAM32" i="4"/>
  <c r="AAD29" i="4"/>
  <c r="AAC29" i="4"/>
  <c r="AAF29" i="4" s="1"/>
  <c r="AAB29" i="4"/>
  <c r="AAD28" i="4"/>
  <c r="AAC28" i="4"/>
  <c r="AAF28" i="4" s="1"/>
  <c r="AAB28" i="4"/>
  <c r="AAD27" i="4"/>
  <c r="AAC27" i="4"/>
  <c r="AAF27" i="4" s="1"/>
  <c r="AAB27" i="4"/>
  <c r="AAD26" i="4"/>
  <c r="AAC26" i="4"/>
  <c r="AAF26" i="4" s="1"/>
  <c r="AAB26" i="4"/>
  <c r="AAD25" i="4"/>
  <c r="AAC25" i="4"/>
  <c r="AAF25" i="4" s="1"/>
  <c r="AAB25" i="4"/>
  <c r="AAD24" i="4"/>
  <c r="AAC24" i="4"/>
  <c r="AAF24" i="4" s="1"/>
  <c r="AAB24" i="4"/>
  <c r="AAD23" i="4"/>
  <c r="AAC23" i="4"/>
  <c r="AAF23" i="4" s="1"/>
  <c r="AAB23" i="4"/>
  <c r="AAD22" i="4"/>
  <c r="AAC22" i="4"/>
  <c r="AAF22" i="4" s="1"/>
  <c r="AAB22" i="4"/>
  <c r="AAD21" i="4"/>
  <c r="AAC21" i="4"/>
  <c r="AAF21" i="4" s="1"/>
  <c r="AAB21" i="4"/>
  <c r="AAD20" i="4"/>
  <c r="AAC20" i="4"/>
  <c r="AAF20" i="4" s="1"/>
  <c r="AAB20" i="4"/>
  <c r="AAD19" i="4"/>
  <c r="AAC19" i="4"/>
  <c r="AAF19" i="4" s="1"/>
  <c r="AAB19" i="4"/>
  <c r="AAD18" i="4"/>
  <c r="AAC18" i="4"/>
  <c r="AAF18" i="4" s="1"/>
  <c r="AAB18" i="4"/>
  <c r="AAD17" i="4"/>
  <c r="AAC17" i="4"/>
  <c r="AAF17" i="4" s="1"/>
  <c r="AAB17" i="4"/>
  <c r="AAD16" i="4"/>
  <c r="AAC16" i="4"/>
  <c r="AAF16" i="4" s="1"/>
  <c r="AAB16" i="4"/>
  <c r="AAD15" i="4"/>
  <c r="AAC15" i="4"/>
  <c r="AAF15" i="4" s="1"/>
  <c r="AAB15" i="4"/>
  <c r="AAD14" i="4"/>
  <c r="AAC14" i="4"/>
  <c r="AAF14" i="4" s="1"/>
  <c r="AAB14" i="4"/>
  <c r="AAD13" i="4"/>
  <c r="AAC13" i="4"/>
  <c r="AAF13" i="4" s="1"/>
  <c r="AAB13" i="4"/>
  <c r="AAD12" i="4"/>
  <c r="AAC12" i="4"/>
  <c r="AAF12" i="4" s="1"/>
  <c r="AAB12" i="4"/>
  <c r="AAD11" i="4"/>
  <c r="AAC11" i="4"/>
  <c r="AAF11" i="4" s="1"/>
  <c r="AAB11" i="4"/>
  <c r="AAD10" i="4"/>
  <c r="AAC10" i="4"/>
  <c r="AAF10" i="4" s="1"/>
  <c r="AAB10" i="4"/>
  <c r="AAD9" i="4"/>
  <c r="AAC9" i="4"/>
  <c r="AAF9" i="4" s="1"/>
  <c r="AAB9" i="4"/>
  <c r="AAD32" i="4"/>
  <c r="ZU29" i="4"/>
  <c r="ZT29" i="4"/>
  <c r="ZW29" i="4" s="1"/>
  <c r="ZS29" i="4"/>
  <c r="ZU28" i="4"/>
  <c r="ZT28" i="4"/>
  <c r="ZW28" i="4" s="1"/>
  <c r="ZS28" i="4"/>
  <c r="ZU27" i="4"/>
  <c r="ZT27" i="4"/>
  <c r="ZW27" i="4" s="1"/>
  <c r="ZS27" i="4"/>
  <c r="ZU26" i="4"/>
  <c r="ZT26" i="4"/>
  <c r="ZW26" i="4" s="1"/>
  <c r="ZS26" i="4"/>
  <c r="ZU25" i="4"/>
  <c r="ZT25" i="4"/>
  <c r="ZW25" i="4" s="1"/>
  <c r="ZS25" i="4"/>
  <c r="ZU24" i="4"/>
  <c r="ZT24" i="4"/>
  <c r="ZW24" i="4" s="1"/>
  <c r="ZS24" i="4"/>
  <c r="ZU23" i="4"/>
  <c r="ZT23" i="4"/>
  <c r="ZW23" i="4" s="1"/>
  <c r="ZS23" i="4"/>
  <c r="ZU22" i="4"/>
  <c r="ZT22" i="4"/>
  <c r="ZW22" i="4" s="1"/>
  <c r="ZS22" i="4"/>
  <c r="ZU21" i="4"/>
  <c r="ZT21" i="4"/>
  <c r="ZW21" i="4" s="1"/>
  <c r="ZS21" i="4"/>
  <c r="ZU20" i="4"/>
  <c r="ZT20" i="4"/>
  <c r="ZW20" i="4" s="1"/>
  <c r="ZS20" i="4"/>
  <c r="ZU19" i="4"/>
  <c r="ZT19" i="4"/>
  <c r="ZW19" i="4" s="1"/>
  <c r="ZS19" i="4"/>
  <c r="ZU18" i="4"/>
  <c r="ZT18" i="4"/>
  <c r="ZW18" i="4" s="1"/>
  <c r="ZS18" i="4"/>
  <c r="ZU17" i="4"/>
  <c r="ZT17" i="4"/>
  <c r="ZW17" i="4" s="1"/>
  <c r="ZS17" i="4"/>
  <c r="ZU16" i="4"/>
  <c r="ZT16" i="4"/>
  <c r="ZW16" i="4" s="1"/>
  <c r="ZS16" i="4"/>
  <c r="ZU15" i="4"/>
  <c r="ZT15" i="4"/>
  <c r="ZW15" i="4" s="1"/>
  <c r="ZS15" i="4"/>
  <c r="ZU14" i="4"/>
  <c r="ZT14" i="4"/>
  <c r="ZW14" i="4" s="1"/>
  <c r="ZS14" i="4"/>
  <c r="ZU13" i="4"/>
  <c r="ZT13" i="4"/>
  <c r="ZW13" i="4" s="1"/>
  <c r="ZS13" i="4"/>
  <c r="ZU12" i="4"/>
  <c r="ZT12" i="4"/>
  <c r="ZW12" i="4" s="1"/>
  <c r="ZS12" i="4"/>
  <c r="ZU11" i="4"/>
  <c r="ZT11" i="4"/>
  <c r="ZW11" i="4" s="1"/>
  <c r="ZS11" i="4"/>
  <c r="ZU10" i="4"/>
  <c r="ZT10" i="4"/>
  <c r="ZW10" i="4" s="1"/>
  <c r="ZS10" i="4"/>
  <c r="ZU9" i="4"/>
  <c r="ZT9" i="4"/>
  <c r="ZW9" i="4" s="1"/>
  <c r="ZS9" i="4"/>
  <c r="ZU32" i="4"/>
  <c r="ZL29" i="4"/>
  <c r="ZK29" i="4"/>
  <c r="ZN29" i="4" s="1"/>
  <c r="ZJ29" i="4"/>
  <c r="ZL28" i="4"/>
  <c r="ZK28" i="4"/>
  <c r="ZN28" i="4" s="1"/>
  <c r="ZJ28" i="4"/>
  <c r="ZL27" i="4"/>
  <c r="ZK27" i="4"/>
  <c r="ZN27" i="4" s="1"/>
  <c r="ZJ27" i="4"/>
  <c r="ZL26" i="4"/>
  <c r="ZK26" i="4"/>
  <c r="ZN26" i="4" s="1"/>
  <c r="ZJ26" i="4"/>
  <c r="ZL25" i="4"/>
  <c r="ZK25" i="4"/>
  <c r="ZN25" i="4" s="1"/>
  <c r="ZJ25" i="4"/>
  <c r="ZL24" i="4"/>
  <c r="ZK24" i="4"/>
  <c r="ZN24" i="4" s="1"/>
  <c r="ZJ24" i="4"/>
  <c r="ZL23" i="4"/>
  <c r="ZK23" i="4"/>
  <c r="ZN23" i="4" s="1"/>
  <c r="ZJ23" i="4"/>
  <c r="ZL22" i="4"/>
  <c r="ZK22" i="4"/>
  <c r="ZN22" i="4" s="1"/>
  <c r="ZJ22" i="4"/>
  <c r="ZL21" i="4"/>
  <c r="ZK21" i="4"/>
  <c r="ZN21" i="4" s="1"/>
  <c r="ZJ21" i="4"/>
  <c r="ZL20" i="4"/>
  <c r="ZK20" i="4"/>
  <c r="ZN20" i="4" s="1"/>
  <c r="ZJ20" i="4"/>
  <c r="ZL19" i="4"/>
  <c r="ZK19" i="4"/>
  <c r="ZN19" i="4" s="1"/>
  <c r="ZJ19" i="4"/>
  <c r="ZL18" i="4"/>
  <c r="ZK18" i="4"/>
  <c r="ZN18" i="4" s="1"/>
  <c r="ZJ18" i="4"/>
  <c r="ZL17" i="4"/>
  <c r="ZK17" i="4"/>
  <c r="ZN17" i="4" s="1"/>
  <c r="ZJ17" i="4"/>
  <c r="ZL16" i="4"/>
  <c r="ZK16" i="4"/>
  <c r="ZN16" i="4" s="1"/>
  <c r="ZJ16" i="4"/>
  <c r="ZL15" i="4"/>
  <c r="ZK15" i="4"/>
  <c r="ZN15" i="4" s="1"/>
  <c r="ZJ15" i="4"/>
  <c r="ZL14" i="4"/>
  <c r="ZK14" i="4"/>
  <c r="ZN14" i="4" s="1"/>
  <c r="ZJ14" i="4"/>
  <c r="ZL13" i="4"/>
  <c r="ZK13" i="4"/>
  <c r="ZN13" i="4" s="1"/>
  <c r="ZJ13" i="4"/>
  <c r="ZL12" i="4"/>
  <c r="ZK12" i="4"/>
  <c r="ZN12" i="4" s="1"/>
  <c r="ZJ12" i="4"/>
  <c r="ZL11" i="4"/>
  <c r="ZK11" i="4"/>
  <c r="ZN11" i="4" s="1"/>
  <c r="ZJ11" i="4"/>
  <c r="ZL10" i="4"/>
  <c r="ZK10" i="4"/>
  <c r="ZN10" i="4" s="1"/>
  <c r="ZJ10" i="4"/>
  <c r="ZL9" i="4"/>
  <c r="ZK9" i="4"/>
  <c r="ZN9" i="4" s="1"/>
  <c r="ZJ9" i="4"/>
  <c r="ZL32" i="4"/>
  <c r="ZC29" i="4"/>
  <c r="ZB29" i="4"/>
  <c r="ZE29" i="4" s="1"/>
  <c r="ZA29" i="4"/>
  <c r="ZC28" i="4"/>
  <c r="ZB28" i="4"/>
  <c r="ZE28" i="4" s="1"/>
  <c r="ZA28" i="4"/>
  <c r="ZC27" i="4"/>
  <c r="ZB27" i="4"/>
  <c r="ZE27" i="4" s="1"/>
  <c r="ZA27" i="4"/>
  <c r="ZC26" i="4"/>
  <c r="ZB26" i="4"/>
  <c r="ZE26" i="4" s="1"/>
  <c r="ZA26" i="4"/>
  <c r="ZC25" i="4"/>
  <c r="ZB25" i="4"/>
  <c r="ZE25" i="4" s="1"/>
  <c r="ZA25" i="4"/>
  <c r="ZC24" i="4"/>
  <c r="ZB24" i="4"/>
  <c r="ZE24" i="4" s="1"/>
  <c r="ZA24" i="4"/>
  <c r="ZC23" i="4"/>
  <c r="ZB23" i="4"/>
  <c r="ZE23" i="4" s="1"/>
  <c r="ZA23" i="4"/>
  <c r="ZC22" i="4"/>
  <c r="ZB22" i="4"/>
  <c r="ZE22" i="4" s="1"/>
  <c r="ZA22" i="4"/>
  <c r="ZC21" i="4"/>
  <c r="ZB21" i="4"/>
  <c r="ZE21" i="4" s="1"/>
  <c r="ZA21" i="4"/>
  <c r="ZC20" i="4"/>
  <c r="ZB20" i="4"/>
  <c r="ZE20" i="4" s="1"/>
  <c r="ZA20" i="4"/>
  <c r="ZC19" i="4"/>
  <c r="ZB19" i="4"/>
  <c r="ZE19" i="4" s="1"/>
  <c r="ZA19" i="4"/>
  <c r="ZC18" i="4"/>
  <c r="ZB18" i="4"/>
  <c r="ZE18" i="4" s="1"/>
  <c r="ZA18" i="4"/>
  <c r="ZC17" i="4"/>
  <c r="ZB17" i="4"/>
  <c r="ZE17" i="4" s="1"/>
  <c r="ZA17" i="4"/>
  <c r="ZC16" i="4"/>
  <c r="ZB16" i="4"/>
  <c r="ZE16" i="4" s="1"/>
  <c r="ZA16" i="4"/>
  <c r="ZC15" i="4"/>
  <c r="ZB15" i="4"/>
  <c r="ZE15" i="4" s="1"/>
  <c r="ZA15" i="4"/>
  <c r="ZC14" i="4"/>
  <c r="ZB14" i="4"/>
  <c r="ZE14" i="4" s="1"/>
  <c r="ZA14" i="4"/>
  <c r="ZC13" i="4"/>
  <c r="ZB13" i="4"/>
  <c r="ZE13" i="4" s="1"/>
  <c r="ZA13" i="4"/>
  <c r="ZC12" i="4"/>
  <c r="ZB12" i="4"/>
  <c r="ZE12" i="4" s="1"/>
  <c r="ZA12" i="4"/>
  <c r="ZC11" i="4"/>
  <c r="ZB11" i="4"/>
  <c r="ZE11" i="4" s="1"/>
  <c r="ZA11" i="4"/>
  <c r="ZC10" i="4"/>
  <c r="ZB10" i="4"/>
  <c r="ZE10" i="4" s="1"/>
  <c r="ZA10" i="4"/>
  <c r="ZC9" i="4"/>
  <c r="ZB9" i="4"/>
  <c r="ZE9" i="4" s="1"/>
  <c r="ZA9" i="4"/>
  <c r="ZC32" i="4"/>
  <c r="YT29" i="4"/>
  <c r="YS29" i="4"/>
  <c r="YV29" i="4" s="1"/>
  <c r="YR29" i="4"/>
  <c r="YT28" i="4"/>
  <c r="YS28" i="4"/>
  <c r="YV28" i="4" s="1"/>
  <c r="YR28" i="4"/>
  <c r="YT27" i="4"/>
  <c r="YS27" i="4"/>
  <c r="YV27" i="4" s="1"/>
  <c r="YR27" i="4"/>
  <c r="YT26" i="4"/>
  <c r="YS26" i="4"/>
  <c r="YV26" i="4" s="1"/>
  <c r="YR26" i="4"/>
  <c r="YT25" i="4"/>
  <c r="YS25" i="4"/>
  <c r="YV25" i="4" s="1"/>
  <c r="YR25" i="4"/>
  <c r="YT24" i="4"/>
  <c r="YS24" i="4"/>
  <c r="YV24" i="4" s="1"/>
  <c r="YR24" i="4"/>
  <c r="YT23" i="4"/>
  <c r="YS23" i="4"/>
  <c r="YV23" i="4" s="1"/>
  <c r="YR23" i="4"/>
  <c r="YT22" i="4"/>
  <c r="YS22" i="4"/>
  <c r="YV22" i="4" s="1"/>
  <c r="YR22" i="4"/>
  <c r="YT21" i="4"/>
  <c r="YS21" i="4"/>
  <c r="YV21" i="4" s="1"/>
  <c r="YR21" i="4"/>
  <c r="YT20" i="4"/>
  <c r="YS20" i="4"/>
  <c r="YV20" i="4" s="1"/>
  <c r="YR20" i="4"/>
  <c r="YT19" i="4"/>
  <c r="YS19" i="4"/>
  <c r="YV19" i="4" s="1"/>
  <c r="YR19" i="4"/>
  <c r="YT18" i="4"/>
  <c r="YS18" i="4"/>
  <c r="YV18" i="4" s="1"/>
  <c r="YR18" i="4"/>
  <c r="YT17" i="4"/>
  <c r="YS17" i="4"/>
  <c r="YV17" i="4" s="1"/>
  <c r="YR17" i="4"/>
  <c r="YT16" i="4"/>
  <c r="YS16" i="4"/>
  <c r="YV16" i="4" s="1"/>
  <c r="YR16" i="4"/>
  <c r="YT15" i="4"/>
  <c r="YS15" i="4"/>
  <c r="YV15" i="4" s="1"/>
  <c r="YR15" i="4"/>
  <c r="YT14" i="4"/>
  <c r="YS14" i="4"/>
  <c r="YV14" i="4" s="1"/>
  <c r="YR14" i="4"/>
  <c r="YT13" i="4"/>
  <c r="YS13" i="4"/>
  <c r="YV13" i="4" s="1"/>
  <c r="YR13" i="4"/>
  <c r="YT12" i="4"/>
  <c r="YS12" i="4"/>
  <c r="YV12" i="4" s="1"/>
  <c r="YR12" i="4"/>
  <c r="YT11" i="4"/>
  <c r="YS11" i="4"/>
  <c r="YV11" i="4" s="1"/>
  <c r="YR11" i="4"/>
  <c r="YT10" i="4"/>
  <c r="YS10" i="4"/>
  <c r="YV10" i="4" s="1"/>
  <c r="YR10" i="4"/>
  <c r="YT9" i="4"/>
  <c r="YS9" i="4"/>
  <c r="YV9" i="4" s="1"/>
  <c r="YR9" i="4"/>
  <c r="YT32" i="4"/>
  <c r="YK29" i="4"/>
  <c r="YJ29" i="4"/>
  <c r="YM29" i="4" s="1"/>
  <c r="YI29" i="4"/>
  <c r="YK28" i="4"/>
  <c r="YJ28" i="4"/>
  <c r="YM28" i="4" s="1"/>
  <c r="YI28" i="4"/>
  <c r="YK27" i="4"/>
  <c r="YJ27" i="4"/>
  <c r="YM27" i="4" s="1"/>
  <c r="YI27" i="4"/>
  <c r="YK26" i="4"/>
  <c r="YJ26" i="4"/>
  <c r="YM26" i="4" s="1"/>
  <c r="YI26" i="4"/>
  <c r="YK25" i="4"/>
  <c r="YJ25" i="4"/>
  <c r="YM25" i="4" s="1"/>
  <c r="YI25" i="4"/>
  <c r="YK24" i="4"/>
  <c r="YJ24" i="4"/>
  <c r="YM24" i="4" s="1"/>
  <c r="YI24" i="4"/>
  <c r="YK23" i="4"/>
  <c r="YJ23" i="4"/>
  <c r="YM23" i="4" s="1"/>
  <c r="YI23" i="4"/>
  <c r="YK22" i="4"/>
  <c r="YJ22" i="4"/>
  <c r="YM22" i="4" s="1"/>
  <c r="YI22" i="4"/>
  <c r="YK21" i="4"/>
  <c r="YJ21" i="4"/>
  <c r="YM21" i="4" s="1"/>
  <c r="YI21" i="4"/>
  <c r="YK20" i="4"/>
  <c r="YJ20" i="4"/>
  <c r="YM20" i="4" s="1"/>
  <c r="YI20" i="4"/>
  <c r="YK19" i="4"/>
  <c r="YJ19" i="4"/>
  <c r="YM19" i="4" s="1"/>
  <c r="YI19" i="4"/>
  <c r="YK18" i="4"/>
  <c r="YJ18" i="4"/>
  <c r="YM18" i="4" s="1"/>
  <c r="YI18" i="4"/>
  <c r="YK17" i="4"/>
  <c r="YJ17" i="4"/>
  <c r="YM17" i="4" s="1"/>
  <c r="YI17" i="4"/>
  <c r="YK16" i="4"/>
  <c r="YJ16" i="4"/>
  <c r="YM16" i="4" s="1"/>
  <c r="YI16" i="4"/>
  <c r="YK15" i="4"/>
  <c r="YJ15" i="4"/>
  <c r="YM15" i="4" s="1"/>
  <c r="YI15" i="4"/>
  <c r="YK14" i="4"/>
  <c r="YJ14" i="4"/>
  <c r="YM14" i="4" s="1"/>
  <c r="YI14" i="4"/>
  <c r="YK13" i="4"/>
  <c r="YJ13" i="4"/>
  <c r="YM13" i="4" s="1"/>
  <c r="YI13" i="4"/>
  <c r="YK12" i="4"/>
  <c r="YJ12" i="4"/>
  <c r="YM12" i="4" s="1"/>
  <c r="YI12" i="4"/>
  <c r="YK11" i="4"/>
  <c r="YJ11" i="4"/>
  <c r="YM11" i="4" s="1"/>
  <c r="YI11" i="4"/>
  <c r="YK10" i="4"/>
  <c r="YJ10" i="4"/>
  <c r="YM10" i="4" s="1"/>
  <c r="YI10" i="4"/>
  <c r="YK9" i="4"/>
  <c r="YJ9" i="4"/>
  <c r="YM9" i="4" s="1"/>
  <c r="YI9" i="4"/>
  <c r="YK32" i="4"/>
  <c r="YB29" i="4"/>
  <c r="YA29" i="4"/>
  <c r="YD29" i="4" s="1"/>
  <c r="XZ29" i="4"/>
  <c r="YB28" i="4"/>
  <c r="YA28" i="4"/>
  <c r="YD28" i="4" s="1"/>
  <c r="XZ28" i="4"/>
  <c r="YB27" i="4"/>
  <c r="YA27" i="4"/>
  <c r="YD27" i="4" s="1"/>
  <c r="XZ27" i="4"/>
  <c r="YB26" i="4"/>
  <c r="YA26" i="4"/>
  <c r="YD26" i="4" s="1"/>
  <c r="XZ26" i="4"/>
  <c r="YB25" i="4"/>
  <c r="YA25" i="4"/>
  <c r="YD25" i="4" s="1"/>
  <c r="XZ25" i="4"/>
  <c r="YB24" i="4"/>
  <c r="YA24" i="4"/>
  <c r="YD24" i="4" s="1"/>
  <c r="XZ24" i="4"/>
  <c r="YB23" i="4"/>
  <c r="YA23" i="4"/>
  <c r="YD23" i="4" s="1"/>
  <c r="XZ23" i="4"/>
  <c r="YB22" i="4"/>
  <c r="YA22" i="4"/>
  <c r="YD22" i="4" s="1"/>
  <c r="XZ22" i="4"/>
  <c r="YB21" i="4"/>
  <c r="YA21" i="4"/>
  <c r="YD21" i="4" s="1"/>
  <c r="XZ21" i="4"/>
  <c r="YB20" i="4"/>
  <c r="YA20" i="4"/>
  <c r="YD20" i="4" s="1"/>
  <c r="XZ20" i="4"/>
  <c r="YB19" i="4"/>
  <c r="YA19" i="4"/>
  <c r="YD19" i="4" s="1"/>
  <c r="XZ19" i="4"/>
  <c r="YB18" i="4"/>
  <c r="YA18" i="4"/>
  <c r="YD18" i="4" s="1"/>
  <c r="XZ18" i="4"/>
  <c r="YB17" i="4"/>
  <c r="YA17" i="4"/>
  <c r="YD17" i="4" s="1"/>
  <c r="XZ17" i="4"/>
  <c r="YB16" i="4"/>
  <c r="YA16" i="4"/>
  <c r="YD16" i="4" s="1"/>
  <c r="XZ16" i="4"/>
  <c r="YB15" i="4"/>
  <c r="YA15" i="4"/>
  <c r="YD15" i="4" s="1"/>
  <c r="XZ15" i="4"/>
  <c r="YB14" i="4"/>
  <c r="YA14" i="4"/>
  <c r="YD14" i="4" s="1"/>
  <c r="XZ14" i="4"/>
  <c r="YB13" i="4"/>
  <c r="YA13" i="4"/>
  <c r="YD13" i="4" s="1"/>
  <c r="XZ13" i="4"/>
  <c r="YB12" i="4"/>
  <c r="YA12" i="4"/>
  <c r="YD12" i="4" s="1"/>
  <c r="XZ12" i="4"/>
  <c r="YB11" i="4"/>
  <c r="YA11" i="4"/>
  <c r="YD11" i="4" s="1"/>
  <c r="XZ11" i="4"/>
  <c r="YB10" i="4"/>
  <c r="YA10" i="4"/>
  <c r="YD10" i="4" s="1"/>
  <c r="XZ10" i="4"/>
  <c r="YB9" i="4"/>
  <c r="YA9" i="4"/>
  <c r="YD9" i="4" s="1"/>
  <c r="XZ9" i="4"/>
  <c r="YB32" i="4"/>
  <c r="XS29" i="4"/>
  <c r="XR29" i="4"/>
  <c r="XU29" i="4" s="1"/>
  <c r="XQ29" i="4"/>
  <c r="XS28" i="4"/>
  <c r="XR28" i="4"/>
  <c r="XU28" i="4" s="1"/>
  <c r="XQ28" i="4"/>
  <c r="XS27" i="4"/>
  <c r="XR27" i="4"/>
  <c r="XU27" i="4" s="1"/>
  <c r="XQ27" i="4"/>
  <c r="XS26" i="4"/>
  <c r="XR26" i="4"/>
  <c r="XU26" i="4" s="1"/>
  <c r="XQ26" i="4"/>
  <c r="XS25" i="4"/>
  <c r="XR25" i="4"/>
  <c r="XU25" i="4" s="1"/>
  <c r="XQ25" i="4"/>
  <c r="XS24" i="4"/>
  <c r="XR24" i="4"/>
  <c r="XU24" i="4" s="1"/>
  <c r="XQ24" i="4"/>
  <c r="XS23" i="4"/>
  <c r="XR23" i="4"/>
  <c r="XU23" i="4" s="1"/>
  <c r="XQ23" i="4"/>
  <c r="XS22" i="4"/>
  <c r="XR22" i="4"/>
  <c r="XU22" i="4" s="1"/>
  <c r="XQ22" i="4"/>
  <c r="XS21" i="4"/>
  <c r="XR21" i="4"/>
  <c r="XU21" i="4" s="1"/>
  <c r="XQ21" i="4"/>
  <c r="XS20" i="4"/>
  <c r="XR20" i="4"/>
  <c r="XU20" i="4" s="1"/>
  <c r="XQ20" i="4"/>
  <c r="XS19" i="4"/>
  <c r="XR19" i="4"/>
  <c r="XU19" i="4" s="1"/>
  <c r="XQ19" i="4"/>
  <c r="XS18" i="4"/>
  <c r="XR18" i="4"/>
  <c r="XU18" i="4" s="1"/>
  <c r="XQ18" i="4"/>
  <c r="XS17" i="4"/>
  <c r="XR17" i="4"/>
  <c r="XU17" i="4" s="1"/>
  <c r="XQ17" i="4"/>
  <c r="XS16" i="4"/>
  <c r="XR16" i="4"/>
  <c r="XU16" i="4" s="1"/>
  <c r="XQ16" i="4"/>
  <c r="XS15" i="4"/>
  <c r="XR15" i="4"/>
  <c r="XU15" i="4" s="1"/>
  <c r="XQ15" i="4"/>
  <c r="XS14" i="4"/>
  <c r="XR14" i="4"/>
  <c r="XU14" i="4" s="1"/>
  <c r="XQ14" i="4"/>
  <c r="XS13" i="4"/>
  <c r="XR13" i="4"/>
  <c r="XU13" i="4" s="1"/>
  <c r="XQ13" i="4"/>
  <c r="XS12" i="4"/>
  <c r="XR12" i="4"/>
  <c r="XU12" i="4" s="1"/>
  <c r="XQ12" i="4"/>
  <c r="XS11" i="4"/>
  <c r="XR11" i="4"/>
  <c r="XU11" i="4" s="1"/>
  <c r="XQ11" i="4"/>
  <c r="XS10" i="4"/>
  <c r="XR10" i="4"/>
  <c r="XU10" i="4" s="1"/>
  <c r="XQ10" i="4"/>
  <c r="XS9" i="4"/>
  <c r="XR9" i="4"/>
  <c r="XU9" i="4" s="1"/>
  <c r="XQ9" i="4"/>
  <c r="XS32" i="4"/>
  <c r="XJ29" i="4"/>
  <c r="XI29" i="4"/>
  <c r="XL29" i="4" s="1"/>
  <c r="XH29" i="4"/>
  <c r="XJ28" i="4"/>
  <c r="XI28" i="4"/>
  <c r="XL28" i="4" s="1"/>
  <c r="XH28" i="4"/>
  <c r="XJ27" i="4"/>
  <c r="XI27" i="4"/>
  <c r="XL27" i="4" s="1"/>
  <c r="XH27" i="4"/>
  <c r="XJ26" i="4"/>
  <c r="XI26" i="4"/>
  <c r="XL26" i="4" s="1"/>
  <c r="XH26" i="4"/>
  <c r="XJ25" i="4"/>
  <c r="XI25" i="4"/>
  <c r="XL25" i="4" s="1"/>
  <c r="XH25" i="4"/>
  <c r="XJ24" i="4"/>
  <c r="XI24" i="4"/>
  <c r="XL24" i="4" s="1"/>
  <c r="XH24" i="4"/>
  <c r="XJ23" i="4"/>
  <c r="XI23" i="4"/>
  <c r="XL23" i="4" s="1"/>
  <c r="XH23" i="4"/>
  <c r="XJ22" i="4"/>
  <c r="XI22" i="4"/>
  <c r="XL22" i="4" s="1"/>
  <c r="XH22" i="4"/>
  <c r="XJ21" i="4"/>
  <c r="XI21" i="4"/>
  <c r="XL21" i="4" s="1"/>
  <c r="XH21" i="4"/>
  <c r="XJ20" i="4"/>
  <c r="XI20" i="4"/>
  <c r="XL20" i="4" s="1"/>
  <c r="XH20" i="4"/>
  <c r="XJ19" i="4"/>
  <c r="XI19" i="4"/>
  <c r="XL19" i="4" s="1"/>
  <c r="XH19" i="4"/>
  <c r="XJ18" i="4"/>
  <c r="XI18" i="4"/>
  <c r="XL18" i="4" s="1"/>
  <c r="XH18" i="4"/>
  <c r="XJ17" i="4"/>
  <c r="XI17" i="4"/>
  <c r="XL17" i="4" s="1"/>
  <c r="XH17" i="4"/>
  <c r="XJ16" i="4"/>
  <c r="XI16" i="4"/>
  <c r="XL16" i="4" s="1"/>
  <c r="XH16" i="4"/>
  <c r="XJ15" i="4"/>
  <c r="XI15" i="4"/>
  <c r="XL15" i="4" s="1"/>
  <c r="XH15" i="4"/>
  <c r="XJ14" i="4"/>
  <c r="XI14" i="4"/>
  <c r="XL14" i="4" s="1"/>
  <c r="XH14" i="4"/>
  <c r="XJ13" i="4"/>
  <c r="XI13" i="4"/>
  <c r="XL13" i="4" s="1"/>
  <c r="XH13" i="4"/>
  <c r="XJ12" i="4"/>
  <c r="XI12" i="4"/>
  <c r="XL12" i="4" s="1"/>
  <c r="XH12" i="4"/>
  <c r="XJ11" i="4"/>
  <c r="XI11" i="4"/>
  <c r="XL11" i="4" s="1"/>
  <c r="XH11" i="4"/>
  <c r="XJ10" i="4"/>
  <c r="XI10" i="4"/>
  <c r="XL10" i="4" s="1"/>
  <c r="XH10" i="4"/>
  <c r="XJ9" i="4"/>
  <c r="XI9" i="4"/>
  <c r="XL9" i="4" s="1"/>
  <c r="XH9" i="4"/>
  <c r="XJ32" i="4"/>
  <c r="XA29" i="4"/>
  <c r="WZ29" i="4"/>
  <c r="XC29" i="4" s="1"/>
  <c r="WY29" i="4"/>
  <c r="XA28" i="4"/>
  <c r="WZ28" i="4"/>
  <c r="XC28" i="4" s="1"/>
  <c r="WY28" i="4"/>
  <c r="XA27" i="4"/>
  <c r="WZ27" i="4"/>
  <c r="XC27" i="4" s="1"/>
  <c r="WY27" i="4"/>
  <c r="XA26" i="4"/>
  <c r="WZ26" i="4"/>
  <c r="XC26" i="4" s="1"/>
  <c r="WY26" i="4"/>
  <c r="XA25" i="4"/>
  <c r="WZ25" i="4"/>
  <c r="XC25" i="4" s="1"/>
  <c r="WY25" i="4"/>
  <c r="XA24" i="4"/>
  <c r="WZ24" i="4"/>
  <c r="XC24" i="4" s="1"/>
  <c r="WY24" i="4"/>
  <c r="XA23" i="4"/>
  <c r="WZ23" i="4"/>
  <c r="XC23" i="4" s="1"/>
  <c r="WY23" i="4"/>
  <c r="XA22" i="4"/>
  <c r="WZ22" i="4"/>
  <c r="XC22" i="4" s="1"/>
  <c r="WY22" i="4"/>
  <c r="XA21" i="4"/>
  <c r="WZ21" i="4"/>
  <c r="XC21" i="4" s="1"/>
  <c r="WY21" i="4"/>
  <c r="XA20" i="4"/>
  <c r="WZ20" i="4"/>
  <c r="XC20" i="4" s="1"/>
  <c r="WY20" i="4"/>
  <c r="XA19" i="4"/>
  <c r="WZ19" i="4"/>
  <c r="XC19" i="4" s="1"/>
  <c r="WY19" i="4"/>
  <c r="XA18" i="4"/>
  <c r="WZ18" i="4"/>
  <c r="XC18" i="4" s="1"/>
  <c r="WY18" i="4"/>
  <c r="XA17" i="4"/>
  <c r="WZ17" i="4"/>
  <c r="XC17" i="4" s="1"/>
  <c r="WY17" i="4"/>
  <c r="XA16" i="4"/>
  <c r="WZ16" i="4"/>
  <c r="XC16" i="4" s="1"/>
  <c r="WY16" i="4"/>
  <c r="XA15" i="4"/>
  <c r="WZ15" i="4"/>
  <c r="XC15" i="4" s="1"/>
  <c r="WY15" i="4"/>
  <c r="XA14" i="4"/>
  <c r="WZ14" i="4"/>
  <c r="XC14" i="4" s="1"/>
  <c r="WY14" i="4"/>
  <c r="XA13" i="4"/>
  <c r="WZ13" i="4"/>
  <c r="XC13" i="4" s="1"/>
  <c r="WY13" i="4"/>
  <c r="XA12" i="4"/>
  <c r="WZ12" i="4"/>
  <c r="XC12" i="4" s="1"/>
  <c r="WY12" i="4"/>
  <c r="XA11" i="4"/>
  <c r="WZ11" i="4"/>
  <c r="XC11" i="4" s="1"/>
  <c r="WY11" i="4"/>
  <c r="XA10" i="4"/>
  <c r="WZ10" i="4"/>
  <c r="XC10" i="4" s="1"/>
  <c r="WY10" i="4"/>
  <c r="XA9" i="4"/>
  <c r="WZ9" i="4"/>
  <c r="XC9" i="4" s="1"/>
  <c r="WY9" i="4"/>
  <c r="XA32" i="4"/>
  <c r="WR29" i="4"/>
  <c r="WQ29" i="4"/>
  <c r="WT29" i="4" s="1"/>
  <c r="WP29" i="4"/>
  <c r="WR28" i="4"/>
  <c r="WQ28" i="4"/>
  <c r="WT28" i="4" s="1"/>
  <c r="WP28" i="4"/>
  <c r="WR27" i="4"/>
  <c r="WQ27" i="4"/>
  <c r="WT27" i="4" s="1"/>
  <c r="WP27" i="4"/>
  <c r="WR26" i="4"/>
  <c r="WQ26" i="4"/>
  <c r="WT26" i="4" s="1"/>
  <c r="WP26" i="4"/>
  <c r="WR25" i="4"/>
  <c r="WQ25" i="4"/>
  <c r="WT25" i="4" s="1"/>
  <c r="WP25" i="4"/>
  <c r="WR24" i="4"/>
  <c r="WQ24" i="4"/>
  <c r="WT24" i="4" s="1"/>
  <c r="WP24" i="4"/>
  <c r="WR23" i="4"/>
  <c r="WQ23" i="4"/>
  <c r="WT23" i="4" s="1"/>
  <c r="WP23" i="4"/>
  <c r="WR22" i="4"/>
  <c r="WQ22" i="4"/>
  <c r="WT22" i="4" s="1"/>
  <c r="WP22" i="4"/>
  <c r="WR21" i="4"/>
  <c r="WQ21" i="4"/>
  <c r="WT21" i="4" s="1"/>
  <c r="WP21" i="4"/>
  <c r="WR20" i="4"/>
  <c r="WQ20" i="4"/>
  <c r="WT20" i="4" s="1"/>
  <c r="WP20" i="4"/>
  <c r="WR19" i="4"/>
  <c r="WQ19" i="4"/>
  <c r="WT19" i="4" s="1"/>
  <c r="WP19" i="4"/>
  <c r="WR18" i="4"/>
  <c r="WQ18" i="4"/>
  <c r="WT18" i="4" s="1"/>
  <c r="WP18" i="4"/>
  <c r="WR17" i="4"/>
  <c r="WQ17" i="4"/>
  <c r="WT17" i="4" s="1"/>
  <c r="WP17" i="4"/>
  <c r="WR16" i="4"/>
  <c r="WQ16" i="4"/>
  <c r="WT16" i="4" s="1"/>
  <c r="WP16" i="4"/>
  <c r="WR15" i="4"/>
  <c r="WQ15" i="4"/>
  <c r="WT15" i="4" s="1"/>
  <c r="WP15" i="4"/>
  <c r="WR14" i="4"/>
  <c r="WQ14" i="4"/>
  <c r="WT14" i="4" s="1"/>
  <c r="WP14" i="4"/>
  <c r="WR13" i="4"/>
  <c r="WQ13" i="4"/>
  <c r="WT13" i="4" s="1"/>
  <c r="WP13" i="4"/>
  <c r="WR12" i="4"/>
  <c r="WQ12" i="4"/>
  <c r="WT12" i="4" s="1"/>
  <c r="WP12" i="4"/>
  <c r="WR11" i="4"/>
  <c r="WQ11" i="4"/>
  <c r="WT11" i="4" s="1"/>
  <c r="WP11" i="4"/>
  <c r="WR10" i="4"/>
  <c r="WQ10" i="4"/>
  <c r="WT10" i="4" s="1"/>
  <c r="WP10" i="4"/>
  <c r="WR9" i="4"/>
  <c r="WQ9" i="4"/>
  <c r="WT9" i="4" s="1"/>
  <c r="WP9" i="4"/>
  <c r="WR32" i="4"/>
  <c r="WI29" i="4"/>
  <c r="WH29" i="4"/>
  <c r="WK29" i="4" s="1"/>
  <c r="WG29" i="4"/>
  <c r="WI28" i="4"/>
  <c r="WH28" i="4"/>
  <c r="WK28" i="4" s="1"/>
  <c r="WG28" i="4"/>
  <c r="WI27" i="4"/>
  <c r="WH27" i="4"/>
  <c r="WK27" i="4" s="1"/>
  <c r="WG27" i="4"/>
  <c r="WI26" i="4"/>
  <c r="WH26" i="4"/>
  <c r="WK26" i="4" s="1"/>
  <c r="WG26" i="4"/>
  <c r="WI25" i="4"/>
  <c r="WH25" i="4"/>
  <c r="WK25" i="4" s="1"/>
  <c r="WG25" i="4"/>
  <c r="WI24" i="4"/>
  <c r="WH24" i="4"/>
  <c r="WK24" i="4" s="1"/>
  <c r="WG24" i="4"/>
  <c r="WI23" i="4"/>
  <c r="WH23" i="4"/>
  <c r="WK23" i="4" s="1"/>
  <c r="WG23" i="4"/>
  <c r="WI22" i="4"/>
  <c r="WH22" i="4"/>
  <c r="WK22" i="4" s="1"/>
  <c r="WG22" i="4"/>
  <c r="WI21" i="4"/>
  <c r="WH21" i="4"/>
  <c r="WK21" i="4" s="1"/>
  <c r="WG21" i="4"/>
  <c r="WI20" i="4"/>
  <c r="WH20" i="4"/>
  <c r="WK20" i="4" s="1"/>
  <c r="WG20" i="4"/>
  <c r="WI19" i="4"/>
  <c r="WH19" i="4"/>
  <c r="WK19" i="4" s="1"/>
  <c r="WG19" i="4"/>
  <c r="WI18" i="4"/>
  <c r="WH18" i="4"/>
  <c r="WK18" i="4" s="1"/>
  <c r="WG18" i="4"/>
  <c r="WI17" i="4"/>
  <c r="WH17" i="4"/>
  <c r="WK17" i="4" s="1"/>
  <c r="WG17" i="4"/>
  <c r="WI16" i="4"/>
  <c r="WH16" i="4"/>
  <c r="WK16" i="4" s="1"/>
  <c r="WG16" i="4"/>
  <c r="WI15" i="4"/>
  <c r="WH15" i="4"/>
  <c r="WK15" i="4" s="1"/>
  <c r="WG15" i="4"/>
  <c r="WI14" i="4"/>
  <c r="WH14" i="4"/>
  <c r="WK14" i="4" s="1"/>
  <c r="WG14" i="4"/>
  <c r="WI13" i="4"/>
  <c r="WH13" i="4"/>
  <c r="WK13" i="4" s="1"/>
  <c r="WG13" i="4"/>
  <c r="WI12" i="4"/>
  <c r="WH12" i="4"/>
  <c r="WK12" i="4" s="1"/>
  <c r="WG12" i="4"/>
  <c r="WI11" i="4"/>
  <c r="WH11" i="4"/>
  <c r="WK11" i="4" s="1"/>
  <c r="WG11" i="4"/>
  <c r="WI10" i="4"/>
  <c r="WH10" i="4"/>
  <c r="WK10" i="4" s="1"/>
  <c r="WG10" i="4"/>
  <c r="WI9" i="4"/>
  <c r="WH9" i="4"/>
  <c r="WK9" i="4" s="1"/>
  <c r="WG9" i="4"/>
  <c r="WI32" i="4"/>
  <c r="VZ29" i="4"/>
  <c r="VY29" i="4"/>
  <c r="WB29" i="4" s="1"/>
  <c r="VX29" i="4"/>
  <c r="VZ28" i="4"/>
  <c r="VY28" i="4"/>
  <c r="WB28" i="4" s="1"/>
  <c r="VX28" i="4"/>
  <c r="VZ27" i="4"/>
  <c r="VY27" i="4"/>
  <c r="WB27" i="4" s="1"/>
  <c r="VX27" i="4"/>
  <c r="VZ26" i="4"/>
  <c r="VY26" i="4"/>
  <c r="WB26" i="4" s="1"/>
  <c r="VX26" i="4"/>
  <c r="VZ25" i="4"/>
  <c r="VY25" i="4"/>
  <c r="WB25" i="4" s="1"/>
  <c r="VX25" i="4"/>
  <c r="VZ24" i="4"/>
  <c r="VY24" i="4"/>
  <c r="WB24" i="4" s="1"/>
  <c r="VX24" i="4"/>
  <c r="VZ23" i="4"/>
  <c r="VY23" i="4"/>
  <c r="WB23" i="4" s="1"/>
  <c r="VX23" i="4"/>
  <c r="VZ22" i="4"/>
  <c r="VY22" i="4"/>
  <c r="WB22" i="4" s="1"/>
  <c r="VX22" i="4"/>
  <c r="VZ21" i="4"/>
  <c r="VY21" i="4"/>
  <c r="WB21" i="4" s="1"/>
  <c r="VX21" i="4"/>
  <c r="VZ20" i="4"/>
  <c r="VY20" i="4"/>
  <c r="WB20" i="4" s="1"/>
  <c r="VX20" i="4"/>
  <c r="VZ19" i="4"/>
  <c r="VY19" i="4"/>
  <c r="WB19" i="4" s="1"/>
  <c r="VX19" i="4"/>
  <c r="VZ18" i="4"/>
  <c r="VY18" i="4"/>
  <c r="WB18" i="4" s="1"/>
  <c r="VX18" i="4"/>
  <c r="VZ17" i="4"/>
  <c r="VY17" i="4"/>
  <c r="WB17" i="4" s="1"/>
  <c r="VX17" i="4"/>
  <c r="VZ16" i="4"/>
  <c r="VY16" i="4"/>
  <c r="WB16" i="4" s="1"/>
  <c r="VX16" i="4"/>
  <c r="VZ15" i="4"/>
  <c r="VY15" i="4"/>
  <c r="WB15" i="4" s="1"/>
  <c r="VX15" i="4"/>
  <c r="VZ14" i="4"/>
  <c r="VY14" i="4"/>
  <c r="WB14" i="4" s="1"/>
  <c r="VX14" i="4"/>
  <c r="VZ13" i="4"/>
  <c r="VY13" i="4"/>
  <c r="WB13" i="4" s="1"/>
  <c r="VX13" i="4"/>
  <c r="VZ12" i="4"/>
  <c r="VY12" i="4"/>
  <c r="WB12" i="4" s="1"/>
  <c r="VX12" i="4"/>
  <c r="VZ11" i="4"/>
  <c r="VY11" i="4"/>
  <c r="WB11" i="4" s="1"/>
  <c r="VX11" i="4"/>
  <c r="VZ10" i="4"/>
  <c r="VY10" i="4"/>
  <c r="WB10" i="4" s="1"/>
  <c r="VX10" i="4"/>
  <c r="VZ9" i="4"/>
  <c r="VY9" i="4"/>
  <c r="WB9" i="4" s="1"/>
  <c r="VX9" i="4"/>
  <c r="VZ32" i="4"/>
  <c r="VQ29" i="4"/>
  <c r="VP29" i="4"/>
  <c r="VS29" i="4" s="1"/>
  <c r="VO29" i="4"/>
  <c r="VQ28" i="4"/>
  <c r="VP28" i="4"/>
  <c r="VS28" i="4" s="1"/>
  <c r="VO28" i="4"/>
  <c r="VQ27" i="4"/>
  <c r="VP27" i="4"/>
  <c r="VS27" i="4" s="1"/>
  <c r="VO27" i="4"/>
  <c r="VQ26" i="4"/>
  <c r="VP26" i="4"/>
  <c r="VS26" i="4" s="1"/>
  <c r="VO26" i="4"/>
  <c r="VQ25" i="4"/>
  <c r="VP25" i="4"/>
  <c r="VS25" i="4" s="1"/>
  <c r="VO25" i="4"/>
  <c r="VQ24" i="4"/>
  <c r="VP24" i="4"/>
  <c r="VS24" i="4" s="1"/>
  <c r="VO24" i="4"/>
  <c r="VQ23" i="4"/>
  <c r="VP23" i="4"/>
  <c r="VS23" i="4" s="1"/>
  <c r="VO23" i="4"/>
  <c r="VQ22" i="4"/>
  <c r="VP22" i="4"/>
  <c r="VS22" i="4" s="1"/>
  <c r="VO22" i="4"/>
  <c r="VQ21" i="4"/>
  <c r="VP21" i="4"/>
  <c r="VS21" i="4" s="1"/>
  <c r="VO21" i="4"/>
  <c r="VQ20" i="4"/>
  <c r="VP20" i="4"/>
  <c r="VS20" i="4" s="1"/>
  <c r="VO20" i="4"/>
  <c r="VQ19" i="4"/>
  <c r="VP19" i="4"/>
  <c r="VS19" i="4" s="1"/>
  <c r="VO19" i="4"/>
  <c r="VQ18" i="4"/>
  <c r="VP18" i="4"/>
  <c r="VS18" i="4" s="1"/>
  <c r="VO18" i="4"/>
  <c r="VQ17" i="4"/>
  <c r="VP17" i="4"/>
  <c r="VS17" i="4" s="1"/>
  <c r="VO17" i="4"/>
  <c r="VQ16" i="4"/>
  <c r="VP16" i="4"/>
  <c r="VS16" i="4" s="1"/>
  <c r="VO16" i="4"/>
  <c r="VQ15" i="4"/>
  <c r="VP15" i="4"/>
  <c r="VS15" i="4" s="1"/>
  <c r="VO15" i="4"/>
  <c r="VQ14" i="4"/>
  <c r="VP14" i="4"/>
  <c r="VS14" i="4" s="1"/>
  <c r="VO14" i="4"/>
  <c r="VQ13" i="4"/>
  <c r="VP13" i="4"/>
  <c r="VS13" i="4" s="1"/>
  <c r="VO13" i="4"/>
  <c r="VQ12" i="4"/>
  <c r="VP12" i="4"/>
  <c r="VS12" i="4" s="1"/>
  <c r="VO12" i="4"/>
  <c r="VQ11" i="4"/>
  <c r="VP11" i="4"/>
  <c r="VS11" i="4" s="1"/>
  <c r="VO11" i="4"/>
  <c r="VQ10" i="4"/>
  <c r="VP10" i="4"/>
  <c r="VS10" i="4" s="1"/>
  <c r="VO10" i="4"/>
  <c r="VQ9" i="4"/>
  <c r="VP9" i="4"/>
  <c r="VS9" i="4" s="1"/>
  <c r="VO9" i="4"/>
  <c r="VQ32" i="4"/>
  <c r="VH29" i="4"/>
  <c r="VG29" i="4"/>
  <c r="VJ29" i="4" s="1"/>
  <c r="VF29" i="4"/>
  <c r="VH28" i="4"/>
  <c r="VG28" i="4"/>
  <c r="VJ28" i="4" s="1"/>
  <c r="VF28" i="4"/>
  <c r="VH27" i="4"/>
  <c r="VG27" i="4"/>
  <c r="VJ27" i="4" s="1"/>
  <c r="VF27" i="4"/>
  <c r="VH26" i="4"/>
  <c r="VG26" i="4"/>
  <c r="VJ26" i="4" s="1"/>
  <c r="VF26" i="4"/>
  <c r="VH25" i="4"/>
  <c r="VG25" i="4"/>
  <c r="VJ25" i="4" s="1"/>
  <c r="VF25" i="4"/>
  <c r="VH24" i="4"/>
  <c r="VG24" i="4"/>
  <c r="VJ24" i="4" s="1"/>
  <c r="VF24" i="4"/>
  <c r="VH23" i="4"/>
  <c r="VG23" i="4"/>
  <c r="VJ23" i="4" s="1"/>
  <c r="VF23" i="4"/>
  <c r="VH22" i="4"/>
  <c r="VG22" i="4"/>
  <c r="VJ22" i="4" s="1"/>
  <c r="VF22" i="4"/>
  <c r="VH21" i="4"/>
  <c r="VG21" i="4"/>
  <c r="VJ21" i="4" s="1"/>
  <c r="VF21" i="4"/>
  <c r="VH20" i="4"/>
  <c r="VG20" i="4"/>
  <c r="VJ20" i="4" s="1"/>
  <c r="VF20" i="4"/>
  <c r="VH19" i="4"/>
  <c r="VG19" i="4"/>
  <c r="VJ19" i="4" s="1"/>
  <c r="VF19" i="4"/>
  <c r="VH18" i="4"/>
  <c r="VG18" i="4"/>
  <c r="VJ18" i="4" s="1"/>
  <c r="VF18" i="4"/>
  <c r="VH17" i="4"/>
  <c r="VG17" i="4"/>
  <c r="VJ17" i="4" s="1"/>
  <c r="VF17" i="4"/>
  <c r="VH16" i="4"/>
  <c r="VG16" i="4"/>
  <c r="VJ16" i="4" s="1"/>
  <c r="VF16" i="4"/>
  <c r="VH15" i="4"/>
  <c r="VG15" i="4"/>
  <c r="VJ15" i="4" s="1"/>
  <c r="VF15" i="4"/>
  <c r="VH14" i="4"/>
  <c r="VG14" i="4"/>
  <c r="VJ14" i="4" s="1"/>
  <c r="VF14" i="4"/>
  <c r="VH13" i="4"/>
  <c r="VG13" i="4"/>
  <c r="VJ13" i="4" s="1"/>
  <c r="VF13" i="4"/>
  <c r="VH12" i="4"/>
  <c r="VG12" i="4"/>
  <c r="VJ12" i="4" s="1"/>
  <c r="VF12" i="4"/>
  <c r="VH11" i="4"/>
  <c r="VG11" i="4"/>
  <c r="VJ11" i="4" s="1"/>
  <c r="VF11" i="4"/>
  <c r="VH10" i="4"/>
  <c r="VG10" i="4"/>
  <c r="VJ10" i="4" s="1"/>
  <c r="VF10" i="4"/>
  <c r="VH9" i="4"/>
  <c r="VG9" i="4"/>
  <c r="VJ9" i="4" s="1"/>
  <c r="VF9" i="4"/>
  <c r="VH32" i="4"/>
  <c r="UY29" i="4"/>
  <c r="UX29" i="4"/>
  <c r="VA29" i="4" s="1"/>
  <c r="UW29" i="4"/>
  <c r="UY28" i="4"/>
  <c r="UX28" i="4"/>
  <c r="VA28" i="4" s="1"/>
  <c r="UW28" i="4"/>
  <c r="UY27" i="4"/>
  <c r="UX27" i="4"/>
  <c r="VA27" i="4" s="1"/>
  <c r="UW27" i="4"/>
  <c r="UY26" i="4"/>
  <c r="UX26" i="4"/>
  <c r="VA26" i="4" s="1"/>
  <c r="UW26" i="4"/>
  <c r="UY25" i="4"/>
  <c r="UX25" i="4"/>
  <c r="VA25" i="4" s="1"/>
  <c r="UW25" i="4"/>
  <c r="UY24" i="4"/>
  <c r="UX24" i="4"/>
  <c r="VA24" i="4" s="1"/>
  <c r="UW24" i="4"/>
  <c r="UY23" i="4"/>
  <c r="UX23" i="4"/>
  <c r="VA23" i="4" s="1"/>
  <c r="UW23" i="4"/>
  <c r="UY22" i="4"/>
  <c r="UX22" i="4"/>
  <c r="VA22" i="4" s="1"/>
  <c r="UW22" i="4"/>
  <c r="UY21" i="4"/>
  <c r="UX21" i="4"/>
  <c r="VA21" i="4" s="1"/>
  <c r="UW21" i="4"/>
  <c r="UY20" i="4"/>
  <c r="UX20" i="4"/>
  <c r="VA20" i="4" s="1"/>
  <c r="UW20" i="4"/>
  <c r="UY19" i="4"/>
  <c r="UX19" i="4"/>
  <c r="VA19" i="4" s="1"/>
  <c r="UW19" i="4"/>
  <c r="UY18" i="4"/>
  <c r="UX18" i="4"/>
  <c r="VA18" i="4" s="1"/>
  <c r="UW18" i="4"/>
  <c r="UY17" i="4"/>
  <c r="UX17" i="4"/>
  <c r="VA17" i="4" s="1"/>
  <c r="UW17" i="4"/>
  <c r="UY16" i="4"/>
  <c r="UX16" i="4"/>
  <c r="VA16" i="4" s="1"/>
  <c r="UW16" i="4"/>
  <c r="UY15" i="4"/>
  <c r="UX15" i="4"/>
  <c r="VA15" i="4" s="1"/>
  <c r="UW15" i="4"/>
  <c r="UY14" i="4"/>
  <c r="UX14" i="4"/>
  <c r="VA14" i="4" s="1"/>
  <c r="UW14" i="4"/>
  <c r="UY13" i="4"/>
  <c r="UX13" i="4"/>
  <c r="VA13" i="4" s="1"/>
  <c r="UW13" i="4"/>
  <c r="UY12" i="4"/>
  <c r="UX12" i="4"/>
  <c r="VA12" i="4" s="1"/>
  <c r="UW12" i="4"/>
  <c r="UY11" i="4"/>
  <c r="UX11" i="4"/>
  <c r="VA11" i="4" s="1"/>
  <c r="UW11" i="4"/>
  <c r="UY10" i="4"/>
  <c r="UX10" i="4"/>
  <c r="VA10" i="4" s="1"/>
  <c r="UW10" i="4"/>
  <c r="UY9" i="4"/>
  <c r="UX9" i="4"/>
  <c r="VA9" i="4" s="1"/>
  <c r="UW9" i="4"/>
  <c r="UY32" i="4"/>
  <c r="UP29" i="4"/>
  <c r="UO29" i="4"/>
  <c r="UR29" i="4" s="1"/>
  <c r="UN29" i="4"/>
  <c r="UP28" i="4"/>
  <c r="UO28" i="4"/>
  <c r="UR28" i="4" s="1"/>
  <c r="UN28" i="4"/>
  <c r="UP27" i="4"/>
  <c r="UO27" i="4"/>
  <c r="UR27" i="4" s="1"/>
  <c r="UN27" i="4"/>
  <c r="UP26" i="4"/>
  <c r="UO26" i="4"/>
  <c r="UR26" i="4" s="1"/>
  <c r="UN26" i="4"/>
  <c r="UP25" i="4"/>
  <c r="UO25" i="4"/>
  <c r="UR25" i="4" s="1"/>
  <c r="UN25" i="4"/>
  <c r="UP24" i="4"/>
  <c r="UO24" i="4"/>
  <c r="UR24" i="4" s="1"/>
  <c r="UN24" i="4"/>
  <c r="UP23" i="4"/>
  <c r="UO23" i="4"/>
  <c r="UR23" i="4" s="1"/>
  <c r="UN23" i="4"/>
  <c r="UP22" i="4"/>
  <c r="UO22" i="4"/>
  <c r="UR22" i="4" s="1"/>
  <c r="UN22" i="4"/>
  <c r="UP21" i="4"/>
  <c r="UO21" i="4"/>
  <c r="UR21" i="4" s="1"/>
  <c r="UN21" i="4"/>
  <c r="UP20" i="4"/>
  <c r="UO20" i="4"/>
  <c r="UR20" i="4" s="1"/>
  <c r="UN20" i="4"/>
  <c r="UP19" i="4"/>
  <c r="UO19" i="4"/>
  <c r="UR19" i="4" s="1"/>
  <c r="UN19" i="4"/>
  <c r="UP18" i="4"/>
  <c r="UO18" i="4"/>
  <c r="UR18" i="4" s="1"/>
  <c r="UN18" i="4"/>
  <c r="UP17" i="4"/>
  <c r="UO17" i="4"/>
  <c r="UR17" i="4" s="1"/>
  <c r="UN17" i="4"/>
  <c r="UP16" i="4"/>
  <c r="UO16" i="4"/>
  <c r="UR16" i="4" s="1"/>
  <c r="UN16" i="4"/>
  <c r="UP15" i="4"/>
  <c r="UO15" i="4"/>
  <c r="UR15" i="4" s="1"/>
  <c r="UN15" i="4"/>
  <c r="UP14" i="4"/>
  <c r="UO14" i="4"/>
  <c r="UR14" i="4" s="1"/>
  <c r="UN14" i="4"/>
  <c r="UP13" i="4"/>
  <c r="UO13" i="4"/>
  <c r="UR13" i="4" s="1"/>
  <c r="UN13" i="4"/>
  <c r="UP12" i="4"/>
  <c r="UO12" i="4"/>
  <c r="UR12" i="4" s="1"/>
  <c r="UN12" i="4"/>
  <c r="UP11" i="4"/>
  <c r="UO11" i="4"/>
  <c r="UR11" i="4" s="1"/>
  <c r="UN11" i="4"/>
  <c r="UP10" i="4"/>
  <c r="UO10" i="4"/>
  <c r="UR10" i="4" s="1"/>
  <c r="UN10" i="4"/>
  <c r="UP9" i="4"/>
  <c r="UO9" i="4"/>
  <c r="UR9" i="4" s="1"/>
  <c r="UN9" i="4"/>
  <c r="UP32" i="4"/>
  <c r="UG29" i="4"/>
  <c r="UF29" i="4"/>
  <c r="UI29" i="4" s="1"/>
  <c r="UE29" i="4"/>
  <c r="UG28" i="4"/>
  <c r="UF28" i="4"/>
  <c r="UI28" i="4" s="1"/>
  <c r="UE28" i="4"/>
  <c r="UG27" i="4"/>
  <c r="UF27" i="4"/>
  <c r="UI27" i="4" s="1"/>
  <c r="UE27" i="4"/>
  <c r="UG26" i="4"/>
  <c r="UF26" i="4"/>
  <c r="UI26" i="4" s="1"/>
  <c r="UE26" i="4"/>
  <c r="UG25" i="4"/>
  <c r="UF25" i="4"/>
  <c r="UI25" i="4" s="1"/>
  <c r="UE25" i="4"/>
  <c r="UG24" i="4"/>
  <c r="UF24" i="4"/>
  <c r="UI24" i="4" s="1"/>
  <c r="UE24" i="4"/>
  <c r="UG23" i="4"/>
  <c r="UF23" i="4"/>
  <c r="UI23" i="4" s="1"/>
  <c r="UE23" i="4"/>
  <c r="UG22" i="4"/>
  <c r="UF22" i="4"/>
  <c r="UI22" i="4" s="1"/>
  <c r="UE22" i="4"/>
  <c r="UG21" i="4"/>
  <c r="UF21" i="4"/>
  <c r="UI21" i="4" s="1"/>
  <c r="UE21" i="4"/>
  <c r="UG20" i="4"/>
  <c r="UF20" i="4"/>
  <c r="UI20" i="4" s="1"/>
  <c r="UE20" i="4"/>
  <c r="UG19" i="4"/>
  <c r="UF19" i="4"/>
  <c r="UI19" i="4" s="1"/>
  <c r="UE19" i="4"/>
  <c r="UG18" i="4"/>
  <c r="UF18" i="4"/>
  <c r="UI18" i="4" s="1"/>
  <c r="UE18" i="4"/>
  <c r="UG17" i="4"/>
  <c r="UF17" i="4"/>
  <c r="UI17" i="4" s="1"/>
  <c r="UE17" i="4"/>
  <c r="UG16" i="4"/>
  <c r="UF16" i="4"/>
  <c r="UI16" i="4" s="1"/>
  <c r="UE16" i="4"/>
  <c r="UG15" i="4"/>
  <c r="UF15" i="4"/>
  <c r="UI15" i="4" s="1"/>
  <c r="UE15" i="4"/>
  <c r="UG14" i="4"/>
  <c r="UF14" i="4"/>
  <c r="UI14" i="4" s="1"/>
  <c r="UE14" i="4"/>
  <c r="UG13" i="4"/>
  <c r="UF13" i="4"/>
  <c r="UI13" i="4" s="1"/>
  <c r="UE13" i="4"/>
  <c r="UG12" i="4"/>
  <c r="UF12" i="4"/>
  <c r="UI12" i="4" s="1"/>
  <c r="UE12" i="4"/>
  <c r="UG11" i="4"/>
  <c r="UF11" i="4"/>
  <c r="UI11" i="4" s="1"/>
  <c r="UE11" i="4"/>
  <c r="UG10" i="4"/>
  <c r="UF10" i="4"/>
  <c r="UI10" i="4" s="1"/>
  <c r="UE10" i="4"/>
  <c r="UG9" i="4"/>
  <c r="UF9" i="4"/>
  <c r="UI9" i="4" s="1"/>
  <c r="UE9" i="4"/>
  <c r="UG32" i="4"/>
  <c r="TX29" i="4"/>
  <c r="TW29" i="4"/>
  <c r="TZ29" i="4" s="1"/>
  <c r="TV29" i="4"/>
  <c r="TX28" i="4"/>
  <c r="TW28" i="4"/>
  <c r="TZ28" i="4" s="1"/>
  <c r="TV28" i="4"/>
  <c r="TX27" i="4"/>
  <c r="TW27" i="4"/>
  <c r="TZ27" i="4" s="1"/>
  <c r="TV27" i="4"/>
  <c r="TX26" i="4"/>
  <c r="TW26" i="4"/>
  <c r="TZ26" i="4" s="1"/>
  <c r="TV26" i="4"/>
  <c r="TX25" i="4"/>
  <c r="TW25" i="4"/>
  <c r="TZ25" i="4" s="1"/>
  <c r="TV25" i="4"/>
  <c r="TX24" i="4"/>
  <c r="TW24" i="4"/>
  <c r="TZ24" i="4" s="1"/>
  <c r="TV24" i="4"/>
  <c r="TX23" i="4"/>
  <c r="TW23" i="4"/>
  <c r="TZ23" i="4" s="1"/>
  <c r="TV23" i="4"/>
  <c r="TX22" i="4"/>
  <c r="TW22" i="4"/>
  <c r="TZ22" i="4" s="1"/>
  <c r="TV22" i="4"/>
  <c r="TX21" i="4"/>
  <c r="TW21" i="4"/>
  <c r="TZ21" i="4" s="1"/>
  <c r="TV21" i="4"/>
  <c r="TX20" i="4"/>
  <c r="TW20" i="4"/>
  <c r="TZ20" i="4" s="1"/>
  <c r="TV20" i="4"/>
  <c r="TX19" i="4"/>
  <c r="TW19" i="4"/>
  <c r="TZ19" i="4" s="1"/>
  <c r="TV19" i="4"/>
  <c r="TX18" i="4"/>
  <c r="TW18" i="4"/>
  <c r="TZ18" i="4" s="1"/>
  <c r="TV18" i="4"/>
  <c r="TX17" i="4"/>
  <c r="TW17" i="4"/>
  <c r="TZ17" i="4" s="1"/>
  <c r="TV17" i="4"/>
  <c r="TX16" i="4"/>
  <c r="TW16" i="4"/>
  <c r="TZ16" i="4" s="1"/>
  <c r="TV16" i="4"/>
  <c r="TX15" i="4"/>
  <c r="TW15" i="4"/>
  <c r="TZ15" i="4" s="1"/>
  <c r="TV15" i="4"/>
  <c r="TX14" i="4"/>
  <c r="TW14" i="4"/>
  <c r="TZ14" i="4" s="1"/>
  <c r="TV14" i="4"/>
  <c r="TX13" i="4"/>
  <c r="TW13" i="4"/>
  <c r="TZ13" i="4" s="1"/>
  <c r="TV13" i="4"/>
  <c r="TX12" i="4"/>
  <c r="TW12" i="4"/>
  <c r="TZ12" i="4" s="1"/>
  <c r="TV12" i="4"/>
  <c r="TX11" i="4"/>
  <c r="TW11" i="4"/>
  <c r="TZ11" i="4" s="1"/>
  <c r="TV11" i="4"/>
  <c r="TX10" i="4"/>
  <c r="TW10" i="4"/>
  <c r="TZ10" i="4" s="1"/>
  <c r="TV10" i="4"/>
  <c r="TX9" i="4"/>
  <c r="TW9" i="4"/>
  <c r="TZ9" i="4" s="1"/>
  <c r="TV9" i="4"/>
  <c r="TX32" i="4"/>
  <c r="TO29" i="4"/>
  <c r="TN29" i="4"/>
  <c r="TQ29" i="4" s="1"/>
  <c r="TM29" i="4"/>
  <c r="TO28" i="4"/>
  <c r="TN28" i="4"/>
  <c r="TQ28" i="4" s="1"/>
  <c r="TM28" i="4"/>
  <c r="TO27" i="4"/>
  <c r="TN27" i="4"/>
  <c r="TQ27" i="4" s="1"/>
  <c r="TM27" i="4"/>
  <c r="TO26" i="4"/>
  <c r="TN26" i="4"/>
  <c r="TQ26" i="4" s="1"/>
  <c r="TM26" i="4"/>
  <c r="TO25" i="4"/>
  <c r="TN25" i="4"/>
  <c r="TQ25" i="4" s="1"/>
  <c r="TM25" i="4"/>
  <c r="TO24" i="4"/>
  <c r="TN24" i="4"/>
  <c r="TQ24" i="4" s="1"/>
  <c r="TM24" i="4"/>
  <c r="TO23" i="4"/>
  <c r="TN23" i="4"/>
  <c r="TQ23" i="4" s="1"/>
  <c r="TM23" i="4"/>
  <c r="TO22" i="4"/>
  <c r="TN22" i="4"/>
  <c r="TQ22" i="4" s="1"/>
  <c r="TM22" i="4"/>
  <c r="TO21" i="4"/>
  <c r="TN21" i="4"/>
  <c r="TQ21" i="4" s="1"/>
  <c r="TM21" i="4"/>
  <c r="TO20" i="4"/>
  <c r="TN20" i="4"/>
  <c r="TQ20" i="4" s="1"/>
  <c r="TM20" i="4"/>
  <c r="TO19" i="4"/>
  <c r="TN19" i="4"/>
  <c r="TQ19" i="4" s="1"/>
  <c r="TM19" i="4"/>
  <c r="TO18" i="4"/>
  <c r="TN18" i="4"/>
  <c r="TQ18" i="4" s="1"/>
  <c r="TM18" i="4"/>
  <c r="TO17" i="4"/>
  <c r="TN17" i="4"/>
  <c r="TQ17" i="4" s="1"/>
  <c r="TM17" i="4"/>
  <c r="TO16" i="4"/>
  <c r="TN16" i="4"/>
  <c r="TQ16" i="4" s="1"/>
  <c r="TM16" i="4"/>
  <c r="TO15" i="4"/>
  <c r="TN15" i="4"/>
  <c r="TQ15" i="4" s="1"/>
  <c r="TM15" i="4"/>
  <c r="TO14" i="4"/>
  <c r="TN14" i="4"/>
  <c r="TQ14" i="4" s="1"/>
  <c r="TM14" i="4"/>
  <c r="TO13" i="4"/>
  <c r="TN13" i="4"/>
  <c r="TQ13" i="4" s="1"/>
  <c r="TM13" i="4"/>
  <c r="TO12" i="4"/>
  <c r="TN12" i="4"/>
  <c r="TQ12" i="4" s="1"/>
  <c r="TM12" i="4"/>
  <c r="TO11" i="4"/>
  <c r="TN11" i="4"/>
  <c r="TQ11" i="4" s="1"/>
  <c r="TM11" i="4"/>
  <c r="TO10" i="4"/>
  <c r="TN10" i="4"/>
  <c r="TQ10" i="4" s="1"/>
  <c r="TM10" i="4"/>
  <c r="TO9" i="4"/>
  <c r="TN9" i="4"/>
  <c r="TQ9" i="4" s="1"/>
  <c r="TM9" i="4"/>
  <c r="TO32" i="4"/>
  <c r="TF29" i="4"/>
  <c r="TE29" i="4"/>
  <c r="TH29" i="4" s="1"/>
  <c r="TD29" i="4"/>
  <c r="TF28" i="4"/>
  <c r="TE28" i="4"/>
  <c r="TH28" i="4" s="1"/>
  <c r="TD28" i="4"/>
  <c r="TF27" i="4"/>
  <c r="TE27" i="4"/>
  <c r="TH27" i="4" s="1"/>
  <c r="TD27" i="4"/>
  <c r="TF26" i="4"/>
  <c r="TE26" i="4"/>
  <c r="TH26" i="4" s="1"/>
  <c r="TD26" i="4"/>
  <c r="TF25" i="4"/>
  <c r="TE25" i="4"/>
  <c r="TH25" i="4" s="1"/>
  <c r="TD25" i="4"/>
  <c r="TF24" i="4"/>
  <c r="TE24" i="4"/>
  <c r="TH24" i="4" s="1"/>
  <c r="TD24" i="4"/>
  <c r="TF23" i="4"/>
  <c r="TE23" i="4"/>
  <c r="TH23" i="4" s="1"/>
  <c r="TD23" i="4"/>
  <c r="TF22" i="4"/>
  <c r="TE22" i="4"/>
  <c r="TH22" i="4" s="1"/>
  <c r="TD22" i="4"/>
  <c r="TF21" i="4"/>
  <c r="TE21" i="4"/>
  <c r="TH21" i="4" s="1"/>
  <c r="TD21" i="4"/>
  <c r="TF20" i="4"/>
  <c r="TE20" i="4"/>
  <c r="TH20" i="4" s="1"/>
  <c r="TD20" i="4"/>
  <c r="TF19" i="4"/>
  <c r="TE19" i="4"/>
  <c r="TH19" i="4" s="1"/>
  <c r="TD19" i="4"/>
  <c r="TF18" i="4"/>
  <c r="TE18" i="4"/>
  <c r="TH18" i="4" s="1"/>
  <c r="TD18" i="4"/>
  <c r="TF17" i="4"/>
  <c r="TE17" i="4"/>
  <c r="TH17" i="4" s="1"/>
  <c r="TD17" i="4"/>
  <c r="TF16" i="4"/>
  <c r="TE16" i="4"/>
  <c r="TH16" i="4" s="1"/>
  <c r="TD16" i="4"/>
  <c r="TF15" i="4"/>
  <c r="TE15" i="4"/>
  <c r="TH15" i="4" s="1"/>
  <c r="TD15" i="4"/>
  <c r="TF14" i="4"/>
  <c r="TE14" i="4"/>
  <c r="TH14" i="4" s="1"/>
  <c r="TD14" i="4"/>
  <c r="TF13" i="4"/>
  <c r="TE13" i="4"/>
  <c r="TH13" i="4" s="1"/>
  <c r="TD13" i="4"/>
  <c r="TF12" i="4"/>
  <c r="TE12" i="4"/>
  <c r="TH12" i="4" s="1"/>
  <c r="TD12" i="4"/>
  <c r="TF11" i="4"/>
  <c r="TE11" i="4"/>
  <c r="TH11" i="4" s="1"/>
  <c r="TD11" i="4"/>
  <c r="TF10" i="4"/>
  <c r="TE10" i="4"/>
  <c r="TH10" i="4" s="1"/>
  <c r="TD10" i="4"/>
  <c r="TF9" i="4"/>
  <c r="TE9" i="4"/>
  <c r="TH9" i="4" s="1"/>
  <c r="TD9" i="4"/>
  <c r="TF32" i="4"/>
  <c r="SW29" i="4"/>
  <c r="SV29" i="4"/>
  <c r="SY29" i="4" s="1"/>
  <c r="SU29" i="4"/>
  <c r="SW28" i="4"/>
  <c r="SV28" i="4"/>
  <c r="SY28" i="4" s="1"/>
  <c r="SU28" i="4"/>
  <c r="SW27" i="4"/>
  <c r="SV27" i="4"/>
  <c r="SY27" i="4" s="1"/>
  <c r="SU27" i="4"/>
  <c r="SW26" i="4"/>
  <c r="SV26" i="4"/>
  <c r="SY26" i="4" s="1"/>
  <c r="SU26" i="4"/>
  <c r="SW25" i="4"/>
  <c r="SV25" i="4"/>
  <c r="SY25" i="4" s="1"/>
  <c r="SU25" i="4"/>
  <c r="SW24" i="4"/>
  <c r="SV24" i="4"/>
  <c r="SY24" i="4" s="1"/>
  <c r="SU24" i="4"/>
  <c r="SW23" i="4"/>
  <c r="SV23" i="4"/>
  <c r="SY23" i="4" s="1"/>
  <c r="SU23" i="4"/>
  <c r="SW22" i="4"/>
  <c r="SV22" i="4"/>
  <c r="SY22" i="4" s="1"/>
  <c r="SU22" i="4"/>
  <c r="SW21" i="4"/>
  <c r="SV21" i="4"/>
  <c r="SY21" i="4" s="1"/>
  <c r="SU21" i="4"/>
  <c r="SW20" i="4"/>
  <c r="SV20" i="4"/>
  <c r="SY20" i="4" s="1"/>
  <c r="SU20" i="4"/>
  <c r="SW19" i="4"/>
  <c r="SV19" i="4"/>
  <c r="SY19" i="4" s="1"/>
  <c r="SU19" i="4"/>
  <c r="SW18" i="4"/>
  <c r="SV18" i="4"/>
  <c r="SY18" i="4" s="1"/>
  <c r="SU18" i="4"/>
  <c r="SW17" i="4"/>
  <c r="SV17" i="4"/>
  <c r="SY17" i="4" s="1"/>
  <c r="SU17" i="4"/>
  <c r="SW16" i="4"/>
  <c r="SV16" i="4"/>
  <c r="SY16" i="4" s="1"/>
  <c r="SU16" i="4"/>
  <c r="SW15" i="4"/>
  <c r="SV15" i="4"/>
  <c r="SY15" i="4" s="1"/>
  <c r="SU15" i="4"/>
  <c r="SW14" i="4"/>
  <c r="SV14" i="4"/>
  <c r="SY14" i="4" s="1"/>
  <c r="SU14" i="4"/>
  <c r="SW13" i="4"/>
  <c r="SV13" i="4"/>
  <c r="SY13" i="4" s="1"/>
  <c r="SU13" i="4"/>
  <c r="SW12" i="4"/>
  <c r="SV12" i="4"/>
  <c r="SY12" i="4" s="1"/>
  <c r="SU12" i="4"/>
  <c r="SW11" i="4"/>
  <c r="SV11" i="4"/>
  <c r="SY11" i="4" s="1"/>
  <c r="SU11" i="4"/>
  <c r="SW10" i="4"/>
  <c r="SV10" i="4"/>
  <c r="SY10" i="4" s="1"/>
  <c r="SU10" i="4"/>
  <c r="SW9" i="4"/>
  <c r="SV9" i="4"/>
  <c r="SY9" i="4" s="1"/>
  <c r="SU9" i="4"/>
  <c r="SW32" i="4"/>
  <c r="SN29" i="4"/>
  <c r="SM29" i="4"/>
  <c r="SP29" i="4" s="1"/>
  <c r="SL29" i="4"/>
  <c r="SN28" i="4"/>
  <c r="SM28" i="4"/>
  <c r="SP28" i="4" s="1"/>
  <c r="SL28" i="4"/>
  <c r="SN27" i="4"/>
  <c r="SM27" i="4"/>
  <c r="SP27" i="4" s="1"/>
  <c r="SL27" i="4"/>
  <c r="SN26" i="4"/>
  <c r="SM26" i="4"/>
  <c r="SP26" i="4" s="1"/>
  <c r="SL26" i="4"/>
  <c r="SN25" i="4"/>
  <c r="SM25" i="4"/>
  <c r="SP25" i="4" s="1"/>
  <c r="SL25" i="4"/>
  <c r="SN24" i="4"/>
  <c r="SM24" i="4"/>
  <c r="SP24" i="4" s="1"/>
  <c r="SL24" i="4"/>
  <c r="SN23" i="4"/>
  <c r="SM23" i="4"/>
  <c r="SP23" i="4" s="1"/>
  <c r="SL23" i="4"/>
  <c r="SN22" i="4"/>
  <c r="SM22" i="4"/>
  <c r="SP22" i="4" s="1"/>
  <c r="SL22" i="4"/>
  <c r="SN21" i="4"/>
  <c r="SM21" i="4"/>
  <c r="SP21" i="4" s="1"/>
  <c r="SL21" i="4"/>
  <c r="SN20" i="4"/>
  <c r="SM20" i="4"/>
  <c r="SP20" i="4" s="1"/>
  <c r="SL20" i="4"/>
  <c r="SN19" i="4"/>
  <c r="SM19" i="4"/>
  <c r="SP19" i="4" s="1"/>
  <c r="SL19" i="4"/>
  <c r="SN18" i="4"/>
  <c r="SM18" i="4"/>
  <c r="SP18" i="4" s="1"/>
  <c r="SL18" i="4"/>
  <c r="SN17" i="4"/>
  <c r="SM17" i="4"/>
  <c r="SP17" i="4" s="1"/>
  <c r="SL17" i="4"/>
  <c r="SN16" i="4"/>
  <c r="SM16" i="4"/>
  <c r="SP16" i="4" s="1"/>
  <c r="SL16" i="4"/>
  <c r="SN15" i="4"/>
  <c r="SM15" i="4"/>
  <c r="SP15" i="4" s="1"/>
  <c r="SL15" i="4"/>
  <c r="SN14" i="4"/>
  <c r="SM14" i="4"/>
  <c r="SP14" i="4" s="1"/>
  <c r="SL14" i="4"/>
  <c r="SN13" i="4"/>
  <c r="SM13" i="4"/>
  <c r="SP13" i="4" s="1"/>
  <c r="SL13" i="4"/>
  <c r="SN12" i="4"/>
  <c r="SM12" i="4"/>
  <c r="SP12" i="4" s="1"/>
  <c r="SL12" i="4"/>
  <c r="SN11" i="4"/>
  <c r="SM11" i="4"/>
  <c r="SP11" i="4" s="1"/>
  <c r="SL11" i="4"/>
  <c r="SN10" i="4"/>
  <c r="SM10" i="4"/>
  <c r="SP10" i="4" s="1"/>
  <c r="SL10" i="4"/>
  <c r="SN9" i="4"/>
  <c r="SM9" i="4"/>
  <c r="SP9" i="4" s="1"/>
  <c r="SL9" i="4"/>
  <c r="SN32" i="4"/>
  <c r="SE29" i="4"/>
  <c r="SD29" i="4"/>
  <c r="SG29" i="4" s="1"/>
  <c r="SC29" i="4"/>
  <c r="SE28" i="4"/>
  <c r="SD28" i="4"/>
  <c r="SG28" i="4" s="1"/>
  <c r="SC28" i="4"/>
  <c r="SE27" i="4"/>
  <c r="SD27" i="4"/>
  <c r="SG27" i="4" s="1"/>
  <c r="SC27" i="4"/>
  <c r="SE26" i="4"/>
  <c r="SD26" i="4"/>
  <c r="SG26" i="4" s="1"/>
  <c r="SC26" i="4"/>
  <c r="SE25" i="4"/>
  <c r="SD25" i="4"/>
  <c r="SG25" i="4" s="1"/>
  <c r="SC25" i="4"/>
  <c r="SE24" i="4"/>
  <c r="SD24" i="4"/>
  <c r="SG24" i="4" s="1"/>
  <c r="SC24" i="4"/>
  <c r="SE23" i="4"/>
  <c r="SD23" i="4"/>
  <c r="SG23" i="4" s="1"/>
  <c r="SC23" i="4"/>
  <c r="SE22" i="4"/>
  <c r="SD22" i="4"/>
  <c r="SG22" i="4" s="1"/>
  <c r="SC22" i="4"/>
  <c r="SE21" i="4"/>
  <c r="SD21" i="4"/>
  <c r="SG21" i="4" s="1"/>
  <c r="SC21" i="4"/>
  <c r="SE20" i="4"/>
  <c r="SD20" i="4"/>
  <c r="SG20" i="4" s="1"/>
  <c r="SC20" i="4"/>
  <c r="SE19" i="4"/>
  <c r="SD19" i="4"/>
  <c r="SG19" i="4" s="1"/>
  <c r="SC19" i="4"/>
  <c r="SE18" i="4"/>
  <c r="SD18" i="4"/>
  <c r="SG18" i="4" s="1"/>
  <c r="SC18" i="4"/>
  <c r="SE17" i="4"/>
  <c r="SD17" i="4"/>
  <c r="SG17" i="4" s="1"/>
  <c r="SC17" i="4"/>
  <c r="SE16" i="4"/>
  <c r="SD16" i="4"/>
  <c r="SG16" i="4" s="1"/>
  <c r="SC16" i="4"/>
  <c r="SE15" i="4"/>
  <c r="SD15" i="4"/>
  <c r="SG15" i="4" s="1"/>
  <c r="SC15" i="4"/>
  <c r="SE14" i="4"/>
  <c r="SD14" i="4"/>
  <c r="SG14" i="4" s="1"/>
  <c r="SC14" i="4"/>
  <c r="SE13" i="4"/>
  <c r="SD13" i="4"/>
  <c r="SG13" i="4" s="1"/>
  <c r="SC13" i="4"/>
  <c r="SE12" i="4"/>
  <c r="SD12" i="4"/>
  <c r="SG12" i="4" s="1"/>
  <c r="SC12" i="4"/>
  <c r="SE11" i="4"/>
  <c r="SD11" i="4"/>
  <c r="SG11" i="4" s="1"/>
  <c r="SC11" i="4"/>
  <c r="SE10" i="4"/>
  <c r="SD10" i="4"/>
  <c r="SG10" i="4" s="1"/>
  <c r="SC10" i="4"/>
  <c r="SE9" i="4"/>
  <c r="SD9" i="4"/>
  <c r="SG9" i="4" s="1"/>
  <c r="SC9" i="4"/>
  <c r="SE32" i="4"/>
  <c r="RV29" i="4"/>
  <c r="RU29" i="4"/>
  <c r="RX29" i="4" s="1"/>
  <c r="RT29" i="4"/>
  <c r="RV28" i="4"/>
  <c r="RU28" i="4"/>
  <c r="RX28" i="4" s="1"/>
  <c r="RT28" i="4"/>
  <c r="RV27" i="4"/>
  <c r="RU27" i="4"/>
  <c r="RX27" i="4" s="1"/>
  <c r="RT27" i="4"/>
  <c r="RV26" i="4"/>
  <c r="RU26" i="4"/>
  <c r="RX26" i="4" s="1"/>
  <c r="RT26" i="4"/>
  <c r="RV25" i="4"/>
  <c r="RU25" i="4"/>
  <c r="RX25" i="4" s="1"/>
  <c r="RT25" i="4"/>
  <c r="RV24" i="4"/>
  <c r="RU24" i="4"/>
  <c r="RX24" i="4" s="1"/>
  <c r="RT24" i="4"/>
  <c r="RV23" i="4"/>
  <c r="RU23" i="4"/>
  <c r="RX23" i="4" s="1"/>
  <c r="RT23" i="4"/>
  <c r="RV22" i="4"/>
  <c r="RU22" i="4"/>
  <c r="RX22" i="4" s="1"/>
  <c r="RT22" i="4"/>
  <c r="RV21" i="4"/>
  <c r="RU21" i="4"/>
  <c r="RX21" i="4" s="1"/>
  <c r="RT21" i="4"/>
  <c r="RV20" i="4"/>
  <c r="RU20" i="4"/>
  <c r="RX20" i="4" s="1"/>
  <c r="RT20" i="4"/>
  <c r="RV19" i="4"/>
  <c r="RU19" i="4"/>
  <c r="RX19" i="4" s="1"/>
  <c r="RT19" i="4"/>
  <c r="RV18" i="4"/>
  <c r="RU18" i="4"/>
  <c r="RX18" i="4" s="1"/>
  <c r="RT18" i="4"/>
  <c r="RV17" i="4"/>
  <c r="RU17" i="4"/>
  <c r="RX17" i="4" s="1"/>
  <c r="RT17" i="4"/>
  <c r="RV16" i="4"/>
  <c r="RU16" i="4"/>
  <c r="RX16" i="4" s="1"/>
  <c r="RT16" i="4"/>
  <c r="RV15" i="4"/>
  <c r="RU15" i="4"/>
  <c r="RX15" i="4" s="1"/>
  <c r="RT15" i="4"/>
  <c r="RV14" i="4"/>
  <c r="RU14" i="4"/>
  <c r="RX14" i="4" s="1"/>
  <c r="RT14" i="4"/>
  <c r="RV13" i="4"/>
  <c r="RU13" i="4"/>
  <c r="RX13" i="4" s="1"/>
  <c r="RT13" i="4"/>
  <c r="RV12" i="4"/>
  <c r="RU12" i="4"/>
  <c r="RX12" i="4" s="1"/>
  <c r="RT12" i="4"/>
  <c r="RV11" i="4"/>
  <c r="RU11" i="4"/>
  <c r="RX11" i="4" s="1"/>
  <c r="RT11" i="4"/>
  <c r="RV10" i="4"/>
  <c r="RU10" i="4"/>
  <c r="RX10" i="4" s="1"/>
  <c r="RT10" i="4"/>
  <c r="RV9" i="4"/>
  <c r="RU9" i="4"/>
  <c r="RX9" i="4" s="1"/>
  <c r="RT9" i="4"/>
  <c r="RV32" i="4"/>
  <c r="RM29" i="4"/>
  <c r="RL29" i="4"/>
  <c r="RO29" i="4" s="1"/>
  <c r="RK29" i="4"/>
  <c r="RM28" i="4"/>
  <c r="RL28" i="4"/>
  <c r="RO28" i="4" s="1"/>
  <c r="RK28" i="4"/>
  <c r="RM27" i="4"/>
  <c r="RL27" i="4"/>
  <c r="RO27" i="4" s="1"/>
  <c r="RK27" i="4"/>
  <c r="RM26" i="4"/>
  <c r="RL26" i="4"/>
  <c r="RO26" i="4" s="1"/>
  <c r="RK26" i="4"/>
  <c r="RM25" i="4"/>
  <c r="RL25" i="4"/>
  <c r="RO25" i="4" s="1"/>
  <c r="RK25" i="4"/>
  <c r="RM24" i="4"/>
  <c r="RL24" i="4"/>
  <c r="RO24" i="4" s="1"/>
  <c r="RK24" i="4"/>
  <c r="RM23" i="4"/>
  <c r="RL23" i="4"/>
  <c r="RO23" i="4" s="1"/>
  <c r="RK23" i="4"/>
  <c r="RM22" i="4"/>
  <c r="RL22" i="4"/>
  <c r="RO22" i="4" s="1"/>
  <c r="RK22" i="4"/>
  <c r="RM21" i="4"/>
  <c r="RL21" i="4"/>
  <c r="RO21" i="4" s="1"/>
  <c r="RK21" i="4"/>
  <c r="RM20" i="4"/>
  <c r="RL20" i="4"/>
  <c r="RO20" i="4" s="1"/>
  <c r="RK20" i="4"/>
  <c r="RM19" i="4"/>
  <c r="RL19" i="4"/>
  <c r="RO19" i="4" s="1"/>
  <c r="RK19" i="4"/>
  <c r="RM18" i="4"/>
  <c r="RL18" i="4"/>
  <c r="RO18" i="4" s="1"/>
  <c r="RK18" i="4"/>
  <c r="RM17" i="4"/>
  <c r="RL17" i="4"/>
  <c r="RO17" i="4" s="1"/>
  <c r="RK17" i="4"/>
  <c r="RM16" i="4"/>
  <c r="RL16" i="4"/>
  <c r="RO16" i="4" s="1"/>
  <c r="RK16" i="4"/>
  <c r="RM15" i="4"/>
  <c r="RL15" i="4"/>
  <c r="RO15" i="4" s="1"/>
  <c r="RK15" i="4"/>
  <c r="RM14" i="4"/>
  <c r="RL14" i="4"/>
  <c r="RO14" i="4" s="1"/>
  <c r="RK14" i="4"/>
  <c r="RM13" i="4"/>
  <c r="RL13" i="4"/>
  <c r="RO13" i="4" s="1"/>
  <c r="RK13" i="4"/>
  <c r="RM12" i="4"/>
  <c r="RL12" i="4"/>
  <c r="RO12" i="4" s="1"/>
  <c r="RK12" i="4"/>
  <c r="RM11" i="4"/>
  <c r="RL11" i="4"/>
  <c r="RO11" i="4" s="1"/>
  <c r="RK11" i="4"/>
  <c r="RM10" i="4"/>
  <c r="RL10" i="4"/>
  <c r="RO10" i="4" s="1"/>
  <c r="RK10" i="4"/>
  <c r="RM9" i="4"/>
  <c r="RL9" i="4"/>
  <c r="RO9" i="4" s="1"/>
  <c r="RK9" i="4"/>
  <c r="RM32" i="4"/>
  <c r="RD29" i="4"/>
  <c r="RC29" i="4"/>
  <c r="RF29" i="4" s="1"/>
  <c r="RB29" i="4"/>
  <c r="RD28" i="4"/>
  <c r="RC28" i="4"/>
  <c r="RF28" i="4" s="1"/>
  <c r="RB28" i="4"/>
  <c r="RD27" i="4"/>
  <c r="RC27" i="4"/>
  <c r="RF27" i="4" s="1"/>
  <c r="RB27" i="4"/>
  <c r="RD26" i="4"/>
  <c r="RC26" i="4"/>
  <c r="RF26" i="4" s="1"/>
  <c r="RB26" i="4"/>
  <c r="RD25" i="4"/>
  <c r="RC25" i="4"/>
  <c r="RF25" i="4" s="1"/>
  <c r="RB25" i="4"/>
  <c r="RD24" i="4"/>
  <c r="RC24" i="4"/>
  <c r="RF24" i="4" s="1"/>
  <c r="RB24" i="4"/>
  <c r="RD23" i="4"/>
  <c r="RC23" i="4"/>
  <c r="RF23" i="4" s="1"/>
  <c r="RB23" i="4"/>
  <c r="RD22" i="4"/>
  <c r="RC22" i="4"/>
  <c r="RF22" i="4" s="1"/>
  <c r="RB22" i="4"/>
  <c r="RD21" i="4"/>
  <c r="RC21" i="4"/>
  <c r="RF21" i="4" s="1"/>
  <c r="RB21" i="4"/>
  <c r="RD20" i="4"/>
  <c r="RC20" i="4"/>
  <c r="RF20" i="4" s="1"/>
  <c r="RB20" i="4"/>
  <c r="RD19" i="4"/>
  <c r="RC19" i="4"/>
  <c r="RF19" i="4" s="1"/>
  <c r="RB19" i="4"/>
  <c r="RD18" i="4"/>
  <c r="RC18" i="4"/>
  <c r="RF18" i="4" s="1"/>
  <c r="RB18" i="4"/>
  <c r="RD17" i="4"/>
  <c r="RC17" i="4"/>
  <c r="RF17" i="4" s="1"/>
  <c r="RB17" i="4"/>
  <c r="RD16" i="4"/>
  <c r="RC16" i="4"/>
  <c r="RF16" i="4" s="1"/>
  <c r="RB16" i="4"/>
  <c r="RD15" i="4"/>
  <c r="RC15" i="4"/>
  <c r="RF15" i="4" s="1"/>
  <c r="RB15" i="4"/>
  <c r="RD14" i="4"/>
  <c r="RC14" i="4"/>
  <c r="RF14" i="4" s="1"/>
  <c r="RB14" i="4"/>
  <c r="RD13" i="4"/>
  <c r="RC13" i="4"/>
  <c r="RF13" i="4" s="1"/>
  <c r="RB13" i="4"/>
  <c r="RD12" i="4"/>
  <c r="RC12" i="4"/>
  <c r="RF12" i="4" s="1"/>
  <c r="RB12" i="4"/>
  <c r="RD11" i="4"/>
  <c r="RC11" i="4"/>
  <c r="RF11" i="4" s="1"/>
  <c r="RB11" i="4"/>
  <c r="RD10" i="4"/>
  <c r="RC10" i="4"/>
  <c r="RF10" i="4" s="1"/>
  <c r="RB10" i="4"/>
  <c r="RD9" i="4"/>
  <c r="RC9" i="4"/>
  <c r="RF9" i="4" s="1"/>
  <c r="RB9" i="4"/>
  <c r="RD32" i="4"/>
  <c r="QU29" i="4"/>
  <c r="QT29" i="4"/>
  <c r="QW29" i="4" s="1"/>
  <c r="QS29" i="4"/>
  <c r="QU28" i="4"/>
  <c r="QT28" i="4"/>
  <c r="QW28" i="4" s="1"/>
  <c r="QS28" i="4"/>
  <c r="QU27" i="4"/>
  <c r="QT27" i="4"/>
  <c r="QW27" i="4" s="1"/>
  <c r="QS27" i="4"/>
  <c r="QU26" i="4"/>
  <c r="QT26" i="4"/>
  <c r="QW26" i="4" s="1"/>
  <c r="QS26" i="4"/>
  <c r="QU25" i="4"/>
  <c r="QT25" i="4"/>
  <c r="QW25" i="4" s="1"/>
  <c r="QS25" i="4"/>
  <c r="QU24" i="4"/>
  <c r="QT24" i="4"/>
  <c r="QW24" i="4" s="1"/>
  <c r="QS24" i="4"/>
  <c r="QU23" i="4"/>
  <c r="QT23" i="4"/>
  <c r="QW23" i="4" s="1"/>
  <c r="QS23" i="4"/>
  <c r="QU22" i="4"/>
  <c r="QT22" i="4"/>
  <c r="QW22" i="4" s="1"/>
  <c r="QS22" i="4"/>
  <c r="QU21" i="4"/>
  <c r="QT21" i="4"/>
  <c r="QW21" i="4" s="1"/>
  <c r="QS21" i="4"/>
  <c r="QU20" i="4"/>
  <c r="QT20" i="4"/>
  <c r="QW20" i="4" s="1"/>
  <c r="QS20" i="4"/>
  <c r="QU19" i="4"/>
  <c r="QT19" i="4"/>
  <c r="QW19" i="4" s="1"/>
  <c r="QS19" i="4"/>
  <c r="QU18" i="4"/>
  <c r="QT18" i="4"/>
  <c r="QW18" i="4" s="1"/>
  <c r="QS18" i="4"/>
  <c r="QU17" i="4"/>
  <c r="QT17" i="4"/>
  <c r="QW17" i="4" s="1"/>
  <c r="QS17" i="4"/>
  <c r="QU16" i="4"/>
  <c r="QT16" i="4"/>
  <c r="QW16" i="4" s="1"/>
  <c r="QS16" i="4"/>
  <c r="QU15" i="4"/>
  <c r="QT15" i="4"/>
  <c r="QW15" i="4" s="1"/>
  <c r="QS15" i="4"/>
  <c r="QU14" i="4"/>
  <c r="QT14" i="4"/>
  <c r="QW14" i="4" s="1"/>
  <c r="QS14" i="4"/>
  <c r="QU13" i="4"/>
  <c r="QT13" i="4"/>
  <c r="QW13" i="4" s="1"/>
  <c r="QS13" i="4"/>
  <c r="QU12" i="4"/>
  <c r="QT12" i="4"/>
  <c r="QW12" i="4" s="1"/>
  <c r="QS12" i="4"/>
  <c r="QU11" i="4"/>
  <c r="QT11" i="4"/>
  <c r="QW11" i="4" s="1"/>
  <c r="QS11" i="4"/>
  <c r="QU10" i="4"/>
  <c r="QT10" i="4"/>
  <c r="QW10" i="4" s="1"/>
  <c r="QS10" i="4"/>
  <c r="QU9" i="4"/>
  <c r="QT9" i="4"/>
  <c r="QW9" i="4" s="1"/>
  <c r="QS9" i="4"/>
  <c r="QU32" i="4"/>
  <c r="QL29" i="4"/>
  <c r="QK29" i="4"/>
  <c r="QN29" i="4" s="1"/>
  <c r="QJ29" i="4"/>
  <c r="QL28" i="4"/>
  <c r="QK28" i="4"/>
  <c r="QN28" i="4" s="1"/>
  <c r="QJ28" i="4"/>
  <c r="QL27" i="4"/>
  <c r="QK27" i="4"/>
  <c r="QN27" i="4" s="1"/>
  <c r="QJ27" i="4"/>
  <c r="QL26" i="4"/>
  <c r="QK26" i="4"/>
  <c r="QN26" i="4" s="1"/>
  <c r="QJ26" i="4"/>
  <c r="QL25" i="4"/>
  <c r="QK25" i="4"/>
  <c r="QN25" i="4" s="1"/>
  <c r="QJ25" i="4"/>
  <c r="QL24" i="4"/>
  <c r="QK24" i="4"/>
  <c r="QN24" i="4" s="1"/>
  <c r="QJ24" i="4"/>
  <c r="QL23" i="4"/>
  <c r="QK23" i="4"/>
  <c r="QN23" i="4" s="1"/>
  <c r="QJ23" i="4"/>
  <c r="QL22" i="4"/>
  <c r="QK22" i="4"/>
  <c r="QN22" i="4" s="1"/>
  <c r="QJ22" i="4"/>
  <c r="QL21" i="4"/>
  <c r="QK21" i="4"/>
  <c r="QN21" i="4" s="1"/>
  <c r="QJ21" i="4"/>
  <c r="QL20" i="4"/>
  <c r="QK20" i="4"/>
  <c r="QN20" i="4" s="1"/>
  <c r="QJ20" i="4"/>
  <c r="QL19" i="4"/>
  <c r="QK19" i="4"/>
  <c r="QN19" i="4" s="1"/>
  <c r="QJ19" i="4"/>
  <c r="QL18" i="4"/>
  <c r="QK18" i="4"/>
  <c r="QN18" i="4" s="1"/>
  <c r="QJ18" i="4"/>
  <c r="QL17" i="4"/>
  <c r="QK17" i="4"/>
  <c r="QN17" i="4" s="1"/>
  <c r="QJ17" i="4"/>
  <c r="QL16" i="4"/>
  <c r="QK16" i="4"/>
  <c r="QN16" i="4" s="1"/>
  <c r="QJ16" i="4"/>
  <c r="QL15" i="4"/>
  <c r="QK15" i="4"/>
  <c r="QN15" i="4" s="1"/>
  <c r="QJ15" i="4"/>
  <c r="QL14" i="4"/>
  <c r="QK14" i="4"/>
  <c r="QN14" i="4" s="1"/>
  <c r="QJ14" i="4"/>
  <c r="QL13" i="4"/>
  <c r="QK13" i="4"/>
  <c r="QN13" i="4" s="1"/>
  <c r="QJ13" i="4"/>
  <c r="QL12" i="4"/>
  <c r="QK12" i="4"/>
  <c r="QN12" i="4" s="1"/>
  <c r="QJ12" i="4"/>
  <c r="QL11" i="4"/>
  <c r="QK11" i="4"/>
  <c r="QN11" i="4" s="1"/>
  <c r="QJ11" i="4"/>
  <c r="QL10" i="4"/>
  <c r="QK10" i="4"/>
  <c r="QN10" i="4" s="1"/>
  <c r="QJ10" i="4"/>
  <c r="QL9" i="4"/>
  <c r="QK9" i="4"/>
  <c r="QN9" i="4" s="1"/>
  <c r="QJ9" i="4"/>
  <c r="QL32" i="4"/>
  <c r="QC29" i="4"/>
  <c r="QB29" i="4"/>
  <c r="QE29" i="4" s="1"/>
  <c r="QA29" i="4"/>
  <c r="QC28" i="4"/>
  <c r="QB28" i="4"/>
  <c r="QE28" i="4" s="1"/>
  <c r="QA28" i="4"/>
  <c r="QC27" i="4"/>
  <c r="QB27" i="4"/>
  <c r="QE27" i="4" s="1"/>
  <c r="QA27" i="4"/>
  <c r="QC26" i="4"/>
  <c r="QB26" i="4"/>
  <c r="QE26" i="4" s="1"/>
  <c r="QA26" i="4"/>
  <c r="QC25" i="4"/>
  <c r="QB25" i="4"/>
  <c r="QE25" i="4" s="1"/>
  <c r="QA25" i="4"/>
  <c r="QC24" i="4"/>
  <c r="QB24" i="4"/>
  <c r="QE24" i="4" s="1"/>
  <c r="QA24" i="4"/>
  <c r="QC23" i="4"/>
  <c r="QB23" i="4"/>
  <c r="QE23" i="4" s="1"/>
  <c r="QA23" i="4"/>
  <c r="QC22" i="4"/>
  <c r="QB22" i="4"/>
  <c r="QE22" i="4" s="1"/>
  <c r="QA22" i="4"/>
  <c r="QC21" i="4"/>
  <c r="QB21" i="4"/>
  <c r="QE21" i="4" s="1"/>
  <c r="QA21" i="4"/>
  <c r="QC20" i="4"/>
  <c r="QB20" i="4"/>
  <c r="QE20" i="4" s="1"/>
  <c r="QA20" i="4"/>
  <c r="QC19" i="4"/>
  <c r="QB19" i="4"/>
  <c r="QE19" i="4" s="1"/>
  <c r="QA19" i="4"/>
  <c r="QC18" i="4"/>
  <c r="QB18" i="4"/>
  <c r="QE18" i="4" s="1"/>
  <c r="QA18" i="4"/>
  <c r="QC17" i="4"/>
  <c r="QB17" i="4"/>
  <c r="QE17" i="4" s="1"/>
  <c r="QA17" i="4"/>
  <c r="QC16" i="4"/>
  <c r="QB16" i="4"/>
  <c r="QE16" i="4" s="1"/>
  <c r="QA16" i="4"/>
  <c r="QC15" i="4"/>
  <c r="QB15" i="4"/>
  <c r="QE15" i="4" s="1"/>
  <c r="QA15" i="4"/>
  <c r="QC14" i="4"/>
  <c r="QB14" i="4"/>
  <c r="QE14" i="4" s="1"/>
  <c r="QA14" i="4"/>
  <c r="QC13" i="4"/>
  <c r="QB13" i="4"/>
  <c r="QE13" i="4" s="1"/>
  <c r="QA13" i="4"/>
  <c r="QC12" i="4"/>
  <c r="QB12" i="4"/>
  <c r="QE12" i="4" s="1"/>
  <c r="QA12" i="4"/>
  <c r="QC11" i="4"/>
  <c r="QB11" i="4"/>
  <c r="QE11" i="4" s="1"/>
  <c r="QA11" i="4"/>
  <c r="QC10" i="4"/>
  <c r="QB10" i="4"/>
  <c r="QE10" i="4" s="1"/>
  <c r="QA10" i="4"/>
  <c r="QC9" i="4"/>
  <c r="QB9" i="4"/>
  <c r="QE9" i="4" s="1"/>
  <c r="QA9" i="4"/>
  <c r="QC32" i="4"/>
  <c r="PT29" i="4"/>
  <c r="PS29" i="4"/>
  <c r="PV29" i="4" s="1"/>
  <c r="PR29" i="4"/>
  <c r="PT28" i="4"/>
  <c r="PS28" i="4"/>
  <c r="PV28" i="4" s="1"/>
  <c r="PR28" i="4"/>
  <c r="PT27" i="4"/>
  <c r="PS27" i="4"/>
  <c r="PV27" i="4" s="1"/>
  <c r="PR27" i="4"/>
  <c r="PT26" i="4"/>
  <c r="PS26" i="4"/>
  <c r="PV26" i="4" s="1"/>
  <c r="PR26" i="4"/>
  <c r="PT25" i="4"/>
  <c r="PS25" i="4"/>
  <c r="PV25" i="4" s="1"/>
  <c r="PR25" i="4"/>
  <c r="PT24" i="4"/>
  <c r="PS24" i="4"/>
  <c r="PV24" i="4" s="1"/>
  <c r="PR24" i="4"/>
  <c r="PT23" i="4"/>
  <c r="PS23" i="4"/>
  <c r="PV23" i="4" s="1"/>
  <c r="PR23" i="4"/>
  <c r="PT22" i="4"/>
  <c r="PS22" i="4"/>
  <c r="PV22" i="4" s="1"/>
  <c r="PR22" i="4"/>
  <c r="PT21" i="4"/>
  <c r="PS21" i="4"/>
  <c r="PV21" i="4" s="1"/>
  <c r="PR21" i="4"/>
  <c r="PT20" i="4"/>
  <c r="PS20" i="4"/>
  <c r="PV20" i="4" s="1"/>
  <c r="PR20" i="4"/>
  <c r="PT19" i="4"/>
  <c r="PS19" i="4"/>
  <c r="PV19" i="4" s="1"/>
  <c r="PR19" i="4"/>
  <c r="PT18" i="4"/>
  <c r="PS18" i="4"/>
  <c r="PV18" i="4" s="1"/>
  <c r="PR18" i="4"/>
  <c r="PT17" i="4"/>
  <c r="PS17" i="4"/>
  <c r="PV17" i="4" s="1"/>
  <c r="PR17" i="4"/>
  <c r="PT16" i="4"/>
  <c r="PS16" i="4"/>
  <c r="PV16" i="4" s="1"/>
  <c r="PR16" i="4"/>
  <c r="PT15" i="4"/>
  <c r="PS15" i="4"/>
  <c r="PV15" i="4" s="1"/>
  <c r="PR15" i="4"/>
  <c r="PT14" i="4"/>
  <c r="PS14" i="4"/>
  <c r="PV14" i="4" s="1"/>
  <c r="PR14" i="4"/>
  <c r="PT13" i="4"/>
  <c r="PS13" i="4"/>
  <c r="PV13" i="4" s="1"/>
  <c r="PR13" i="4"/>
  <c r="PT12" i="4"/>
  <c r="PS12" i="4"/>
  <c r="PV12" i="4" s="1"/>
  <c r="PR12" i="4"/>
  <c r="PT11" i="4"/>
  <c r="PS11" i="4"/>
  <c r="PV11" i="4" s="1"/>
  <c r="PR11" i="4"/>
  <c r="PT10" i="4"/>
  <c r="PS10" i="4"/>
  <c r="PV10" i="4" s="1"/>
  <c r="PR10" i="4"/>
  <c r="PT9" i="4"/>
  <c r="PS9" i="4"/>
  <c r="PV9" i="4" s="1"/>
  <c r="PR9" i="4"/>
  <c r="PT32" i="4"/>
  <c r="PK29" i="4"/>
  <c r="PJ29" i="4"/>
  <c r="PM29" i="4" s="1"/>
  <c r="PI29" i="4"/>
  <c r="PK28" i="4"/>
  <c r="PJ28" i="4"/>
  <c r="PM28" i="4" s="1"/>
  <c r="PI28" i="4"/>
  <c r="PK27" i="4"/>
  <c r="PJ27" i="4"/>
  <c r="PM27" i="4" s="1"/>
  <c r="PI27" i="4"/>
  <c r="PK26" i="4"/>
  <c r="PJ26" i="4"/>
  <c r="PM26" i="4" s="1"/>
  <c r="PI26" i="4"/>
  <c r="PK25" i="4"/>
  <c r="PJ25" i="4"/>
  <c r="PM25" i="4" s="1"/>
  <c r="PI25" i="4"/>
  <c r="PK24" i="4"/>
  <c r="PJ24" i="4"/>
  <c r="PM24" i="4" s="1"/>
  <c r="PI24" i="4"/>
  <c r="PK23" i="4"/>
  <c r="PJ23" i="4"/>
  <c r="PM23" i="4" s="1"/>
  <c r="PI23" i="4"/>
  <c r="PK22" i="4"/>
  <c r="PJ22" i="4"/>
  <c r="PM22" i="4" s="1"/>
  <c r="PI22" i="4"/>
  <c r="PK21" i="4"/>
  <c r="PJ21" i="4"/>
  <c r="PM21" i="4" s="1"/>
  <c r="PI21" i="4"/>
  <c r="PK20" i="4"/>
  <c r="PJ20" i="4"/>
  <c r="PM20" i="4" s="1"/>
  <c r="PI20" i="4"/>
  <c r="PK19" i="4"/>
  <c r="PJ19" i="4"/>
  <c r="PM19" i="4" s="1"/>
  <c r="PI19" i="4"/>
  <c r="PK18" i="4"/>
  <c r="PJ18" i="4"/>
  <c r="PM18" i="4" s="1"/>
  <c r="PI18" i="4"/>
  <c r="PK17" i="4"/>
  <c r="PJ17" i="4"/>
  <c r="PM17" i="4" s="1"/>
  <c r="PI17" i="4"/>
  <c r="PK16" i="4"/>
  <c r="PJ16" i="4"/>
  <c r="PM16" i="4" s="1"/>
  <c r="PI16" i="4"/>
  <c r="PK15" i="4"/>
  <c r="PJ15" i="4"/>
  <c r="PM15" i="4" s="1"/>
  <c r="PI15" i="4"/>
  <c r="PK14" i="4"/>
  <c r="PJ14" i="4"/>
  <c r="PM14" i="4" s="1"/>
  <c r="PI14" i="4"/>
  <c r="PK13" i="4"/>
  <c r="PJ13" i="4"/>
  <c r="PM13" i="4" s="1"/>
  <c r="PI13" i="4"/>
  <c r="PK12" i="4"/>
  <c r="PJ12" i="4"/>
  <c r="PM12" i="4" s="1"/>
  <c r="PI12" i="4"/>
  <c r="PK11" i="4"/>
  <c r="PJ11" i="4"/>
  <c r="PM11" i="4" s="1"/>
  <c r="PI11" i="4"/>
  <c r="PK10" i="4"/>
  <c r="PJ10" i="4"/>
  <c r="PM10" i="4" s="1"/>
  <c r="PI10" i="4"/>
  <c r="PK9" i="4"/>
  <c r="PJ9" i="4"/>
  <c r="PM9" i="4" s="1"/>
  <c r="PI9" i="4"/>
  <c r="PK32" i="4"/>
  <c r="PB29" i="4"/>
  <c r="PA29" i="4"/>
  <c r="PD29" i="4" s="1"/>
  <c r="OZ29" i="4"/>
  <c r="PB28" i="4"/>
  <c r="PA28" i="4"/>
  <c r="PD28" i="4" s="1"/>
  <c r="OZ28" i="4"/>
  <c r="PB27" i="4"/>
  <c r="PA27" i="4"/>
  <c r="PD27" i="4" s="1"/>
  <c r="OZ27" i="4"/>
  <c r="PB26" i="4"/>
  <c r="PA26" i="4"/>
  <c r="PD26" i="4" s="1"/>
  <c r="OZ26" i="4"/>
  <c r="PB25" i="4"/>
  <c r="PA25" i="4"/>
  <c r="PD25" i="4" s="1"/>
  <c r="OZ25" i="4"/>
  <c r="PB24" i="4"/>
  <c r="PA24" i="4"/>
  <c r="PD24" i="4" s="1"/>
  <c r="OZ24" i="4"/>
  <c r="PB23" i="4"/>
  <c r="PA23" i="4"/>
  <c r="PD23" i="4" s="1"/>
  <c r="OZ23" i="4"/>
  <c r="PB22" i="4"/>
  <c r="PA22" i="4"/>
  <c r="PD22" i="4" s="1"/>
  <c r="OZ22" i="4"/>
  <c r="PB21" i="4"/>
  <c r="PA21" i="4"/>
  <c r="PD21" i="4" s="1"/>
  <c r="OZ21" i="4"/>
  <c r="PB20" i="4"/>
  <c r="PA20" i="4"/>
  <c r="PD20" i="4" s="1"/>
  <c r="OZ20" i="4"/>
  <c r="PB19" i="4"/>
  <c r="PA19" i="4"/>
  <c r="PD19" i="4" s="1"/>
  <c r="OZ19" i="4"/>
  <c r="PB18" i="4"/>
  <c r="PA18" i="4"/>
  <c r="PD18" i="4" s="1"/>
  <c r="OZ18" i="4"/>
  <c r="PB17" i="4"/>
  <c r="PA17" i="4"/>
  <c r="PD17" i="4" s="1"/>
  <c r="OZ17" i="4"/>
  <c r="PB16" i="4"/>
  <c r="PA16" i="4"/>
  <c r="PD16" i="4" s="1"/>
  <c r="OZ16" i="4"/>
  <c r="PB15" i="4"/>
  <c r="PA15" i="4"/>
  <c r="PD15" i="4" s="1"/>
  <c r="OZ15" i="4"/>
  <c r="PB14" i="4"/>
  <c r="PA14" i="4"/>
  <c r="PD14" i="4" s="1"/>
  <c r="OZ14" i="4"/>
  <c r="PB13" i="4"/>
  <c r="PA13" i="4"/>
  <c r="PD13" i="4" s="1"/>
  <c r="OZ13" i="4"/>
  <c r="PB12" i="4"/>
  <c r="PA12" i="4"/>
  <c r="PD12" i="4" s="1"/>
  <c r="OZ12" i="4"/>
  <c r="PB11" i="4"/>
  <c r="PA11" i="4"/>
  <c r="PD11" i="4" s="1"/>
  <c r="OZ11" i="4"/>
  <c r="PB10" i="4"/>
  <c r="PA10" i="4"/>
  <c r="PD10" i="4" s="1"/>
  <c r="OZ10" i="4"/>
  <c r="PB9" i="4"/>
  <c r="PA9" i="4"/>
  <c r="PD9" i="4" s="1"/>
  <c r="OZ9" i="4"/>
  <c r="PB32" i="4"/>
  <c r="OS29" i="4"/>
  <c r="OR29" i="4"/>
  <c r="OU29" i="4" s="1"/>
  <c r="OQ29" i="4"/>
  <c r="OS28" i="4"/>
  <c r="OR28" i="4"/>
  <c r="OU28" i="4" s="1"/>
  <c r="OQ28" i="4"/>
  <c r="OS27" i="4"/>
  <c r="OR27" i="4"/>
  <c r="OU27" i="4" s="1"/>
  <c r="OQ27" i="4"/>
  <c r="OS26" i="4"/>
  <c r="OR26" i="4"/>
  <c r="OU26" i="4" s="1"/>
  <c r="OQ26" i="4"/>
  <c r="OS25" i="4"/>
  <c r="OR25" i="4"/>
  <c r="OU25" i="4" s="1"/>
  <c r="OQ25" i="4"/>
  <c r="OS24" i="4"/>
  <c r="OR24" i="4"/>
  <c r="OU24" i="4" s="1"/>
  <c r="OQ24" i="4"/>
  <c r="OS23" i="4"/>
  <c r="OR23" i="4"/>
  <c r="OU23" i="4" s="1"/>
  <c r="OQ23" i="4"/>
  <c r="OS22" i="4"/>
  <c r="OR22" i="4"/>
  <c r="OU22" i="4" s="1"/>
  <c r="OQ22" i="4"/>
  <c r="OS21" i="4"/>
  <c r="OR21" i="4"/>
  <c r="OU21" i="4" s="1"/>
  <c r="OQ21" i="4"/>
  <c r="OS20" i="4"/>
  <c r="OR20" i="4"/>
  <c r="OU20" i="4" s="1"/>
  <c r="OQ20" i="4"/>
  <c r="OS19" i="4"/>
  <c r="OR19" i="4"/>
  <c r="OU19" i="4" s="1"/>
  <c r="OQ19" i="4"/>
  <c r="OS18" i="4"/>
  <c r="OR18" i="4"/>
  <c r="OU18" i="4" s="1"/>
  <c r="OQ18" i="4"/>
  <c r="OS17" i="4"/>
  <c r="OR17" i="4"/>
  <c r="OU17" i="4" s="1"/>
  <c r="OQ17" i="4"/>
  <c r="OS16" i="4"/>
  <c r="OR16" i="4"/>
  <c r="OU16" i="4" s="1"/>
  <c r="OQ16" i="4"/>
  <c r="OS15" i="4"/>
  <c r="OR15" i="4"/>
  <c r="OU15" i="4" s="1"/>
  <c r="OQ15" i="4"/>
  <c r="OS14" i="4"/>
  <c r="OR14" i="4"/>
  <c r="OU14" i="4" s="1"/>
  <c r="OQ14" i="4"/>
  <c r="OS13" i="4"/>
  <c r="OR13" i="4"/>
  <c r="OU13" i="4" s="1"/>
  <c r="OQ13" i="4"/>
  <c r="OS12" i="4"/>
  <c r="OR12" i="4"/>
  <c r="OU12" i="4" s="1"/>
  <c r="OQ12" i="4"/>
  <c r="OS11" i="4"/>
  <c r="OR11" i="4"/>
  <c r="OU11" i="4" s="1"/>
  <c r="OQ11" i="4"/>
  <c r="OS10" i="4"/>
  <c r="OR10" i="4"/>
  <c r="OU10" i="4" s="1"/>
  <c r="OQ10" i="4"/>
  <c r="OS9" i="4"/>
  <c r="OR9" i="4"/>
  <c r="OU9" i="4" s="1"/>
  <c r="OQ9" i="4"/>
  <c r="OS32" i="4"/>
  <c r="OJ29" i="4"/>
  <c r="OI29" i="4"/>
  <c r="OL29" i="4" s="1"/>
  <c r="OH29" i="4"/>
  <c r="OJ28" i="4"/>
  <c r="OI28" i="4"/>
  <c r="OL28" i="4" s="1"/>
  <c r="OH28" i="4"/>
  <c r="OJ27" i="4"/>
  <c r="OI27" i="4"/>
  <c r="OL27" i="4" s="1"/>
  <c r="OH27" i="4"/>
  <c r="OJ26" i="4"/>
  <c r="OI26" i="4"/>
  <c r="OL26" i="4" s="1"/>
  <c r="OH26" i="4"/>
  <c r="OJ25" i="4"/>
  <c r="OI25" i="4"/>
  <c r="OL25" i="4" s="1"/>
  <c r="OH25" i="4"/>
  <c r="OJ24" i="4"/>
  <c r="OI24" i="4"/>
  <c r="OL24" i="4" s="1"/>
  <c r="OH24" i="4"/>
  <c r="OJ23" i="4"/>
  <c r="OI23" i="4"/>
  <c r="OL23" i="4" s="1"/>
  <c r="OH23" i="4"/>
  <c r="OJ22" i="4"/>
  <c r="OI22" i="4"/>
  <c r="OL22" i="4" s="1"/>
  <c r="OH22" i="4"/>
  <c r="OJ21" i="4"/>
  <c r="OI21" i="4"/>
  <c r="OL21" i="4" s="1"/>
  <c r="OH21" i="4"/>
  <c r="OJ20" i="4"/>
  <c r="OI20" i="4"/>
  <c r="OL20" i="4" s="1"/>
  <c r="OH20" i="4"/>
  <c r="OJ19" i="4"/>
  <c r="OI19" i="4"/>
  <c r="OL19" i="4" s="1"/>
  <c r="OH19" i="4"/>
  <c r="OJ18" i="4"/>
  <c r="OI18" i="4"/>
  <c r="OL18" i="4" s="1"/>
  <c r="OH18" i="4"/>
  <c r="OJ17" i="4"/>
  <c r="OI17" i="4"/>
  <c r="OL17" i="4" s="1"/>
  <c r="OH17" i="4"/>
  <c r="OJ16" i="4"/>
  <c r="OI16" i="4"/>
  <c r="OL16" i="4" s="1"/>
  <c r="OH16" i="4"/>
  <c r="OJ15" i="4"/>
  <c r="OI15" i="4"/>
  <c r="OL15" i="4" s="1"/>
  <c r="OH15" i="4"/>
  <c r="OJ14" i="4"/>
  <c r="OI14" i="4"/>
  <c r="OL14" i="4" s="1"/>
  <c r="OH14" i="4"/>
  <c r="OJ13" i="4"/>
  <c r="OI13" i="4"/>
  <c r="OL13" i="4" s="1"/>
  <c r="OH13" i="4"/>
  <c r="OJ12" i="4"/>
  <c r="OI12" i="4"/>
  <c r="OL12" i="4" s="1"/>
  <c r="OH12" i="4"/>
  <c r="OJ11" i="4"/>
  <c r="OI11" i="4"/>
  <c r="OL11" i="4" s="1"/>
  <c r="OH11" i="4"/>
  <c r="OJ10" i="4"/>
  <c r="OI10" i="4"/>
  <c r="OL10" i="4" s="1"/>
  <c r="OH10" i="4"/>
  <c r="OJ9" i="4"/>
  <c r="OI9" i="4"/>
  <c r="OL9" i="4" s="1"/>
  <c r="OH9" i="4"/>
  <c r="OJ32" i="4"/>
  <c r="OA29" i="4"/>
  <c r="NZ29" i="4"/>
  <c r="OC29" i="4" s="1"/>
  <c r="NY29" i="4"/>
  <c r="OA28" i="4"/>
  <c r="NZ28" i="4"/>
  <c r="OC28" i="4" s="1"/>
  <c r="NY28" i="4"/>
  <c r="OA27" i="4"/>
  <c r="NZ27" i="4"/>
  <c r="OC27" i="4" s="1"/>
  <c r="NY27" i="4"/>
  <c r="OA26" i="4"/>
  <c r="NZ26" i="4"/>
  <c r="OC26" i="4" s="1"/>
  <c r="NY26" i="4"/>
  <c r="OA25" i="4"/>
  <c r="NZ25" i="4"/>
  <c r="OC25" i="4" s="1"/>
  <c r="NY25" i="4"/>
  <c r="OA24" i="4"/>
  <c r="NZ24" i="4"/>
  <c r="OC24" i="4" s="1"/>
  <c r="NY24" i="4"/>
  <c r="OA23" i="4"/>
  <c r="NZ23" i="4"/>
  <c r="OC23" i="4" s="1"/>
  <c r="NY23" i="4"/>
  <c r="OA22" i="4"/>
  <c r="NZ22" i="4"/>
  <c r="OC22" i="4" s="1"/>
  <c r="NY22" i="4"/>
  <c r="OA21" i="4"/>
  <c r="NZ21" i="4"/>
  <c r="OC21" i="4" s="1"/>
  <c r="NY21" i="4"/>
  <c r="OA20" i="4"/>
  <c r="NZ20" i="4"/>
  <c r="OC20" i="4" s="1"/>
  <c r="NY20" i="4"/>
  <c r="OA19" i="4"/>
  <c r="NZ19" i="4"/>
  <c r="OC19" i="4" s="1"/>
  <c r="NY19" i="4"/>
  <c r="OA18" i="4"/>
  <c r="NZ18" i="4"/>
  <c r="OC18" i="4" s="1"/>
  <c r="NY18" i="4"/>
  <c r="OA17" i="4"/>
  <c r="NZ17" i="4"/>
  <c r="OC17" i="4" s="1"/>
  <c r="NY17" i="4"/>
  <c r="OA16" i="4"/>
  <c r="NZ16" i="4"/>
  <c r="OC16" i="4" s="1"/>
  <c r="NY16" i="4"/>
  <c r="OA15" i="4"/>
  <c r="NZ15" i="4"/>
  <c r="OC15" i="4" s="1"/>
  <c r="NY15" i="4"/>
  <c r="OA14" i="4"/>
  <c r="NZ14" i="4"/>
  <c r="OC14" i="4" s="1"/>
  <c r="NY14" i="4"/>
  <c r="OA13" i="4"/>
  <c r="NZ13" i="4"/>
  <c r="OC13" i="4" s="1"/>
  <c r="NY13" i="4"/>
  <c r="OA12" i="4"/>
  <c r="NZ12" i="4"/>
  <c r="OC12" i="4" s="1"/>
  <c r="NY12" i="4"/>
  <c r="OA11" i="4"/>
  <c r="NZ11" i="4"/>
  <c r="OC11" i="4" s="1"/>
  <c r="NY11" i="4"/>
  <c r="OA10" i="4"/>
  <c r="NZ10" i="4"/>
  <c r="OC10" i="4" s="1"/>
  <c r="NY10" i="4"/>
  <c r="OA9" i="4"/>
  <c r="NZ9" i="4"/>
  <c r="OC9" i="4" s="1"/>
  <c r="NY9" i="4"/>
  <c r="OA32" i="4"/>
  <c r="NR29" i="4"/>
  <c r="NQ29" i="4"/>
  <c r="NT29" i="4" s="1"/>
  <c r="NP29" i="4"/>
  <c r="NR28" i="4"/>
  <c r="NQ28" i="4"/>
  <c r="NT28" i="4" s="1"/>
  <c r="NP28" i="4"/>
  <c r="NR27" i="4"/>
  <c r="NQ27" i="4"/>
  <c r="NT27" i="4" s="1"/>
  <c r="NP27" i="4"/>
  <c r="NR26" i="4"/>
  <c r="NQ26" i="4"/>
  <c r="NT26" i="4" s="1"/>
  <c r="NP26" i="4"/>
  <c r="NR25" i="4"/>
  <c r="NQ25" i="4"/>
  <c r="NT25" i="4" s="1"/>
  <c r="NP25" i="4"/>
  <c r="NR24" i="4"/>
  <c r="NQ24" i="4"/>
  <c r="NT24" i="4" s="1"/>
  <c r="NP24" i="4"/>
  <c r="NR23" i="4"/>
  <c r="NQ23" i="4"/>
  <c r="NT23" i="4" s="1"/>
  <c r="NP23" i="4"/>
  <c r="NR22" i="4"/>
  <c r="NQ22" i="4"/>
  <c r="NT22" i="4" s="1"/>
  <c r="NP22" i="4"/>
  <c r="NR21" i="4"/>
  <c r="NQ21" i="4"/>
  <c r="NT21" i="4" s="1"/>
  <c r="NP21" i="4"/>
  <c r="NR20" i="4"/>
  <c r="NQ20" i="4"/>
  <c r="NT20" i="4" s="1"/>
  <c r="NP20" i="4"/>
  <c r="NR19" i="4"/>
  <c r="NQ19" i="4"/>
  <c r="NT19" i="4" s="1"/>
  <c r="NP19" i="4"/>
  <c r="NR18" i="4"/>
  <c r="NQ18" i="4"/>
  <c r="NT18" i="4" s="1"/>
  <c r="NP18" i="4"/>
  <c r="NR17" i="4"/>
  <c r="NQ17" i="4"/>
  <c r="NT17" i="4" s="1"/>
  <c r="NP17" i="4"/>
  <c r="NR16" i="4"/>
  <c r="NQ16" i="4"/>
  <c r="NT16" i="4" s="1"/>
  <c r="NP16" i="4"/>
  <c r="NR15" i="4"/>
  <c r="NQ15" i="4"/>
  <c r="NT15" i="4" s="1"/>
  <c r="NP15" i="4"/>
  <c r="NR14" i="4"/>
  <c r="NQ14" i="4"/>
  <c r="NT14" i="4" s="1"/>
  <c r="NP14" i="4"/>
  <c r="NR13" i="4"/>
  <c r="NQ13" i="4"/>
  <c r="NT13" i="4" s="1"/>
  <c r="NP13" i="4"/>
  <c r="NR12" i="4"/>
  <c r="NQ12" i="4"/>
  <c r="NT12" i="4" s="1"/>
  <c r="NP12" i="4"/>
  <c r="NR11" i="4"/>
  <c r="NQ11" i="4"/>
  <c r="NT11" i="4" s="1"/>
  <c r="NP11" i="4"/>
  <c r="NR10" i="4"/>
  <c r="NQ10" i="4"/>
  <c r="NT10" i="4" s="1"/>
  <c r="NP10" i="4"/>
  <c r="NR9" i="4"/>
  <c r="NQ9" i="4"/>
  <c r="NT9" i="4" s="1"/>
  <c r="NP9" i="4"/>
  <c r="NR32" i="4"/>
  <c r="NI29" i="4"/>
  <c r="NH29" i="4"/>
  <c r="NK29" i="4" s="1"/>
  <c r="NG29" i="4"/>
  <c r="NI28" i="4"/>
  <c r="NH28" i="4"/>
  <c r="NK28" i="4" s="1"/>
  <c r="NG28" i="4"/>
  <c r="NI27" i="4"/>
  <c r="NH27" i="4"/>
  <c r="NK27" i="4" s="1"/>
  <c r="NG27" i="4"/>
  <c r="NI26" i="4"/>
  <c r="NH26" i="4"/>
  <c r="NK26" i="4" s="1"/>
  <c r="NG26" i="4"/>
  <c r="NI25" i="4"/>
  <c r="NH25" i="4"/>
  <c r="NK25" i="4" s="1"/>
  <c r="NG25" i="4"/>
  <c r="NI24" i="4"/>
  <c r="NH24" i="4"/>
  <c r="NK24" i="4" s="1"/>
  <c r="NG24" i="4"/>
  <c r="NI23" i="4"/>
  <c r="NH23" i="4"/>
  <c r="NK23" i="4" s="1"/>
  <c r="NG23" i="4"/>
  <c r="NI22" i="4"/>
  <c r="NH22" i="4"/>
  <c r="NK22" i="4" s="1"/>
  <c r="NG22" i="4"/>
  <c r="NI21" i="4"/>
  <c r="NH21" i="4"/>
  <c r="NK21" i="4" s="1"/>
  <c r="NG21" i="4"/>
  <c r="NI20" i="4"/>
  <c r="NH20" i="4"/>
  <c r="NK20" i="4" s="1"/>
  <c r="NG20" i="4"/>
  <c r="NI19" i="4"/>
  <c r="NH19" i="4"/>
  <c r="NK19" i="4" s="1"/>
  <c r="NG19" i="4"/>
  <c r="NI18" i="4"/>
  <c r="NH18" i="4"/>
  <c r="NK18" i="4" s="1"/>
  <c r="NG18" i="4"/>
  <c r="NI17" i="4"/>
  <c r="NH17" i="4"/>
  <c r="NK17" i="4" s="1"/>
  <c r="NG17" i="4"/>
  <c r="NI16" i="4"/>
  <c r="NH16" i="4"/>
  <c r="NK16" i="4" s="1"/>
  <c r="NG16" i="4"/>
  <c r="NI15" i="4"/>
  <c r="NH15" i="4"/>
  <c r="NK15" i="4" s="1"/>
  <c r="NG15" i="4"/>
  <c r="NI14" i="4"/>
  <c r="NH14" i="4"/>
  <c r="NK14" i="4" s="1"/>
  <c r="NG14" i="4"/>
  <c r="NI13" i="4"/>
  <c r="NH13" i="4"/>
  <c r="NK13" i="4" s="1"/>
  <c r="NG13" i="4"/>
  <c r="NI12" i="4"/>
  <c r="NH12" i="4"/>
  <c r="NK12" i="4" s="1"/>
  <c r="NG12" i="4"/>
  <c r="NI11" i="4"/>
  <c r="NH11" i="4"/>
  <c r="NK11" i="4" s="1"/>
  <c r="NG11" i="4"/>
  <c r="NI10" i="4"/>
  <c r="NH10" i="4"/>
  <c r="NK10" i="4" s="1"/>
  <c r="NG10" i="4"/>
  <c r="NI9" i="4"/>
  <c r="NH9" i="4"/>
  <c r="NK9" i="4" s="1"/>
  <c r="NG9" i="4"/>
  <c r="NI32" i="4"/>
  <c r="MZ29" i="4"/>
  <c r="MY29" i="4"/>
  <c r="NB29" i="4" s="1"/>
  <c r="MX29" i="4"/>
  <c r="MZ28" i="4"/>
  <c r="MY28" i="4"/>
  <c r="NB28" i="4" s="1"/>
  <c r="MX28" i="4"/>
  <c r="MZ27" i="4"/>
  <c r="MY27" i="4"/>
  <c r="NB27" i="4" s="1"/>
  <c r="MX27" i="4"/>
  <c r="MZ26" i="4"/>
  <c r="MY26" i="4"/>
  <c r="NB26" i="4" s="1"/>
  <c r="MX26" i="4"/>
  <c r="MZ25" i="4"/>
  <c r="MY25" i="4"/>
  <c r="NB25" i="4" s="1"/>
  <c r="MX25" i="4"/>
  <c r="MZ24" i="4"/>
  <c r="MY24" i="4"/>
  <c r="NB24" i="4" s="1"/>
  <c r="MX24" i="4"/>
  <c r="MZ23" i="4"/>
  <c r="MY23" i="4"/>
  <c r="NB23" i="4" s="1"/>
  <c r="MX23" i="4"/>
  <c r="MZ22" i="4"/>
  <c r="MY22" i="4"/>
  <c r="NB22" i="4" s="1"/>
  <c r="MX22" i="4"/>
  <c r="MZ21" i="4"/>
  <c r="MY21" i="4"/>
  <c r="NB21" i="4" s="1"/>
  <c r="MX21" i="4"/>
  <c r="MZ20" i="4"/>
  <c r="MY20" i="4"/>
  <c r="NB20" i="4" s="1"/>
  <c r="MX20" i="4"/>
  <c r="MZ19" i="4"/>
  <c r="MY19" i="4"/>
  <c r="NB19" i="4" s="1"/>
  <c r="MX19" i="4"/>
  <c r="MZ18" i="4"/>
  <c r="MY18" i="4"/>
  <c r="NB18" i="4" s="1"/>
  <c r="MX18" i="4"/>
  <c r="MZ17" i="4"/>
  <c r="MY17" i="4"/>
  <c r="NB17" i="4" s="1"/>
  <c r="MX17" i="4"/>
  <c r="MZ16" i="4"/>
  <c r="MY16" i="4"/>
  <c r="NB16" i="4" s="1"/>
  <c r="MX16" i="4"/>
  <c r="MZ15" i="4"/>
  <c r="MY15" i="4"/>
  <c r="NB15" i="4" s="1"/>
  <c r="MX15" i="4"/>
  <c r="MZ14" i="4"/>
  <c r="MY14" i="4"/>
  <c r="NB14" i="4" s="1"/>
  <c r="MX14" i="4"/>
  <c r="MZ13" i="4"/>
  <c r="MY13" i="4"/>
  <c r="NB13" i="4" s="1"/>
  <c r="MX13" i="4"/>
  <c r="MZ12" i="4"/>
  <c r="MY12" i="4"/>
  <c r="NB12" i="4" s="1"/>
  <c r="MX12" i="4"/>
  <c r="MZ11" i="4"/>
  <c r="MY11" i="4"/>
  <c r="NB11" i="4" s="1"/>
  <c r="MX11" i="4"/>
  <c r="MZ10" i="4"/>
  <c r="MY10" i="4"/>
  <c r="NB10" i="4" s="1"/>
  <c r="MX10" i="4"/>
  <c r="MZ9" i="4"/>
  <c r="MY9" i="4"/>
  <c r="NB9" i="4" s="1"/>
  <c r="MX9" i="4"/>
  <c r="MZ32" i="4"/>
  <c r="MQ29" i="4"/>
  <c r="MP29" i="4"/>
  <c r="MS29" i="4" s="1"/>
  <c r="MO29" i="4"/>
  <c r="MQ28" i="4"/>
  <c r="MP28" i="4"/>
  <c r="MS28" i="4" s="1"/>
  <c r="MO28" i="4"/>
  <c r="MQ27" i="4"/>
  <c r="MP27" i="4"/>
  <c r="MS27" i="4" s="1"/>
  <c r="MO27" i="4"/>
  <c r="MQ26" i="4"/>
  <c r="MP26" i="4"/>
  <c r="MS26" i="4" s="1"/>
  <c r="MO26" i="4"/>
  <c r="MQ25" i="4"/>
  <c r="MP25" i="4"/>
  <c r="MS25" i="4" s="1"/>
  <c r="MO25" i="4"/>
  <c r="MQ24" i="4"/>
  <c r="MP24" i="4"/>
  <c r="MS24" i="4" s="1"/>
  <c r="MO24" i="4"/>
  <c r="MQ23" i="4"/>
  <c r="MP23" i="4"/>
  <c r="MS23" i="4" s="1"/>
  <c r="MO23" i="4"/>
  <c r="MQ22" i="4"/>
  <c r="MP22" i="4"/>
  <c r="MS22" i="4" s="1"/>
  <c r="MO22" i="4"/>
  <c r="MQ21" i="4"/>
  <c r="MP21" i="4"/>
  <c r="MS21" i="4" s="1"/>
  <c r="MO21" i="4"/>
  <c r="MQ20" i="4"/>
  <c r="MP20" i="4"/>
  <c r="MS20" i="4" s="1"/>
  <c r="MO20" i="4"/>
  <c r="MQ19" i="4"/>
  <c r="MP19" i="4"/>
  <c r="MS19" i="4" s="1"/>
  <c r="MO19" i="4"/>
  <c r="MQ18" i="4"/>
  <c r="MP18" i="4"/>
  <c r="MS18" i="4" s="1"/>
  <c r="MO18" i="4"/>
  <c r="MQ17" i="4"/>
  <c r="MP17" i="4"/>
  <c r="MS17" i="4" s="1"/>
  <c r="MO17" i="4"/>
  <c r="MQ16" i="4"/>
  <c r="MP16" i="4"/>
  <c r="MS16" i="4" s="1"/>
  <c r="MO16" i="4"/>
  <c r="MQ15" i="4"/>
  <c r="MP15" i="4"/>
  <c r="MS15" i="4" s="1"/>
  <c r="MO15" i="4"/>
  <c r="MQ14" i="4"/>
  <c r="MP14" i="4"/>
  <c r="MS14" i="4" s="1"/>
  <c r="MO14" i="4"/>
  <c r="MQ13" i="4"/>
  <c r="MP13" i="4"/>
  <c r="MS13" i="4" s="1"/>
  <c r="MO13" i="4"/>
  <c r="MQ12" i="4"/>
  <c r="MP12" i="4"/>
  <c r="MS12" i="4" s="1"/>
  <c r="MO12" i="4"/>
  <c r="MQ11" i="4"/>
  <c r="MP11" i="4"/>
  <c r="MS11" i="4" s="1"/>
  <c r="MO11" i="4"/>
  <c r="MQ10" i="4"/>
  <c r="MP10" i="4"/>
  <c r="MS10" i="4" s="1"/>
  <c r="MO10" i="4"/>
  <c r="MQ9" i="4"/>
  <c r="MP9" i="4"/>
  <c r="MS9" i="4" s="1"/>
  <c r="MO9" i="4"/>
  <c r="MQ32" i="4"/>
  <c r="MH29" i="4"/>
  <c r="MG29" i="4"/>
  <c r="MJ29" i="4" s="1"/>
  <c r="MF29" i="4"/>
  <c r="MH28" i="4"/>
  <c r="MG28" i="4"/>
  <c r="MJ28" i="4" s="1"/>
  <c r="MF28" i="4"/>
  <c r="MH27" i="4"/>
  <c r="MG27" i="4"/>
  <c r="MJ27" i="4" s="1"/>
  <c r="MF27" i="4"/>
  <c r="MH26" i="4"/>
  <c r="MG26" i="4"/>
  <c r="MJ26" i="4" s="1"/>
  <c r="MF26" i="4"/>
  <c r="MH25" i="4"/>
  <c r="MG25" i="4"/>
  <c r="MJ25" i="4" s="1"/>
  <c r="MF25" i="4"/>
  <c r="MH24" i="4"/>
  <c r="MG24" i="4"/>
  <c r="MJ24" i="4" s="1"/>
  <c r="MF24" i="4"/>
  <c r="MH23" i="4"/>
  <c r="MG23" i="4"/>
  <c r="MJ23" i="4" s="1"/>
  <c r="MF23" i="4"/>
  <c r="MH22" i="4"/>
  <c r="MG22" i="4"/>
  <c r="MJ22" i="4" s="1"/>
  <c r="MF22" i="4"/>
  <c r="MH21" i="4"/>
  <c r="MG21" i="4"/>
  <c r="MJ21" i="4" s="1"/>
  <c r="MF21" i="4"/>
  <c r="MH20" i="4"/>
  <c r="MG20" i="4"/>
  <c r="MJ20" i="4" s="1"/>
  <c r="MF20" i="4"/>
  <c r="MH19" i="4"/>
  <c r="MG19" i="4"/>
  <c r="MJ19" i="4" s="1"/>
  <c r="MF19" i="4"/>
  <c r="MH18" i="4"/>
  <c r="MG18" i="4"/>
  <c r="MJ18" i="4" s="1"/>
  <c r="MF18" i="4"/>
  <c r="MH17" i="4"/>
  <c r="MG17" i="4"/>
  <c r="MJ17" i="4" s="1"/>
  <c r="MF17" i="4"/>
  <c r="MH16" i="4"/>
  <c r="MG16" i="4"/>
  <c r="MJ16" i="4" s="1"/>
  <c r="MF16" i="4"/>
  <c r="MH15" i="4"/>
  <c r="MG15" i="4"/>
  <c r="MJ15" i="4" s="1"/>
  <c r="MF15" i="4"/>
  <c r="MH14" i="4"/>
  <c r="MG14" i="4"/>
  <c r="MJ14" i="4" s="1"/>
  <c r="MF14" i="4"/>
  <c r="MH13" i="4"/>
  <c r="MG13" i="4"/>
  <c r="MJ13" i="4" s="1"/>
  <c r="MF13" i="4"/>
  <c r="MH12" i="4"/>
  <c r="MG12" i="4"/>
  <c r="MJ12" i="4" s="1"/>
  <c r="MF12" i="4"/>
  <c r="MH11" i="4"/>
  <c r="MG11" i="4"/>
  <c r="MJ11" i="4" s="1"/>
  <c r="MF11" i="4"/>
  <c r="MH10" i="4"/>
  <c r="MG10" i="4"/>
  <c r="MJ10" i="4" s="1"/>
  <c r="MF10" i="4"/>
  <c r="MH9" i="4"/>
  <c r="MG9" i="4"/>
  <c r="MJ9" i="4" s="1"/>
  <c r="MF9" i="4"/>
  <c r="MH32" i="4"/>
  <c r="LY29" i="4"/>
  <c r="LX29" i="4"/>
  <c r="MA29" i="4" s="1"/>
  <c r="LW29" i="4"/>
  <c r="LY28" i="4"/>
  <c r="LX28" i="4"/>
  <c r="MA28" i="4" s="1"/>
  <c r="LW28" i="4"/>
  <c r="LY27" i="4"/>
  <c r="LX27" i="4"/>
  <c r="MA27" i="4" s="1"/>
  <c r="LW27" i="4"/>
  <c r="LY26" i="4"/>
  <c r="LX26" i="4"/>
  <c r="MA26" i="4" s="1"/>
  <c r="LW26" i="4"/>
  <c r="LY25" i="4"/>
  <c r="LX25" i="4"/>
  <c r="MA25" i="4" s="1"/>
  <c r="LW25" i="4"/>
  <c r="LY24" i="4"/>
  <c r="LX24" i="4"/>
  <c r="MA24" i="4" s="1"/>
  <c r="LW24" i="4"/>
  <c r="LY23" i="4"/>
  <c r="LX23" i="4"/>
  <c r="MA23" i="4" s="1"/>
  <c r="LW23" i="4"/>
  <c r="LY22" i="4"/>
  <c r="LX22" i="4"/>
  <c r="MA22" i="4" s="1"/>
  <c r="LW22" i="4"/>
  <c r="LY21" i="4"/>
  <c r="LX21" i="4"/>
  <c r="MA21" i="4" s="1"/>
  <c r="LW21" i="4"/>
  <c r="LY20" i="4"/>
  <c r="LX20" i="4"/>
  <c r="MA20" i="4" s="1"/>
  <c r="LW20" i="4"/>
  <c r="LY19" i="4"/>
  <c r="LX19" i="4"/>
  <c r="MA19" i="4" s="1"/>
  <c r="LW19" i="4"/>
  <c r="LY18" i="4"/>
  <c r="LX18" i="4"/>
  <c r="MA18" i="4" s="1"/>
  <c r="LW18" i="4"/>
  <c r="LY17" i="4"/>
  <c r="LX17" i="4"/>
  <c r="MA17" i="4" s="1"/>
  <c r="LW17" i="4"/>
  <c r="LY16" i="4"/>
  <c r="LX16" i="4"/>
  <c r="MA16" i="4" s="1"/>
  <c r="LW16" i="4"/>
  <c r="LY15" i="4"/>
  <c r="LX15" i="4"/>
  <c r="MA15" i="4" s="1"/>
  <c r="LW15" i="4"/>
  <c r="LY14" i="4"/>
  <c r="LX14" i="4"/>
  <c r="MA14" i="4" s="1"/>
  <c r="LW14" i="4"/>
  <c r="LY13" i="4"/>
  <c r="LX13" i="4"/>
  <c r="MA13" i="4" s="1"/>
  <c r="LW13" i="4"/>
  <c r="LY12" i="4"/>
  <c r="LX12" i="4"/>
  <c r="MA12" i="4" s="1"/>
  <c r="LW12" i="4"/>
  <c r="LY11" i="4"/>
  <c r="LX11" i="4"/>
  <c r="MA11" i="4" s="1"/>
  <c r="LW11" i="4"/>
  <c r="LY10" i="4"/>
  <c r="LX10" i="4"/>
  <c r="MA10" i="4" s="1"/>
  <c r="LW10" i="4"/>
  <c r="LY9" i="4"/>
  <c r="LX9" i="4"/>
  <c r="MA9" i="4" s="1"/>
  <c r="LW9" i="4"/>
  <c r="LY32" i="4"/>
  <c r="LP29" i="4"/>
  <c r="LO29" i="4"/>
  <c r="LR29" i="4" s="1"/>
  <c r="LN29" i="4"/>
  <c r="LP28" i="4"/>
  <c r="LO28" i="4"/>
  <c r="LR28" i="4" s="1"/>
  <c r="LN28" i="4"/>
  <c r="LP27" i="4"/>
  <c r="LO27" i="4"/>
  <c r="LR27" i="4" s="1"/>
  <c r="LN27" i="4"/>
  <c r="LP26" i="4"/>
  <c r="LO26" i="4"/>
  <c r="LR26" i="4" s="1"/>
  <c r="LN26" i="4"/>
  <c r="LP25" i="4"/>
  <c r="LO25" i="4"/>
  <c r="LR25" i="4" s="1"/>
  <c r="LN25" i="4"/>
  <c r="LP24" i="4"/>
  <c r="LO24" i="4"/>
  <c r="LR24" i="4" s="1"/>
  <c r="LN24" i="4"/>
  <c r="LP23" i="4"/>
  <c r="LO23" i="4"/>
  <c r="LR23" i="4" s="1"/>
  <c r="LN23" i="4"/>
  <c r="LP22" i="4"/>
  <c r="LO22" i="4"/>
  <c r="LR22" i="4" s="1"/>
  <c r="LN22" i="4"/>
  <c r="LP21" i="4"/>
  <c r="LO21" i="4"/>
  <c r="LR21" i="4" s="1"/>
  <c r="LN21" i="4"/>
  <c r="LP20" i="4"/>
  <c r="LO20" i="4"/>
  <c r="LR20" i="4" s="1"/>
  <c r="LN20" i="4"/>
  <c r="LP19" i="4"/>
  <c r="LO19" i="4"/>
  <c r="LR19" i="4" s="1"/>
  <c r="LN19" i="4"/>
  <c r="LP18" i="4"/>
  <c r="LO18" i="4"/>
  <c r="LR18" i="4" s="1"/>
  <c r="LN18" i="4"/>
  <c r="LP17" i="4"/>
  <c r="LO17" i="4"/>
  <c r="LR17" i="4" s="1"/>
  <c r="LN17" i="4"/>
  <c r="LP16" i="4"/>
  <c r="LO16" i="4"/>
  <c r="LR16" i="4" s="1"/>
  <c r="LN16" i="4"/>
  <c r="LP15" i="4"/>
  <c r="LO15" i="4"/>
  <c r="LR15" i="4" s="1"/>
  <c r="LN15" i="4"/>
  <c r="LP14" i="4"/>
  <c r="LO14" i="4"/>
  <c r="LR14" i="4" s="1"/>
  <c r="LN14" i="4"/>
  <c r="LP13" i="4"/>
  <c r="LO13" i="4"/>
  <c r="LR13" i="4" s="1"/>
  <c r="LN13" i="4"/>
  <c r="LP12" i="4"/>
  <c r="LO12" i="4"/>
  <c r="LR12" i="4" s="1"/>
  <c r="LN12" i="4"/>
  <c r="LP11" i="4"/>
  <c r="LO11" i="4"/>
  <c r="LR11" i="4" s="1"/>
  <c r="LN11" i="4"/>
  <c r="LP10" i="4"/>
  <c r="LO10" i="4"/>
  <c r="LR10" i="4" s="1"/>
  <c r="LN10" i="4"/>
  <c r="LP9" i="4"/>
  <c r="LO9" i="4"/>
  <c r="LR9" i="4" s="1"/>
  <c r="LN9" i="4"/>
  <c r="LP32" i="4"/>
  <c r="LG29" i="4"/>
  <c r="LF29" i="4"/>
  <c r="LI29" i="4" s="1"/>
  <c r="LE29" i="4"/>
  <c r="LG28" i="4"/>
  <c r="LF28" i="4"/>
  <c r="LI28" i="4" s="1"/>
  <c r="LE28" i="4"/>
  <c r="LG27" i="4"/>
  <c r="LF27" i="4"/>
  <c r="LI27" i="4" s="1"/>
  <c r="LE27" i="4"/>
  <c r="LG26" i="4"/>
  <c r="LF26" i="4"/>
  <c r="LI26" i="4" s="1"/>
  <c r="LE26" i="4"/>
  <c r="LG25" i="4"/>
  <c r="LF25" i="4"/>
  <c r="LI25" i="4" s="1"/>
  <c r="LE25" i="4"/>
  <c r="LG24" i="4"/>
  <c r="LF24" i="4"/>
  <c r="LI24" i="4" s="1"/>
  <c r="LE24" i="4"/>
  <c r="LG23" i="4"/>
  <c r="LF23" i="4"/>
  <c r="LI23" i="4" s="1"/>
  <c r="LE23" i="4"/>
  <c r="LG22" i="4"/>
  <c r="LF22" i="4"/>
  <c r="LI22" i="4" s="1"/>
  <c r="LE22" i="4"/>
  <c r="LG21" i="4"/>
  <c r="LF21" i="4"/>
  <c r="LI21" i="4" s="1"/>
  <c r="LE21" i="4"/>
  <c r="LG20" i="4"/>
  <c r="LF20" i="4"/>
  <c r="LI20" i="4" s="1"/>
  <c r="LE20" i="4"/>
  <c r="LG19" i="4"/>
  <c r="LF19" i="4"/>
  <c r="LI19" i="4" s="1"/>
  <c r="LE19" i="4"/>
  <c r="LG18" i="4"/>
  <c r="LF18" i="4"/>
  <c r="LI18" i="4" s="1"/>
  <c r="LE18" i="4"/>
  <c r="LG17" i="4"/>
  <c r="LF17" i="4"/>
  <c r="LI17" i="4" s="1"/>
  <c r="LE17" i="4"/>
  <c r="LG16" i="4"/>
  <c r="LF16" i="4"/>
  <c r="LI16" i="4" s="1"/>
  <c r="LE16" i="4"/>
  <c r="LG15" i="4"/>
  <c r="LF15" i="4"/>
  <c r="LI15" i="4" s="1"/>
  <c r="LE15" i="4"/>
  <c r="LG14" i="4"/>
  <c r="LF14" i="4"/>
  <c r="LI14" i="4" s="1"/>
  <c r="LE14" i="4"/>
  <c r="LG13" i="4"/>
  <c r="LF13" i="4"/>
  <c r="LI13" i="4" s="1"/>
  <c r="LE13" i="4"/>
  <c r="LG12" i="4"/>
  <c r="LF12" i="4"/>
  <c r="LI12" i="4" s="1"/>
  <c r="LE12" i="4"/>
  <c r="LG11" i="4"/>
  <c r="LF11" i="4"/>
  <c r="LI11" i="4" s="1"/>
  <c r="LE11" i="4"/>
  <c r="LG10" i="4"/>
  <c r="LF10" i="4"/>
  <c r="LI10" i="4" s="1"/>
  <c r="LE10" i="4"/>
  <c r="LG9" i="4"/>
  <c r="LF9" i="4"/>
  <c r="LI9" i="4" s="1"/>
  <c r="LE9" i="4"/>
  <c r="LG32" i="4"/>
  <c r="KX29" i="4"/>
  <c r="KW29" i="4"/>
  <c r="KZ29" i="4" s="1"/>
  <c r="KV29" i="4"/>
  <c r="KX28" i="4"/>
  <c r="KW28" i="4"/>
  <c r="KZ28" i="4" s="1"/>
  <c r="KV28" i="4"/>
  <c r="KX27" i="4"/>
  <c r="KW27" i="4"/>
  <c r="KZ27" i="4" s="1"/>
  <c r="KV27" i="4"/>
  <c r="KX26" i="4"/>
  <c r="KW26" i="4"/>
  <c r="KZ26" i="4" s="1"/>
  <c r="KV26" i="4"/>
  <c r="KX25" i="4"/>
  <c r="KW25" i="4"/>
  <c r="KZ25" i="4" s="1"/>
  <c r="KV25" i="4"/>
  <c r="KX24" i="4"/>
  <c r="KW24" i="4"/>
  <c r="KZ24" i="4" s="1"/>
  <c r="KV24" i="4"/>
  <c r="KX23" i="4"/>
  <c r="KW23" i="4"/>
  <c r="KZ23" i="4" s="1"/>
  <c r="KV23" i="4"/>
  <c r="KX22" i="4"/>
  <c r="KW22" i="4"/>
  <c r="KZ22" i="4" s="1"/>
  <c r="KV22" i="4"/>
  <c r="KX21" i="4"/>
  <c r="KW21" i="4"/>
  <c r="KZ21" i="4" s="1"/>
  <c r="KV21" i="4"/>
  <c r="KX20" i="4"/>
  <c r="KW20" i="4"/>
  <c r="KZ20" i="4" s="1"/>
  <c r="KV20" i="4"/>
  <c r="KX19" i="4"/>
  <c r="KW19" i="4"/>
  <c r="KZ19" i="4" s="1"/>
  <c r="KV19" i="4"/>
  <c r="KX18" i="4"/>
  <c r="KW18" i="4"/>
  <c r="KZ18" i="4" s="1"/>
  <c r="KV18" i="4"/>
  <c r="KX17" i="4"/>
  <c r="KW17" i="4"/>
  <c r="KZ17" i="4" s="1"/>
  <c r="KV17" i="4"/>
  <c r="KX16" i="4"/>
  <c r="KW16" i="4"/>
  <c r="KZ16" i="4" s="1"/>
  <c r="KV16" i="4"/>
  <c r="KX15" i="4"/>
  <c r="KW15" i="4"/>
  <c r="KZ15" i="4" s="1"/>
  <c r="KV15" i="4"/>
  <c r="KX14" i="4"/>
  <c r="KW14" i="4"/>
  <c r="KZ14" i="4" s="1"/>
  <c r="KV14" i="4"/>
  <c r="KX13" i="4"/>
  <c r="KW13" i="4"/>
  <c r="KZ13" i="4" s="1"/>
  <c r="KV13" i="4"/>
  <c r="KX12" i="4"/>
  <c r="KW12" i="4"/>
  <c r="KZ12" i="4" s="1"/>
  <c r="KV12" i="4"/>
  <c r="KX11" i="4"/>
  <c r="KW11" i="4"/>
  <c r="KZ11" i="4" s="1"/>
  <c r="KV11" i="4"/>
  <c r="KX10" i="4"/>
  <c r="KW10" i="4"/>
  <c r="KZ10" i="4" s="1"/>
  <c r="KV10" i="4"/>
  <c r="KX9" i="4"/>
  <c r="KW9" i="4"/>
  <c r="KZ9" i="4" s="1"/>
  <c r="KV9" i="4"/>
  <c r="KX32" i="4"/>
  <c r="KO29" i="4"/>
  <c r="KN29" i="4"/>
  <c r="KQ29" i="4" s="1"/>
  <c r="KM29" i="4"/>
  <c r="KO28" i="4"/>
  <c r="KN28" i="4"/>
  <c r="KQ28" i="4" s="1"/>
  <c r="KM28" i="4"/>
  <c r="KO27" i="4"/>
  <c r="KN27" i="4"/>
  <c r="KQ27" i="4" s="1"/>
  <c r="KM27" i="4"/>
  <c r="KO26" i="4"/>
  <c r="KN26" i="4"/>
  <c r="KQ26" i="4" s="1"/>
  <c r="KM26" i="4"/>
  <c r="KO25" i="4"/>
  <c r="KN25" i="4"/>
  <c r="KQ25" i="4" s="1"/>
  <c r="KM25" i="4"/>
  <c r="KO24" i="4"/>
  <c r="KN24" i="4"/>
  <c r="KQ24" i="4" s="1"/>
  <c r="KM24" i="4"/>
  <c r="KO23" i="4"/>
  <c r="KN23" i="4"/>
  <c r="KQ23" i="4" s="1"/>
  <c r="KM23" i="4"/>
  <c r="KO22" i="4"/>
  <c r="KN22" i="4"/>
  <c r="KQ22" i="4" s="1"/>
  <c r="KM22" i="4"/>
  <c r="KO21" i="4"/>
  <c r="KN21" i="4"/>
  <c r="KQ21" i="4" s="1"/>
  <c r="KM21" i="4"/>
  <c r="KO20" i="4"/>
  <c r="KN20" i="4"/>
  <c r="KQ20" i="4" s="1"/>
  <c r="KM20" i="4"/>
  <c r="KO19" i="4"/>
  <c r="KN19" i="4"/>
  <c r="KQ19" i="4" s="1"/>
  <c r="KM19" i="4"/>
  <c r="KO18" i="4"/>
  <c r="KN18" i="4"/>
  <c r="KQ18" i="4" s="1"/>
  <c r="KM18" i="4"/>
  <c r="KO17" i="4"/>
  <c r="KN17" i="4"/>
  <c r="KQ17" i="4" s="1"/>
  <c r="KM17" i="4"/>
  <c r="KO16" i="4"/>
  <c r="KN16" i="4"/>
  <c r="KQ16" i="4" s="1"/>
  <c r="KM16" i="4"/>
  <c r="KO15" i="4"/>
  <c r="KN15" i="4"/>
  <c r="KQ15" i="4" s="1"/>
  <c r="KM15" i="4"/>
  <c r="KO14" i="4"/>
  <c r="KN14" i="4"/>
  <c r="KQ14" i="4" s="1"/>
  <c r="KM14" i="4"/>
  <c r="KO13" i="4"/>
  <c r="KN13" i="4"/>
  <c r="KQ13" i="4" s="1"/>
  <c r="KM13" i="4"/>
  <c r="KO12" i="4"/>
  <c r="KN12" i="4"/>
  <c r="KQ12" i="4" s="1"/>
  <c r="KM12" i="4"/>
  <c r="KO11" i="4"/>
  <c r="KN11" i="4"/>
  <c r="KQ11" i="4" s="1"/>
  <c r="KM11" i="4"/>
  <c r="KO10" i="4"/>
  <c r="KN10" i="4"/>
  <c r="KQ10" i="4" s="1"/>
  <c r="KM10" i="4"/>
  <c r="KO9" i="4"/>
  <c r="KN9" i="4"/>
  <c r="KQ9" i="4" s="1"/>
  <c r="KM9" i="4"/>
  <c r="KO32" i="4"/>
  <c r="KF29" i="4"/>
  <c r="KE29" i="4"/>
  <c r="KH29" i="4" s="1"/>
  <c r="KD29" i="4"/>
  <c r="KF28" i="4"/>
  <c r="KE28" i="4"/>
  <c r="KH28" i="4" s="1"/>
  <c r="KD28" i="4"/>
  <c r="KF27" i="4"/>
  <c r="KE27" i="4"/>
  <c r="KH27" i="4" s="1"/>
  <c r="KD27" i="4"/>
  <c r="KF26" i="4"/>
  <c r="KE26" i="4"/>
  <c r="KH26" i="4" s="1"/>
  <c r="KD26" i="4"/>
  <c r="KF25" i="4"/>
  <c r="KE25" i="4"/>
  <c r="KH25" i="4" s="1"/>
  <c r="KD25" i="4"/>
  <c r="KF24" i="4"/>
  <c r="KE24" i="4"/>
  <c r="KH24" i="4" s="1"/>
  <c r="KD24" i="4"/>
  <c r="KF23" i="4"/>
  <c r="KE23" i="4"/>
  <c r="KH23" i="4" s="1"/>
  <c r="KD23" i="4"/>
  <c r="KF22" i="4"/>
  <c r="KE22" i="4"/>
  <c r="KH22" i="4" s="1"/>
  <c r="KD22" i="4"/>
  <c r="KF21" i="4"/>
  <c r="KE21" i="4"/>
  <c r="KH21" i="4" s="1"/>
  <c r="KD21" i="4"/>
  <c r="KF20" i="4"/>
  <c r="KE20" i="4"/>
  <c r="KH20" i="4" s="1"/>
  <c r="KD20" i="4"/>
  <c r="KF19" i="4"/>
  <c r="KE19" i="4"/>
  <c r="KH19" i="4" s="1"/>
  <c r="KD19" i="4"/>
  <c r="KF18" i="4"/>
  <c r="KE18" i="4"/>
  <c r="KH18" i="4" s="1"/>
  <c r="KD18" i="4"/>
  <c r="KF17" i="4"/>
  <c r="KE17" i="4"/>
  <c r="KH17" i="4" s="1"/>
  <c r="KD17" i="4"/>
  <c r="KF16" i="4"/>
  <c r="KE16" i="4"/>
  <c r="KH16" i="4" s="1"/>
  <c r="KD16" i="4"/>
  <c r="KF15" i="4"/>
  <c r="KE15" i="4"/>
  <c r="KH15" i="4" s="1"/>
  <c r="KD15" i="4"/>
  <c r="KF14" i="4"/>
  <c r="KE14" i="4"/>
  <c r="KH14" i="4" s="1"/>
  <c r="KD14" i="4"/>
  <c r="KF13" i="4"/>
  <c r="KE13" i="4"/>
  <c r="KH13" i="4" s="1"/>
  <c r="KD13" i="4"/>
  <c r="KF12" i="4"/>
  <c r="KE12" i="4"/>
  <c r="KH12" i="4" s="1"/>
  <c r="KD12" i="4"/>
  <c r="KF11" i="4"/>
  <c r="KE11" i="4"/>
  <c r="KH11" i="4" s="1"/>
  <c r="KD11" i="4"/>
  <c r="KF10" i="4"/>
  <c r="KE10" i="4"/>
  <c r="KH10" i="4" s="1"/>
  <c r="KD10" i="4"/>
  <c r="KF9" i="4"/>
  <c r="KE9" i="4"/>
  <c r="KH9" i="4" s="1"/>
  <c r="KD9" i="4"/>
  <c r="KF32" i="4"/>
  <c r="JW29" i="4"/>
  <c r="JV29" i="4"/>
  <c r="JY29" i="4" s="1"/>
  <c r="JU29" i="4"/>
  <c r="JW28" i="4"/>
  <c r="JV28" i="4"/>
  <c r="JY28" i="4" s="1"/>
  <c r="JU28" i="4"/>
  <c r="JW27" i="4"/>
  <c r="JV27" i="4"/>
  <c r="JY27" i="4" s="1"/>
  <c r="JU27" i="4"/>
  <c r="JW26" i="4"/>
  <c r="JV26" i="4"/>
  <c r="JY26" i="4" s="1"/>
  <c r="JU26" i="4"/>
  <c r="JW25" i="4"/>
  <c r="JV25" i="4"/>
  <c r="JY25" i="4" s="1"/>
  <c r="JU25" i="4"/>
  <c r="JW24" i="4"/>
  <c r="JV24" i="4"/>
  <c r="JY24" i="4" s="1"/>
  <c r="JU24" i="4"/>
  <c r="JW23" i="4"/>
  <c r="JV23" i="4"/>
  <c r="JY23" i="4" s="1"/>
  <c r="JU23" i="4"/>
  <c r="JW22" i="4"/>
  <c r="JV22" i="4"/>
  <c r="JY22" i="4" s="1"/>
  <c r="JU22" i="4"/>
  <c r="JW21" i="4"/>
  <c r="JV21" i="4"/>
  <c r="JY21" i="4" s="1"/>
  <c r="JU21" i="4"/>
  <c r="JW20" i="4"/>
  <c r="JV20" i="4"/>
  <c r="JY20" i="4" s="1"/>
  <c r="JU20" i="4"/>
  <c r="JW19" i="4"/>
  <c r="JV19" i="4"/>
  <c r="JY19" i="4" s="1"/>
  <c r="JU19" i="4"/>
  <c r="JW18" i="4"/>
  <c r="JV18" i="4"/>
  <c r="JY18" i="4" s="1"/>
  <c r="JU18" i="4"/>
  <c r="JW17" i="4"/>
  <c r="JV17" i="4"/>
  <c r="JY17" i="4" s="1"/>
  <c r="JU17" i="4"/>
  <c r="JW16" i="4"/>
  <c r="JV16" i="4"/>
  <c r="JY16" i="4" s="1"/>
  <c r="JU16" i="4"/>
  <c r="JW15" i="4"/>
  <c r="JV15" i="4"/>
  <c r="JY15" i="4" s="1"/>
  <c r="JU15" i="4"/>
  <c r="JW14" i="4"/>
  <c r="JV14" i="4"/>
  <c r="JY14" i="4" s="1"/>
  <c r="JU14" i="4"/>
  <c r="JW13" i="4"/>
  <c r="JV13" i="4"/>
  <c r="JY13" i="4" s="1"/>
  <c r="JU13" i="4"/>
  <c r="JW12" i="4"/>
  <c r="JV12" i="4"/>
  <c r="JY12" i="4" s="1"/>
  <c r="JU12" i="4"/>
  <c r="JW11" i="4"/>
  <c r="JV11" i="4"/>
  <c r="JY11" i="4" s="1"/>
  <c r="JU11" i="4"/>
  <c r="JW10" i="4"/>
  <c r="JV10" i="4"/>
  <c r="JY10" i="4" s="1"/>
  <c r="JU10" i="4"/>
  <c r="JW9" i="4"/>
  <c r="JV9" i="4"/>
  <c r="JY9" i="4" s="1"/>
  <c r="JU9" i="4"/>
  <c r="JW32" i="4"/>
  <c r="JN29" i="4"/>
  <c r="JM29" i="4"/>
  <c r="JP29" i="4" s="1"/>
  <c r="JL29" i="4"/>
  <c r="JN28" i="4"/>
  <c r="JM28" i="4"/>
  <c r="JP28" i="4" s="1"/>
  <c r="JL28" i="4"/>
  <c r="JN27" i="4"/>
  <c r="JM27" i="4"/>
  <c r="JP27" i="4" s="1"/>
  <c r="JL27" i="4"/>
  <c r="JN26" i="4"/>
  <c r="JM26" i="4"/>
  <c r="JP26" i="4" s="1"/>
  <c r="JL26" i="4"/>
  <c r="JN25" i="4"/>
  <c r="JM25" i="4"/>
  <c r="JP25" i="4" s="1"/>
  <c r="JL25" i="4"/>
  <c r="JN24" i="4"/>
  <c r="JM24" i="4"/>
  <c r="JP24" i="4" s="1"/>
  <c r="JL24" i="4"/>
  <c r="JN23" i="4"/>
  <c r="JM23" i="4"/>
  <c r="JP23" i="4" s="1"/>
  <c r="JL23" i="4"/>
  <c r="JN22" i="4"/>
  <c r="JM22" i="4"/>
  <c r="JP22" i="4" s="1"/>
  <c r="JL22" i="4"/>
  <c r="JN21" i="4"/>
  <c r="JM21" i="4"/>
  <c r="JP21" i="4" s="1"/>
  <c r="JL21" i="4"/>
  <c r="JN20" i="4"/>
  <c r="JM20" i="4"/>
  <c r="JP20" i="4" s="1"/>
  <c r="JL20" i="4"/>
  <c r="JN19" i="4"/>
  <c r="JM19" i="4"/>
  <c r="JP19" i="4" s="1"/>
  <c r="JL19" i="4"/>
  <c r="JN18" i="4"/>
  <c r="JM18" i="4"/>
  <c r="JP18" i="4" s="1"/>
  <c r="JL18" i="4"/>
  <c r="JN17" i="4"/>
  <c r="JM17" i="4"/>
  <c r="JP17" i="4" s="1"/>
  <c r="JL17" i="4"/>
  <c r="JN16" i="4"/>
  <c r="JM16" i="4"/>
  <c r="JP16" i="4" s="1"/>
  <c r="JL16" i="4"/>
  <c r="JN15" i="4"/>
  <c r="JM15" i="4"/>
  <c r="JP15" i="4" s="1"/>
  <c r="JL15" i="4"/>
  <c r="JN14" i="4"/>
  <c r="JM14" i="4"/>
  <c r="JP14" i="4" s="1"/>
  <c r="JL14" i="4"/>
  <c r="JN13" i="4"/>
  <c r="JM13" i="4"/>
  <c r="JP13" i="4" s="1"/>
  <c r="JL13" i="4"/>
  <c r="JN12" i="4"/>
  <c r="JM12" i="4"/>
  <c r="JP12" i="4" s="1"/>
  <c r="JL12" i="4"/>
  <c r="JN11" i="4"/>
  <c r="JM11" i="4"/>
  <c r="JP11" i="4" s="1"/>
  <c r="JL11" i="4"/>
  <c r="JN10" i="4"/>
  <c r="JM10" i="4"/>
  <c r="JP10" i="4" s="1"/>
  <c r="JL10" i="4"/>
  <c r="JN9" i="4"/>
  <c r="JM9" i="4"/>
  <c r="JP9" i="4" s="1"/>
  <c r="JL9" i="4"/>
  <c r="JN32" i="4"/>
  <c r="JE29" i="4"/>
  <c r="JD29" i="4"/>
  <c r="JG29" i="4" s="1"/>
  <c r="JC29" i="4"/>
  <c r="JE28" i="4"/>
  <c r="JD28" i="4"/>
  <c r="JG28" i="4" s="1"/>
  <c r="JC28" i="4"/>
  <c r="JE27" i="4"/>
  <c r="JD27" i="4"/>
  <c r="JG27" i="4" s="1"/>
  <c r="JC27" i="4"/>
  <c r="JE26" i="4"/>
  <c r="JD26" i="4"/>
  <c r="JG26" i="4" s="1"/>
  <c r="JC26" i="4"/>
  <c r="JE25" i="4"/>
  <c r="JD25" i="4"/>
  <c r="JG25" i="4" s="1"/>
  <c r="JC25" i="4"/>
  <c r="JE24" i="4"/>
  <c r="JD24" i="4"/>
  <c r="JG24" i="4" s="1"/>
  <c r="JC24" i="4"/>
  <c r="JE23" i="4"/>
  <c r="JD23" i="4"/>
  <c r="JG23" i="4" s="1"/>
  <c r="JC23" i="4"/>
  <c r="JE22" i="4"/>
  <c r="JD22" i="4"/>
  <c r="JG22" i="4" s="1"/>
  <c r="JC22" i="4"/>
  <c r="JE21" i="4"/>
  <c r="JD21" i="4"/>
  <c r="JG21" i="4" s="1"/>
  <c r="JC21" i="4"/>
  <c r="JE20" i="4"/>
  <c r="JD20" i="4"/>
  <c r="JG20" i="4" s="1"/>
  <c r="JC20" i="4"/>
  <c r="JE19" i="4"/>
  <c r="JD19" i="4"/>
  <c r="JG19" i="4" s="1"/>
  <c r="JC19" i="4"/>
  <c r="JE18" i="4"/>
  <c r="JD18" i="4"/>
  <c r="JG18" i="4" s="1"/>
  <c r="JC18" i="4"/>
  <c r="JE17" i="4"/>
  <c r="JD17" i="4"/>
  <c r="JG17" i="4" s="1"/>
  <c r="JC17" i="4"/>
  <c r="JE16" i="4"/>
  <c r="JD16" i="4"/>
  <c r="JG16" i="4" s="1"/>
  <c r="JC16" i="4"/>
  <c r="JE15" i="4"/>
  <c r="JD15" i="4"/>
  <c r="JG15" i="4" s="1"/>
  <c r="JC15" i="4"/>
  <c r="JE14" i="4"/>
  <c r="JD14" i="4"/>
  <c r="JG14" i="4" s="1"/>
  <c r="JC14" i="4"/>
  <c r="JE13" i="4"/>
  <c r="JD13" i="4"/>
  <c r="JG13" i="4" s="1"/>
  <c r="JC13" i="4"/>
  <c r="JE12" i="4"/>
  <c r="JD12" i="4"/>
  <c r="JG12" i="4" s="1"/>
  <c r="JC12" i="4"/>
  <c r="JE11" i="4"/>
  <c r="JD11" i="4"/>
  <c r="JG11" i="4" s="1"/>
  <c r="JC11" i="4"/>
  <c r="JE10" i="4"/>
  <c r="JD10" i="4"/>
  <c r="JG10" i="4" s="1"/>
  <c r="JC10" i="4"/>
  <c r="JE9" i="4"/>
  <c r="JD9" i="4"/>
  <c r="JG9" i="4" s="1"/>
  <c r="JC9" i="4"/>
  <c r="JE32" i="4"/>
  <c r="IV29" i="4"/>
  <c r="IU29" i="4"/>
  <c r="IX29" i="4" s="1"/>
  <c r="IT29" i="4"/>
  <c r="IV28" i="4"/>
  <c r="IU28" i="4"/>
  <c r="IX28" i="4" s="1"/>
  <c r="IT28" i="4"/>
  <c r="IV27" i="4"/>
  <c r="IU27" i="4"/>
  <c r="IX27" i="4" s="1"/>
  <c r="IT27" i="4"/>
  <c r="IV26" i="4"/>
  <c r="IU26" i="4"/>
  <c r="IX26" i="4" s="1"/>
  <c r="IT26" i="4"/>
  <c r="IV25" i="4"/>
  <c r="IU25" i="4"/>
  <c r="IX25" i="4" s="1"/>
  <c r="IT25" i="4"/>
  <c r="IV24" i="4"/>
  <c r="IU24" i="4"/>
  <c r="IX24" i="4" s="1"/>
  <c r="IT24" i="4"/>
  <c r="IV23" i="4"/>
  <c r="IU23" i="4"/>
  <c r="IX23" i="4" s="1"/>
  <c r="IT23" i="4"/>
  <c r="IV22" i="4"/>
  <c r="IU22" i="4"/>
  <c r="IX22" i="4" s="1"/>
  <c r="IT22" i="4"/>
  <c r="IV21" i="4"/>
  <c r="IU21" i="4"/>
  <c r="IX21" i="4" s="1"/>
  <c r="IT21" i="4"/>
  <c r="IV20" i="4"/>
  <c r="IU20" i="4"/>
  <c r="IX20" i="4" s="1"/>
  <c r="IT20" i="4"/>
  <c r="IV19" i="4"/>
  <c r="IU19" i="4"/>
  <c r="IX19" i="4" s="1"/>
  <c r="IT19" i="4"/>
  <c r="IV18" i="4"/>
  <c r="IU18" i="4"/>
  <c r="IX18" i="4" s="1"/>
  <c r="IT18" i="4"/>
  <c r="IV17" i="4"/>
  <c r="IU17" i="4"/>
  <c r="IX17" i="4" s="1"/>
  <c r="IT17" i="4"/>
  <c r="IV16" i="4"/>
  <c r="IU16" i="4"/>
  <c r="IX16" i="4" s="1"/>
  <c r="IT16" i="4"/>
  <c r="IV15" i="4"/>
  <c r="IU15" i="4"/>
  <c r="IX15" i="4" s="1"/>
  <c r="IT15" i="4"/>
  <c r="IV14" i="4"/>
  <c r="IU14" i="4"/>
  <c r="IX14" i="4" s="1"/>
  <c r="IT14" i="4"/>
  <c r="IV13" i="4"/>
  <c r="IU13" i="4"/>
  <c r="IX13" i="4" s="1"/>
  <c r="IT13" i="4"/>
  <c r="IV12" i="4"/>
  <c r="IU12" i="4"/>
  <c r="IX12" i="4" s="1"/>
  <c r="IT12" i="4"/>
  <c r="IV11" i="4"/>
  <c r="IU11" i="4"/>
  <c r="IX11" i="4" s="1"/>
  <c r="IT11" i="4"/>
  <c r="IV10" i="4"/>
  <c r="IU10" i="4"/>
  <c r="IX10" i="4" s="1"/>
  <c r="IT10" i="4"/>
  <c r="IV9" i="4"/>
  <c r="IU9" i="4"/>
  <c r="IX9" i="4" s="1"/>
  <c r="IT9" i="4"/>
  <c r="IV32" i="4"/>
  <c r="IM29" i="4"/>
  <c r="IL29" i="4"/>
  <c r="IO29" i="4" s="1"/>
  <c r="IK29" i="4"/>
  <c r="IM28" i="4"/>
  <c r="IL28" i="4"/>
  <c r="IO28" i="4" s="1"/>
  <c r="IK28" i="4"/>
  <c r="IM27" i="4"/>
  <c r="IL27" i="4"/>
  <c r="IO27" i="4" s="1"/>
  <c r="IK27" i="4"/>
  <c r="IM26" i="4"/>
  <c r="IL26" i="4"/>
  <c r="IO26" i="4" s="1"/>
  <c r="IK26" i="4"/>
  <c r="IM25" i="4"/>
  <c r="IL25" i="4"/>
  <c r="IO25" i="4" s="1"/>
  <c r="IK25" i="4"/>
  <c r="IM24" i="4"/>
  <c r="IL24" i="4"/>
  <c r="IO24" i="4" s="1"/>
  <c r="IK24" i="4"/>
  <c r="IM23" i="4"/>
  <c r="IL23" i="4"/>
  <c r="IO23" i="4" s="1"/>
  <c r="IK23" i="4"/>
  <c r="IM22" i="4"/>
  <c r="IL22" i="4"/>
  <c r="IO22" i="4" s="1"/>
  <c r="IK22" i="4"/>
  <c r="IM21" i="4"/>
  <c r="IL21" i="4"/>
  <c r="IO21" i="4" s="1"/>
  <c r="IK21" i="4"/>
  <c r="IM20" i="4"/>
  <c r="IL20" i="4"/>
  <c r="IO20" i="4" s="1"/>
  <c r="IK20" i="4"/>
  <c r="IM19" i="4"/>
  <c r="IL19" i="4"/>
  <c r="IO19" i="4" s="1"/>
  <c r="IK19" i="4"/>
  <c r="IM18" i="4"/>
  <c r="IL18" i="4"/>
  <c r="IO18" i="4" s="1"/>
  <c r="IK18" i="4"/>
  <c r="IM17" i="4"/>
  <c r="IL17" i="4"/>
  <c r="IO17" i="4" s="1"/>
  <c r="IK17" i="4"/>
  <c r="IM16" i="4"/>
  <c r="IL16" i="4"/>
  <c r="IO16" i="4" s="1"/>
  <c r="IK16" i="4"/>
  <c r="IM15" i="4"/>
  <c r="IL15" i="4"/>
  <c r="IO15" i="4" s="1"/>
  <c r="IK15" i="4"/>
  <c r="IM14" i="4"/>
  <c r="IL14" i="4"/>
  <c r="IO14" i="4" s="1"/>
  <c r="IK14" i="4"/>
  <c r="IM13" i="4"/>
  <c r="IL13" i="4"/>
  <c r="IO13" i="4" s="1"/>
  <c r="IK13" i="4"/>
  <c r="IM12" i="4"/>
  <c r="IL12" i="4"/>
  <c r="IO12" i="4" s="1"/>
  <c r="IK12" i="4"/>
  <c r="IM11" i="4"/>
  <c r="IL11" i="4"/>
  <c r="IO11" i="4" s="1"/>
  <c r="IK11" i="4"/>
  <c r="IM10" i="4"/>
  <c r="IL10" i="4"/>
  <c r="IO10" i="4" s="1"/>
  <c r="IK10" i="4"/>
  <c r="IM9" i="4"/>
  <c r="IL9" i="4"/>
  <c r="IO9" i="4" s="1"/>
  <c r="IK9" i="4"/>
  <c r="IM32" i="4"/>
  <c r="ID29" i="4"/>
  <c r="IC29" i="4"/>
  <c r="IF29" i="4" s="1"/>
  <c r="IB29" i="4"/>
  <c r="ID28" i="4"/>
  <c r="IC28" i="4"/>
  <c r="IF28" i="4" s="1"/>
  <c r="IB28" i="4"/>
  <c r="ID27" i="4"/>
  <c r="IC27" i="4"/>
  <c r="IF27" i="4" s="1"/>
  <c r="IB27" i="4"/>
  <c r="ID26" i="4"/>
  <c r="IC26" i="4"/>
  <c r="IF26" i="4" s="1"/>
  <c r="IB26" i="4"/>
  <c r="ID25" i="4"/>
  <c r="IC25" i="4"/>
  <c r="IF25" i="4" s="1"/>
  <c r="IB25" i="4"/>
  <c r="ID24" i="4"/>
  <c r="IC24" i="4"/>
  <c r="IF24" i="4" s="1"/>
  <c r="IB24" i="4"/>
  <c r="ID23" i="4"/>
  <c r="IC23" i="4"/>
  <c r="IF23" i="4" s="1"/>
  <c r="IB23" i="4"/>
  <c r="ID22" i="4"/>
  <c r="IC22" i="4"/>
  <c r="IF22" i="4" s="1"/>
  <c r="IB22" i="4"/>
  <c r="ID21" i="4"/>
  <c r="IC21" i="4"/>
  <c r="IF21" i="4" s="1"/>
  <c r="IB21" i="4"/>
  <c r="ID20" i="4"/>
  <c r="IC20" i="4"/>
  <c r="IF20" i="4" s="1"/>
  <c r="IB20" i="4"/>
  <c r="ID19" i="4"/>
  <c r="IC19" i="4"/>
  <c r="IF19" i="4" s="1"/>
  <c r="IB19" i="4"/>
  <c r="ID18" i="4"/>
  <c r="IC18" i="4"/>
  <c r="IF18" i="4" s="1"/>
  <c r="IB18" i="4"/>
  <c r="ID17" i="4"/>
  <c r="IC17" i="4"/>
  <c r="IF17" i="4" s="1"/>
  <c r="IB17" i="4"/>
  <c r="ID16" i="4"/>
  <c r="IC16" i="4"/>
  <c r="IF16" i="4" s="1"/>
  <c r="IB16" i="4"/>
  <c r="ID15" i="4"/>
  <c r="IC15" i="4"/>
  <c r="IF15" i="4" s="1"/>
  <c r="IB15" i="4"/>
  <c r="ID14" i="4"/>
  <c r="IC14" i="4"/>
  <c r="IF14" i="4" s="1"/>
  <c r="IB14" i="4"/>
  <c r="ID13" i="4"/>
  <c r="IC13" i="4"/>
  <c r="IF13" i="4" s="1"/>
  <c r="IB13" i="4"/>
  <c r="ID12" i="4"/>
  <c r="IC12" i="4"/>
  <c r="IF12" i="4" s="1"/>
  <c r="IB12" i="4"/>
  <c r="ID11" i="4"/>
  <c r="IC11" i="4"/>
  <c r="IF11" i="4" s="1"/>
  <c r="IB11" i="4"/>
  <c r="ID10" i="4"/>
  <c r="IC10" i="4"/>
  <c r="IF10" i="4" s="1"/>
  <c r="IB10" i="4"/>
  <c r="ID9" i="4"/>
  <c r="IC9" i="4"/>
  <c r="IF9" i="4" s="1"/>
  <c r="IB9" i="4"/>
  <c r="ID32" i="4"/>
  <c r="HU29" i="4"/>
  <c r="HT29" i="4"/>
  <c r="HW29" i="4" s="1"/>
  <c r="HS29" i="4"/>
  <c r="HU28" i="4"/>
  <c r="HT28" i="4"/>
  <c r="HW28" i="4" s="1"/>
  <c r="HS28" i="4"/>
  <c r="HU27" i="4"/>
  <c r="HT27" i="4"/>
  <c r="HW27" i="4" s="1"/>
  <c r="HS27" i="4"/>
  <c r="HU26" i="4"/>
  <c r="HT26" i="4"/>
  <c r="HW26" i="4" s="1"/>
  <c r="HS26" i="4"/>
  <c r="HU25" i="4"/>
  <c r="HT25" i="4"/>
  <c r="HW25" i="4" s="1"/>
  <c r="HS25" i="4"/>
  <c r="HU24" i="4"/>
  <c r="HT24" i="4"/>
  <c r="HW24" i="4" s="1"/>
  <c r="HS24" i="4"/>
  <c r="HU23" i="4"/>
  <c r="HT23" i="4"/>
  <c r="HW23" i="4" s="1"/>
  <c r="HS23" i="4"/>
  <c r="HU22" i="4"/>
  <c r="HT22" i="4"/>
  <c r="HW22" i="4" s="1"/>
  <c r="HS22" i="4"/>
  <c r="HU21" i="4"/>
  <c r="HT21" i="4"/>
  <c r="HW21" i="4" s="1"/>
  <c r="HS21" i="4"/>
  <c r="HU20" i="4"/>
  <c r="HT20" i="4"/>
  <c r="HW20" i="4" s="1"/>
  <c r="HS20" i="4"/>
  <c r="HU19" i="4"/>
  <c r="HT19" i="4"/>
  <c r="HW19" i="4" s="1"/>
  <c r="HS19" i="4"/>
  <c r="HU18" i="4"/>
  <c r="HT18" i="4"/>
  <c r="HW18" i="4" s="1"/>
  <c r="HS18" i="4"/>
  <c r="HU17" i="4"/>
  <c r="HT17" i="4"/>
  <c r="HW17" i="4" s="1"/>
  <c r="HS17" i="4"/>
  <c r="HU16" i="4"/>
  <c r="HT16" i="4"/>
  <c r="HW16" i="4" s="1"/>
  <c r="HS16" i="4"/>
  <c r="HU15" i="4"/>
  <c r="HT15" i="4"/>
  <c r="HW15" i="4" s="1"/>
  <c r="HS15" i="4"/>
  <c r="HU14" i="4"/>
  <c r="HT14" i="4"/>
  <c r="HW14" i="4" s="1"/>
  <c r="HS14" i="4"/>
  <c r="HU13" i="4"/>
  <c r="HT13" i="4"/>
  <c r="HW13" i="4" s="1"/>
  <c r="HS13" i="4"/>
  <c r="HU12" i="4"/>
  <c r="HT12" i="4"/>
  <c r="HW12" i="4" s="1"/>
  <c r="HS12" i="4"/>
  <c r="HU11" i="4"/>
  <c r="HT11" i="4"/>
  <c r="HW11" i="4" s="1"/>
  <c r="HS11" i="4"/>
  <c r="HU10" i="4"/>
  <c r="HT10" i="4"/>
  <c r="HW10" i="4" s="1"/>
  <c r="HS10" i="4"/>
  <c r="HU9" i="4"/>
  <c r="HT9" i="4"/>
  <c r="HW9" i="4" s="1"/>
  <c r="HS9" i="4"/>
  <c r="HU32" i="4"/>
  <c r="HL29" i="4"/>
  <c r="HK29" i="4"/>
  <c r="HN29" i="4" s="1"/>
  <c r="HJ29" i="4"/>
  <c r="HL28" i="4"/>
  <c r="HK28" i="4"/>
  <c r="HN28" i="4" s="1"/>
  <c r="HJ28" i="4"/>
  <c r="HL27" i="4"/>
  <c r="HK27" i="4"/>
  <c r="HN27" i="4" s="1"/>
  <c r="HJ27" i="4"/>
  <c r="HL26" i="4"/>
  <c r="HK26" i="4"/>
  <c r="HN26" i="4" s="1"/>
  <c r="HJ26" i="4"/>
  <c r="HL25" i="4"/>
  <c r="HK25" i="4"/>
  <c r="HN25" i="4" s="1"/>
  <c r="HJ25" i="4"/>
  <c r="HL24" i="4"/>
  <c r="HK24" i="4"/>
  <c r="HN24" i="4" s="1"/>
  <c r="HJ24" i="4"/>
  <c r="HL23" i="4"/>
  <c r="HK23" i="4"/>
  <c r="HN23" i="4" s="1"/>
  <c r="HJ23" i="4"/>
  <c r="HL22" i="4"/>
  <c r="HK22" i="4"/>
  <c r="HN22" i="4" s="1"/>
  <c r="HJ22" i="4"/>
  <c r="HL21" i="4"/>
  <c r="HK21" i="4"/>
  <c r="HN21" i="4" s="1"/>
  <c r="HJ21" i="4"/>
  <c r="HL20" i="4"/>
  <c r="HK20" i="4"/>
  <c r="HN20" i="4" s="1"/>
  <c r="HJ20" i="4"/>
  <c r="HL19" i="4"/>
  <c r="HK19" i="4"/>
  <c r="HN19" i="4" s="1"/>
  <c r="HJ19" i="4"/>
  <c r="HL18" i="4"/>
  <c r="HK18" i="4"/>
  <c r="HN18" i="4" s="1"/>
  <c r="HJ18" i="4"/>
  <c r="HL17" i="4"/>
  <c r="HK17" i="4"/>
  <c r="HN17" i="4" s="1"/>
  <c r="HJ17" i="4"/>
  <c r="HL16" i="4"/>
  <c r="HK16" i="4"/>
  <c r="HN16" i="4" s="1"/>
  <c r="HJ16" i="4"/>
  <c r="HL15" i="4"/>
  <c r="HK15" i="4"/>
  <c r="HN15" i="4" s="1"/>
  <c r="HJ15" i="4"/>
  <c r="HL14" i="4"/>
  <c r="HK14" i="4"/>
  <c r="HN14" i="4" s="1"/>
  <c r="HJ14" i="4"/>
  <c r="HL13" i="4"/>
  <c r="HK13" i="4"/>
  <c r="HN13" i="4" s="1"/>
  <c r="HJ13" i="4"/>
  <c r="HL12" i="4"/>
  <c r="HK12" i="4"/>
  <c r="HN12" i="4" s="1"/>
  <c r="HJ12" i="4"/>
  <c r="HL11" i="4"/>
  <c r="HK11" i="4"/>
  <c r="HN11" i="4" s="1"/>
  <c r="HJ11" i="4"/>
  <c r="HL10" i="4"/>
  <c r="HK10" i="4"/>
  <c r="HN10" i="4" s="1"/>
  <c r="HJ10" i="4"/>
  <c r="HL9" i="4"/>
  <c r="HK9" i="4"/>
  <c r="HN9" i="4" s="1"/>
  <c r="HJ9" i="4"/>
  <c r="HL32" i="4"/>
  <c r="HC29" i="4"/>
  <c r="HB29" i="4"/>
  <c r="HE29" i="4" s="1"/>
  <c r="HA29" i="4"/>
  <c r="HC28" i="4"/>
  <c r="HB28" i="4"/>
  <c r="HE28" i="4" s="1"/>
  <c r="HA28" i="4"/>
  <c r="HC27" i="4"/>
  <c r="HB27" i="4"/>
  <c r="HE27" i="4" s="1"/>
  <c r="HA27" i="4"/>
  <c r="HC26" i="4"/>
  <c r="HB26" i="4"/>
  <c r="HE26" i="4" s="1"/>
  <c r="HA26" i="4"/>
  <c r="HC25" i="4"/>
  <c r="HB25" i="4"/>
  <c r="HE25" i="4" s="1"/>
  <c r="HA25" i="4"/>
  <c r="HC24" i="4"/>
  <c r="HB24" i="4"/>
  <c r="HE24" i="4" s="1"/>
  <c r="HA24" i="4"/>
  <c r="HC23" i="4"/>
  <c r="HB23" i="4"/>
  <c r="HE23" i="4" s="1"/>
  <c r="HA23" i="4"/>
  <c r="HC22" i="4"/>
  <c r="HB22" i="4"/>
  <c r="HE22" i="4" s="1"/>
  <c r="HA22" i="4"/>
  <c r="HC21" i="4"/>
  <c r="HB21" i="4"/>
  <c r="HE21" i="4" s="1"/>
  <c r="HA21" i="4"/>
  <c r="HC20" i="4"/>
  <c r="HB20" i="4"/>
  <c r="HE20" i="4" s="1"/>
  <c r="HA20" i="4"/>
  <c r="HC19" i="4"/>
  <c r="HB19" i="4"/>
  <c r="HE19" i="4" s="1"/>
  <c r="HA19" i="4"/>
  <c r="HC18" i="4"/>
  <c r="HB18" i="4"/>
  <c r="HE18" i="4" s="1"/>
  <c r="HA18" i="4"/>
  <c r="HC17" i="4"/>
  <c r="HB17" i="4"/>
  <c r="HE17" i="4" s="1"/>
  <c r="HA17" i="4"/>
  <c r="HC16" i="4"/>
  <c r="HB16" i="4"/>
  <c r="HE16" i="4" s="1"/>
  <c r="HA16" i="4"/>
  <c r="HC15" i="4"/>
  <c r="HB15" i="4"/>
  <c r="HE15" i="4" s="1"/>
  <c r="HA15" i="4"/>
  <c r="HC14" i="4"/>
  <c r="HB14" i="4"/>
  <c r="HE14" i="4" s="1"/>
  <c r="HA14" i="4"/>
  <c r="HC13" i="4"/>
  <c r="HB13" i="4"/>
  <c r="HE13" i="4" s="1"/>
  <c r="HA13" i="4"/>
  <c r="HC12" i="4"/>
  <c r="HB12" i="4"/>
  <c r="HE12" i="4" s="1"/>
  <c r="HA12" i="4"/>
  <c r="HC11" i="4"/>
  <c r="HB11" i="4"/>
  <c r="HE11" i="4" s="1"/>
  <c r="HA11" i="4"/>
  <c r="HC10" i="4"/>
  <c r="HB10" i="4"/>
  <c r="HE10" i="4" s="1"/>
  <c r="HA10" i="4"/>
  <c r="HC9" i="4"/>
  <c r="HB9" i="4"/>
  <c r="HE9" i="4" s="1"/>
  <c r="HA9" i="4"/>
  <c r="HC32" i="4"/>
  <c r="GT29" i="4"/>
  <c r="GS29" i="4"/>
  <c r="GV29" i="4" s="1"/>
  <c r="GR29" i="4"/>
  <c r="GT28" i="4"/>
  <c r="GS28" i="4"/>
  <c r="GV28" i="4" s="1"/>
  <c r="GR28" i="4"/>
  <c r="GT27" i="4"/>
  <c r="GS27" i="4"/>
  <c r="GV27" i="4" s="1"/>
  <c r="GR27" i="4"/>
  <c r="GT26" i="4"/>
  <c r="GS26" i="4"/>
  <c r="GV26" i="4" s="1"/>
  <c r="GR26" i="4"/>
  <c r="GT25" i="4"/>
  <c r="GS25" i="4"/>
  <c r="GV25" i="4" s="1"/>
  <c r="GR25" i="4"/>
  <c r="GT24" i="4"/>
  <c r="GS24" i="4"/>
  <c r="GV24" i="4" s="1"/>
  <c r="GR24" i="4"/>
  <c r="GT23" i="4"/>
  <c r="GS23" i="4"/>
  <c r="GV23" i="4" s="1"/>
  <c r="GR23" i="4"/>
  <c r="GT22" i="4"/>
  <c r="GS22" i="4"/>
  <c r="GV22" i="4" s="1"/>
  <c r="GR22" i="4"/>
  <c r="GT21" i="4"/>
  <c r="GS21" i="4"/>
  <c r="GV21" i="4" s="1"/>
  <c r="GR21" i="4"/>
  <c r="GT20" i="4"/>
  <c r="GS20" i="4"/>
  <c r="GV20" i="4" s="1"/>
  <c r="GR20" i="4"/>
  <c r="GT19" i="4"/>
  <c r="GS19" i="4"/>
  <c r="GV19" i="4" s="1"/>
  <c r="GR19" i="4"/>
  <c r="GT18" i="4"/>
  <c r="GS18" i="4"/>
  <c r="GV18" i="4" s="1"/>
  <c r="GR18" i="4"/>
  <c r="GT17" i="4"/>
  <c r="GS17" i="4"/>
  <c r="GV17" i="4" s="1"/>
  <c r="GR17" i="4"/>
  <c r="GT16" i="4"/>
  <c r="GS16" i="4"/>
  <c r="GV16" i="4" s="1"/>
  <c r="GR16" i="4"/>
  <c r="GT15" i="4"/>
  <c r="GS15" i="4"/>
  <c r="GV15" i="4" s="1"/>
  <c r="GR15" i="4"/>
  <c r="GT14" i="4"/>
  <c r="GS14" i="4"/>
  <c r="GV14" i="4" s="1"/>
  <c r="GR14" i="4"/>
  <c r="GT13" i="4"/>
  <c r="GS13" i="4"/>
  <c r="GV13" i="4" s="1"/>
  <c r="GR13" i="4"/>
  <c r="GT12" i="4"/>
  <c r="GS12" i="4"/>
  <c r="GV12" i="4" s="1"/>
  <c r="GR12" i="4"/>
  <c r="GT11" i="4"/>
  <c r="GS11" i="4"/>
  <c r="GV11" i="4" s="1"/>
  <c r="GR11" i="4"/>
  <c r="GT10" i="4"/>
  <c r="GS10" i="4"/>
  <c r="GV10" i="4" s="1"/>
  <c r="GR10" i="4"/>
  <c r="GT9" i="4"/>
  <c r="GS9" i="4"/>
  <c r="GV9" i="4" s="1"/>
  <c r="GR9" i="4"/>
  <c r="GT32" i="4"/>
  <c r="GK29" i="4"/>
  <c r="GJ29" i="4"/>
  <c r="GM29" i="4" s="1"/>
  <c r="GI29" i="4"/>
  <c r="GK28" i="4"/>
  <c r="GJ28" i="4"/>
  <c r="GM28" i="4" s="1"/>
  <c r="GI28" i="4"/>
  <c r="GK27" i="4"/>
  <c r="GJ27" i="4"/>
  <c r="GM27" i="4" s="1"/>
  <c r="GI27" i="4"/>
  <c r="GK26" i="4"/>
  <c r="GJ26" i="4"/>
  <c r="GM26" i="4" s="1"/>
  <c r="GI26" i="4"/>
  <c r="GK25" i="4"/>
  <c r="GJ25" i="4"/>
  <c r="GM25" i="4" s="1"/>
  <c r="GI25" i="4"/>
  <c r="GK24" i="4"/>
  <c r="GJ24" i="4"/>
  <c r="GM24" i="4" s="1"/>
  <c r="GI24" i="4"/>
  <c r="GK23" i="4"/>
  <c r="GJ23" i="4"/>
  <c r="GM23" i="4" s="1"/>
  <c r="GI23" i="4"/>
  <c r="GK22" i="4"/>
  <c r="GJ22" i="4"/>
  <c r="GM22" i="4" s="1"/>
  <c r="GI22" i="4"/>
  <c r="GK21" i="4"/>
  <c r="GJ21" i="4"/>
  <c r="GM21" i="4" s="1"/>
  <c r="GI21" i="4"/>
  <c r="GK20" i="4"/>
  <c r="GJ20" i="4"/>
  <c r="GM20" i="4" s="1"/>
  <c r="GI20" i="4"/>
  <c r="GK19" i="4"/>
  <c r="GJ19" i="4"/>
  <c r="GM19" i="4" s="1"/>
  <c r="GI19" i="4"/>
  <c r="GK18" i="4"/>
  <c r="GJ18" i="4"/>
  <c r="GM18" i="4" s="1"/>
  <c r="GI18" i="4"/>
  <c r="GK17" i="4"/>
  <c r="GJ17" i="4"/>
  <c r="GM17" i="4" s="1"/>
  <c r="GI17" i="4"/>
  <c r="GK16" i="4"/>
  <c r="GJ16" i="4"/>
  <c r="GM16" i="4" s="1"/>
  <c r="GI16" i="4"/>
  <c r="GK15" i="4"/>
  <c r="GJ15" i="4"/>
  <c r="GM15" i="4" s="1"/>
  <c r="GI15" i="4"/>
  <c r="GK14" i="4"/>
  <c r="GJ14" i="4"/>
  <c r="GM14" i="4" s="1"/>
  <c r="GI14" i="4"/>
  <c r="GK13" i="4"/>
  <c r="GJ13" i="4"/>
  <c r="GM13" i="4" s="1"/>
  <c r="GI13" i="4"/>
  <c r="GK12" i="4"/>
  <c r="GJ12" i="4"/>
  <c r="GM12" i="4" s="1"/>
  <c r="GI12" i="4"/>
  <c r="GK11" i="4"/>
  <c r="GJ11" i="4"/>
  <c r="GM11" i="4" s="1"/>
  <c r="GI11" i="4"/>
  <c r="GK10" i="4"/>
  <c r="GJ10" i="4"/>
  <c r="GM10" i="4" s="1"/>
  <c r="GI10" i="4"/>
  <c r="GK9" i="4"/>
  <c r="GJ9" i="4"/>
  <c r="GM9" i="4" s="1"/>
  <c r="GI9" i="4"/>
  <c r="GK32" i="4"/>
  <c r="GB29" i="4"/>
  <c r="GA29" i="4"/>
  <c r="GD29" i="4" s="1"/>
  <c r="FZ29" i="4"/>
  <c r="GB28" i="4"/>
  <c r="GA28" i="4"/>
  <c r="GD28" i="4" s="1"/>
  <c r="FZ28" i="4"/>
  <c r="GB27" i="4"/>
  <c r="GA27" i="4"/>
  <c r="GD27" i="4" s="1"/>
  <c r="FZ27" i="4"/>
  <c r="GB26" i="4"/>
  <c r="GA26" i="4"/>
  <c r="GD26" i="4" s="1"/>
  <c r="FZ26" i="4"/>
  <c r="GB25" i="4"/>
  <c r="GA25" i="4"/>
  <c r="GD25" i="4" s="1"/>
  <c r="FZ25" i="4"/>
  <c r="GB24" i="4"/>
  <c r="GA24" i="4"/>
  <c r="GD24" i="4" s="1"/>
  <c r="FZ24" i="4"/>
  <c r="GB23" i="4"/>
  <c r="GA23" i="4"/>
  <c r="GD23" i="4" s="1"/>
  <c r="FZ23" i="4"/>
  <c r="GB22" i="4"/>
  <c r="GA22" i="4"/>
  <c r="GD22" i="4" s="1"/>
  <c r="FZ22" i="4"/>
  <c r="GB21" i="4"/>
  <c r="GA21" i="4"/>
  <c r="GD21" i="4" s="1"/>
  <c r="FZ21" i="4"/>
  <c r="GB20" i="4"/>
  <c r="GA20" i="4"/>
  <c r="GD20" i="4" s="1"/>
  <c r="FZ20" i="4"/>
  <c r="GB19" i="4"/>
  <c r="GA19" i="4"/>
  <c r="GD19" i="4" s="1"/>
  <c r="FZ19" i="4"/>
  <c r="GB18" i="4"/>
  <c r="GA18" i="4"/>
  <c r="GD18" i="4" s="1"/>
  <c r="FZ18" i="4"/>
  <c r="GB17" i="4"/>
  <c r="GA17" i="4"/>
  <c r="GD17" i="4" s="1"/>
  <c r="FZ17" i="4"/>
  <c r="GB16" i="4"/>
  <c r="GA16" i="4"/>
  <c r="GD16" i="4" s="1"/>
  <c r="FZ16" i="4"/>
  <c r="GB15" i="4"/>
  <c r="GA15" i="4"/>
  <c r="GD15" i="4" s="1"/>
  <c r="FZ15" i="4"/>
  <c r="GB14" i="4"/>
  <c r="GA14" i="4"/>
  <c r="GD14" i="4" s="1"/>
  <c r="FZ14" i="4"/>
  <c r="GB13" i="4"/>
  <c r="GA13" i="4"/>
  <c r="GD13" i="4" s="1"/>
  <c r="FZ13" i="4"/>
  <c r="GB12" i="4"/>
  <c r="GA12" i="4"/>
  <c r="GD12" i="4" s="1"/>
  <c r="FZ12" i="4"/>
  <c r="GB11" i="4"/>
  <c r="GA11" i="4"/>
  <c r="GD11" i="4" s="1"/>
  <c r="FZ11" i="4"/>
  <c r="GB10" i="4"/>
  <c r="GA10" i="4"/>
  <c r="GD10" i="4" s="1"/>
  <c r="FZ10" i="4"/>
  <c r="GB9" i="4"/>
  <c r="GA9" i="4"/>
  <c r="GD9" i="4" s="1"/>
  <c r="FZ9" i="4"/>
  <c r="GB32" i="4"/>
  <c r="FS29" i="4"/>
  <c r="FR29" i="4"/>
  <c r="FU29" i="4" s="1"/>
  <c r="FQ29" i="4"/>
  <c r="FS28" i="4"/>
  <c r="FR28" i="4"/>
  <c r="FU28" i="4" s="1"/>
  <c r="FQ28" i="4"/>
  <c r="FS27" i="4"/>
  <c r="FR27" i="4"/>
  <c r="FU27" i="4" s="1"/>
  <c r="FQ27" i="4"/>
  <c r="FS26" i="4"/>
  <c r="FR26" i="4"/>
  <c r="FU26" i="4" s="1"/>
  <c r="FQ26" i="4"/>
  <c r="FS25" i="4"/>
  <c r="FR25" i="4"/>
  <c r="FU25" i="4" s="1"/>
  <c r="FQ25" i="4"/>
  <c r="FS24" i="4"/>
  <c r="FR24" i="4"/>
  <c r="FU24" i="4" s="1"/>
  <c r="FQ24" i="4"/>
  <c r="FS23" i="4"/>
  <c r="FR23" i="4"/>
  <c r="FU23" i="4" s="1"/>
  <c r="FQ23" i="4"/>
  <c r="FS22" i="4"/>
  <c r="FR22" i="4"/>
  <c r="FU22" i="4" s="1"/>
  <c r="FQ22" i="4"/>
  <c r="FS21" i="4"/>
  <c r="FR21" i="4"/>
  <c r="FU21" i="4" s="1"/>
  <c r="FQ21" i="4"/>
  <c r="FS20" i="4"/>
  <c r="FR20" i="4"/>
  <c r="FU20" i="4" s="1"/>
  <c r="FQ20" i="4"/>
  <c r="FS19" i="4"/>
  <c r="FR19" i="4"/>
  <c r="FU19" i="4" s="1"/>
  <c r="FQ19" i="4"/>
  <c r="FS18" i="4"/>
  <c r="FR18" i="4"/>
  <c r="FU18" i="4" s="1"/>
  <c r="FQ18" i="4"/>
  <c r="FS17" i="4"/>
  <c r="FR17" i="4"/>
  <c r="FU17" i="4" s="1"/>
  <c r="FQ17" i="4"/>
  <c r="FS16" i="4"/>
  <c r="FR16" i="4"/>
  <c r="FU16" i="4" s="1"/>
  <c r="FQ16" i="4"/>
  <c r="FS15" i="4"/>
  <c r="FR15" i="4"/>
  <c r="FU15" i="4" s="1"/>
  <c r="FQ15" i="4"/>
  <c r="FS14" i="4"/>
  <c r="FR14" i="4"/>
  <c r="FU14" i="4" s="1"/>
  <c r="FQ14" i="4"/>
  <c r="FS13" i="4"/>
  <c r="FR13" i="4"/>
  <c r="FU13" i="4" s="1"/>
  <c r="FQ13" i="4"/>
  <c r="FS12" i="4"/>
  <c r="FR12" i="4"/>
  <c r="FU12" i="4" s="1"/>
  <c r="FQ12" i="4"/>
  <c r="FS11" i="4"/>
  <c r="FR11" i="4"/>
  <c r="FU11" i="4" s="1"/>
  <c r="FQ11" i="4"/>
  <c r="FS10" i="4"/>
  <c r="FR10" i="4"/>
  <c r="FU10" i="4" s="1"/>
  <c r="FQ10" i="4"/>
  <c r="FS9" i="4"/>
  <c r="FR9" i="4"/>
  <c r="FU9" i="4" s="1"/>
  <c r="FQ9" i="4"/>
  <c r="FS32" i="4"/>
  <c r="FJ29" i="4"/>
  <c r="FI29" i="4"/>
  <c r="FL29" i="4" s="1"/>
  <c r="FH29" i="4"/>
  <c r="FJ28" i="4"/>
  <c r="FI28" i="4"/>
  <c r="FL28" i="4" s="1"/>
  <c r="FH28" i="4"/>
  <c r="FJ27" i="4"/>
  <c r="FI27" i="4"/>
  <c r="FL27" i="4" s="1"/>
  <c r="FH27" i="4"/>
  <c r="FJ26" i="4"/>
  <c r="FI26" i="4"/>
  <c r="FL26" i="4" s="1"/>
  <c r="FH26" i="4"/>
  <c r="FJ25" i="4"/>
  <c r="FI25" i="4"/>
  <c r="FL25" i="4" s="1"/>
  <c r="FH25" i="4"/>
  <c r="FJ24" i="4"/>
  <c r="FI24" i="4"/>
  <c r="FL24" i="4" s="1"/>
  <c r="FH24" i="4"/>
  <c r="FJ23" i="4"/>
  <c r="FI23" i="4"/>
  <c r="FL23" i="4" s="1"/>
  <c r="FH23" i="4"/>
  <c r="FJ22" i="4"/>
  <c r="FI22" i="4"/>
  <c r="FL22" i="4" s="1"/>
  <c r="FH22" i="4"/>
  <c r="FJ21" i="4"/>
  <c r="FI21" i="4"/>
  <c r="FL21" i="4" s="1"/>
  <c r="FH21" i="4"/>
  <c r="FJ20" i="4"/>
  <c r="FI20" i="4"/>
  <c r="FL20" i="4" s="1"/>
  <c r="FH20" i="4"/>
  <c r="FJ19" i="4"/>
  <c r="FI19" i="4"/>
  <c r="FL19" i="4" s="1"/>
  <c r="FH19" i="4"/>
  <c r="FJ18" i="4"/>
  <c r="FI18" i="4"/>
  <c r="FL18" i="4" s="1"/>
  <c r="FH18" i="4"/>
  <c r="FJ17" i="4"/>
  <c r="FI17" i="4"/>
  <c r="FL17" i="4" s="1"/>
  <c r="FH17" i="4"/>
  <c r="FJ16" i="4"/>
  <c r="FI16" i="4"/>
  <c r="FL16" i="4" s="1"/>
  <c r="FH16" i="4"/>
  <c r="FJ15" i="4"/>
  <c r="FI15" i="4"/>
  <c r="FL15" i="4" s="1"/>
  <c r="FH15" i="4"/>
  <c r="FJ14" i="4"/>
  <c r="FI14" i="4"/>
  <c r="FL14" i="4" s="1"/>
  <c r="FH14" i="4"/>
  <c r="FJ13" i="4"/>
  <c r="FI13" i="4"/>
  <c r="FL13" i="4" s="1"/>
  <c r="FH13" i="4"/>
  <c r="FJ12" i="4"/>
  <c r="FI12" i="4"/>
  <c r="FL12" i="4" s="1"/>
  <c r="FH12" i="4"/>
  <c r="FJ11" i="4"/>
  <c r="FI11" i="4"/>
  <c r="FL11" i="4" s="1"/>
  <c r="FH11" i="4"/>
  <c r="FJ10" i="4"/>
  <c r="FI10" i="4"/>
  <c r="FL10" i="4" s="1"/>
  <c r="FH10" i="4"/>
  <c r="FJ9" i="4"/>
  <c r="FI9" i="4"/>
  <c r="FL9" i="4" s="1"/>
  <c r="FH9" i="4"/>
  <c r="FJ32" i="4"/>
  <c r="FA29" i="4"/>
  <c r="EZ29" i="4"/>
  <c r="FC29" i="4" s="1"/>
  <c r="EY29" i="4"/>
  <c r="FA28" i="4"/>
  <c r="EZ28" i="4"/>
  <c r="FC28" i="4" s="1"/>
  <c r="EY28" i="4"/>
  <c r="FA27" i="4"/>
  <c r="EZ27" i="4"/>
  <c r="FC27" i="4" s="1"/>
  <c r="EY27" i="4"/>
  <c r="FA26" i="4"/>
  <c r="EZ26" i="4"/>
  <c r="FC26" i="4" s="1"/>
  <c r="EY26" i="4"/>
  <c r="FA25" i="4"/>
  <c r="EZ25" i="4"/>
  <c r="FC25" i="4" s="1"/>
  <c r="EY25" i="4"/>
  <c r="FA24" i="4"/>
  <c r="EZ24" i="4"/>
  <c r="FC24" i="4" s="1"/>
  <c r="EY24" i="4"/>
  <c r="FA23" i="4"/>
  <c r="EZ23" i="4"/>
  <c r="FC23" i="4" s="1"/>
  <c r="EY23" i="4"/>
  <c r="FA22" i="4"/>
  <c r="EZ22" i="4"/>
  <c r="FC22" i="4" s="1"/>
  <c r="EY22" i="4"/>
  <c r="FA21" i="4"/>
  <c r="EZ21" i="4"/>
  <c r="FC21" i="4" s="1"/>
  <c r="EY21" i="4"/>
  <c r="FA20" i="4"/>
  <c r="EZ20" i="4"/>
  <c r="FC20" i="4" s="1"/>
  <c r="EY20" i="4"/>
  <c r="FA19" i="4"/>
  <c r="EZ19" i="4"/>
  <c r="FC19" i="4" s="1"/>
  <c r="EY19" i="4"/>
  <c r="FA18" i="4"/>
  <c r="EZ18" i="4"/>
  <c r="FC18" i="4" s="1"/>
  <c r="EY18" i="4"/>
  <c r="FA17" i="4"/>
  <c r="EZ17" i="4"/>
  <c r="FC17" i="4" s="1"/>
  <c r="EY17" i="4"/>
  <c r="FA16" i="4"/>
  <c r="EZ16" i="4"/>
  <c r="FC16" i="4" s="1"/>
  <c r="EY16" i="4"/>
  <c r="FA15" i="4"/>
  <c r="EZ15" i="4"/>
  <c r="FC15" i="4" s="1"/>
  <c r="EY15" i="4"/>
  <c r="FA14" i="4"/>
  <c r="EZ14" i="4"/>
  <c r="FC14" i="4" s="1"/>
  <c r="EY14" i="4"/>
  <c r="FA13" i="4"/>
  <c r="EZ13" i="4"/>
  <c r="FC13" i="4" s="1"/>
  <c r="EY13" i="4"/>
  <c r="FA12" i="4"/>
  <c r="EZ12" i="4"/>
  <c r="FC12" i="4" s="1"/>
  <c r="EY12" i="4"/>
  <c r="FA11" i="4"/>
  <c r="EZ11" i="4"/>
  <c r="FC11" i="4" s="1"/>
  <c r="EY11" i="4"/>
  <c r="FA10" i="4"/>
  <c r="EZ10" i="4"/>
  <c r="FC10" i="4" s="1"/>
  <c r="EY10" i="4"/>
  <c r="FA9" i="4"/>
  <c r="EZ9" i="4"/>
  <c r="FC9" i="4" s="1"/>
  <c r="EY9" i="4"/>
  <c r="FA32" i="4"/>
  <c r="ER29" i="4"/>
  <c r="EQ29" i="4"/>
  <c r="ET29" i="4" s="1"/>
  <c r="EP29" i="4"/>
  <c r="ER28" i="4"/>
  <c r="EQ28" i="4"/>
  <c r="ET28" i="4" s="1"/>
  <c r="EP28" i="4"/>
  <c r="ER27" i="4"/>
  <c r="EQ27" i="4"/>
  <c r="ET27" i="4" s="1"/>
  <c r="EP27" i="4"/>
  <c r="ER26" i="4"/>
  <c r="EQ26" i="4"/>
  <c r="ET26" i="4" s="1"/>
  <c r="EP26" i="4"/>
  <c r="ER25" i="4"/>
  <c r="EQ25" i="4"/>
  <c r="ET25" i="4" s="1"/>
  <c r="EP25" i="4"/>
  <c r="ER24" i="4"/>
  <c r="EQ24" i="4"/>
  <c r="ET24" i="4" s="1"/>
  <c r="EP24" i="4"/>
  <c r="ER23" i="4"/>
  <c r="EQ23" i="4"/>
  <c r="ET23" i="4" s="1"/>
  <c r="EP23" i="4"/>
  <c r="ER22" i="4"/>
  <c r="EQ22" i="4"/>
  <c r="ET22" i="4" s="1"/>
  <c r="EP22" i="4"/>
  <c r="ER21" i="4"/>
  <c r="EQ21" i="4"/>
  <c r="ET21" i="4" s="1"/>
  <c r="EP21" i="4"/>
  <c r="ER20" i="4"/>
  <c r="EQ20" i="4"/>
  <c r="ET20" i="4" s="1"/>
  <c r="EP20" i="4"/>
  <c r="ER19" i="4"/>
  <c r="EQ19" i="4"/>
  <c r="ET19" i="4" s="1"/>
  <c r="EP19" i="4"/>
  <c r="ER18" i="4"/>
  <c r="EQ18" i="4"/>
  <c r="ET18" i="4" s="1"/>
  <c r="EP18" i="4"/>
  <c r="ER17" i="4"/>
  <c r="EQ17" i="4"/>
  <c r="ET17" i="4" s="1"/>
  <c r="EP17" i="4"/>
  <c r="ER16" i="4"/>
  <c r="EQ16" i="4"/>
  <c r="ET16" i="4" s="1"/>
  <c r="EP16" i="4"/>
  <c r="ER15" i="4"/>
  <c r="EQ15" i="4"/>
  <c r="ET15" i="4" s="1"/>
  <c r="EP15" i="4"/>
  <c r="ER14" i="4"/>
  <c r="EQ14" i="4"/>
  <c r="ET14" i="4" s="1"/>
  <c r="EP14" i="4"/>
  <c r="ER13" i="4"/>
  <c r="EQ13" i="4"/>
  <c r="ET13" i="4" s="1"/>
  <c r="EP13" i="4"/>
  <c r="ER12" i="4"/>
  <c r="EQ12" i="4"/>
  <c r="ET12" i="4" s="1"/>
  <c r="EP12" i="4"/>
  <c r="ER11" i="4"/>
  <c r="EQ11" i="4"/>
  <c r="ET11" i="4" s="1"/>
  <c r="EP11" i="4"/>
  <c r="ER10" i="4"/>
  <c r="EQ10" i="4"/>
  <c r="ET10" i="4" s="1"/>
  <c r="EP10" i="4"/>
  <c r="ER9" i="4"/>
  <c r="EQ9" i="4"/>
  <c r="ET9" i="4" s="1"/>
  <c r="EP9" i="4"/>
  <c r="ER32" i="4"/>
  <c r="EI29" i="4"/>
  <c r="EH29" i="4"/>
  <c r="EK29" i="4" s="1"/>
  <c r="EG29" i="4"/>
  <c r="EI28" i="4"/>
  <c r="EH28" i="4"/>
  <c r="EK28" i="4" s="1"/>
  <c r="EG28" i="4"/>
  <c r="EI27" i="4"/>
  <c r="EH27" i="4"/>
  <c r="EK27" i="4" s="1"/>
  <c r="EG27" i="4"/>
  <c r="EI26" i="4"/>
  <c r="EH26" i="4"/>
  <c r="EK26" i="4" s="1"/>
  <c r="EG26" i="4"/>
  <c r="EI25" i="4"/>
  <c r="EH25" i="4"/>
  <c r="EK25" i="4" s="1"/>
  <c r="EG25" i="4"/>
  <c r="EI24" i="4"/>
  <c r="EH24" i="4"/>
  <c r="EK24" i="4" s="1"/>
  <c r="EG24" i="4"/>
  <c r="EI23" i="4"/>
  <c r="EH23" i="4"/>
  <c r="EK23" i="4" s="1"/>
  <c r="EG23" i="4"/>
  <c r="EI22" i="4"/>
  <c r="EH22" i="4"/>
  <c r="EK22" i="4" s="1"/>
  <c r="EG22" i="4"/>
  <c r="EI21" i="4"/>
  <c r="EH21" i="4"/>
  <c r="EK21" i="4" s="1"/>
  <c r="EG21" i="4"/>
  <c r="EI20" i="4"/>
  <c r="EH20" i="4"/>
  <c r="EK20" i="4" s="1"/>
  <c r="EG20" i="4"/>
  <c r="EI19" i="4"/>
  <c r="EH19" i="4"/>
  <c r="EK19" i="4" s="1"/>
  <c r="EG19" i="4"/>
  <c r="EI18" i="4"/>
  <c r="EH18" i="4"/>
  <c r="EK18" i="4" s="1"/>
  <c r="EG18" i="4"/>
  <c r="EI17" i="4"/>
  <c r="EH17" i="4"/>
  <c r="EK17" i="4" s="1"/>
  <c r="EG17" i="4"/>
  <c r="EI16" i="4"/>
  <c r="EH16" i="4"/>
  <c r="EK16" i="4" s="1"/>
  <c r="EG16" i="4"/>
  <c r="EI15" i="4"/>
  <c r="EH15" i="4"/>
  <c r="EK15" i="4" s="1"/>
  <c r="EG15" i="4"/>
  <c r="EI14" i="4"/>
  <c r="EH14" i="4"/>
  <c r="EK14" i="4" s="1"/>
  <c r="EG14" i="4"/>
  <c r="EI13" i="4"/>
  <c r="EH13" i="4"/>
  <c r="EK13" i="4" s="1"/>
  <c r="EG13" i="4"/>
  <c r="EI12" i="4"/>
  <c r="EH12" i="4"/>
  <c r="EK12" i="4" s="1"/>
  <c r="EG12" i="4"/>
  <c r="EI11" i="4"/>
  <c r="EH11" i="4"/>
  <c r="EK11" i="4" s="1"/>
  <c r="EG11" i="4"/>
  <c r="EI10" i="4"/>
  <c r="EH10" i="4"/>
  <c r="EK10" i="4" s="1"/>
  <c r="EG10" i="4"/>
  <c r="EI9" i="4"/>
  <c r="EH9" i="4"/>
  <c r="EK9" i="4" s="1"/>
  <c r="EG9" i="4"/>
  <c r="EI32" i="4"/>
  <c r="DZ29" i="4"/>
  <c r="DY29" i="4"/>
  <c r="EB29" i="4" s="1"/>
  <c r="DX29" i="4"/>
  <c r="DZ28" i="4"/>
  <c r="DY28" i="4"/>
  <c r="EB28" i="4" s="1"/>
  <c r="DX28" i="4"/>
  <c r="DZ27" i="4"/>
  <c r="DY27" i="4"/>
  <c r="EB27" i="4" s="1"/>
  <c r="DX27" i="4"/>
  <c r="DZ26" i="4"/>
  <c r="DY26" i="4"/>
  <c r="EB26" i="4" s="1"/>
  <c r="DX26" i="4"/>
  <c r="DZ25" i="4"/>
  <c r="DY25" i="4"/>
  <c r="EB25" i="4" s="1"/>
  <c r="DX25" i="4"/>
  <c r="DZ24" i="4"/>
  <c r="DY24" i="4"/>
  <c r="EB24" i="4" s="1"/>
  <c r="DX24" i="4"/>
  <c r="DZ23" i="4"/>
  <c r="DY23" i="4"/>
  <c r="EB23" i="4" s="1"/>
  <c r="DX23" i="4"/>
  <c r="DZ22" i="4"/>
  <c r="DY22" i="4"/>
  <c r="EB22" i="4" s="1"/>
  <c r="DX22" i="4"/>
  <c r="DZ21" i="4"/>
  <c r="DY21" i="4"/>
  <c r="EB21" i="4" s="1"/>
  <c r="DX21" i="4"/>
  <c r="DZ20" i="4"/>
  <c r="DY20" i="4"/>
  <c r="EB20" i="4" s="1"/>
  <c r="DX20" i="4"/>
  <c r="DZ19" i="4"/>
  <c r="DY19" i="4"/>
  <c r="EB19" i="4" s="1"/>
  <c r="DX19" i="4"/>
  <c r="DZ18" i="4"/>
  <c r="DY18" i="4"/>
  <c r="EB18" i="4" s="1"/>
  <c r="DX18" i="4"/>
  <c r="DZ17" i="4"/>
  <c r="DY17" i="4"/>
  <c r="EB17" i="4" s="1"/>
  <c r="DX17" i="4"/>
  <c r="DZ16" i="4"/>
  <c r="DY16" i="4"/>
  <c r="EB16" i="4" s="1"/>
  <c r="DX16" i="4"/>
  <c r="DZ15" i="4"/>
  <c r="DY15" i="4"/>
  <c r="EB15" i="4" s="1"/>
  <c r="DX15" i="4"/>
  <c r="DZ14" i="4"/>
  <c r="DY14" i="4"/>
  <c r="EB14" i="4" s="1"/>
  <c r="DX14" i="4"/>
  <c r="DZ13" i="4"/>
  <c r="DY13" i="4"/>
  <c r="EB13" i="4" s="1"/>
  <c r="DX13" i="4"/>
  <c r="DZ12" i="4"/>
  <c r="DY12" i="4"/>
  <c r="EB12" i="4" s="1"/>
  <c r="DX12" i="4"/>
  <c r="DZ11" i="4"/>
  <c r="DY11" i="4"/>
  <c r="EB11" i="4" s="1"/>
  <c r="DX11" i="4"/>
  <c r="DZ10" i="4"/>
  <c r="DY10" i="4"/>
  <c r="EB10" i="4" s="1"/>
  <c r="DX10" i="4"/>
  <c r="DZ9" i="4"/>
  <c r="DY9" i="4"/>
  <c r="EB9" i="4" s="1"/>
  <c r="DX9" i="4"/>
  <c r="DZ32" i="4"/>
  <c r="DQ29" i="4"/>
  <c r="DP29" i="4"/>
  <c r="DS29" i="4" s="1"/>
  <c r="DO29" i="4"/>
  <c r="DQ28" i="4"/>
  <c r="DP28" i="4"/>
  <c r="DS28" i="4" s="1"/>
  <c r="DO28" i="4"/>
  <c r="DQ27" i="4"/>
  <c r="DP27" i="4"/>
  <c r="DS27" i="4" s="1"/>
  <c r="DO27" i="4"/>
  <c r="DQ26" i="4"/>
  <c r="DP26" i="4"/>
  <c r="DS26" i="4" s="1"/>
  <c r="DO26" i="4"/>
  <c r="DQ25" i="4"/>
  <c r="DP25" i="4"/>
  <c r="DS25" i="4" s="1"/>
  <c r="DO25" i="4"/>
  <c r="DQ24" i="4"/>
  <c r="DP24" i="4"/>
  <c r="DS24" i="4" s="1"/>
  <c r="DO24" i="4"/>
  <c r="DQ23" i="4"/>
  <c r="DP23" i="4"/>
  <c r="DS23" i="4" s="1"/>
  <c r="DO23" i="4"/>
  <c r="DQ22" i="4"/>
  <c r="DP22" i="4"/>
  <c r="DS22" i="4" s="1"/>
  <c r="DO22" i="4"/>
  <c r="DQ21" i="4"/>
  <c r="DP21" i="4"/>
  <c r="DS21" i="4" s="1"/>
  <c r="DO21" i="4"/>
  <c r="DQ20" i="4"/>
  <c r="DP20" i="4"/>
  <c r="DS20" i="4" s="1"/>
  <c r="DO20" i="4"/>
  <c r="DQ19" i="4"/>
  <c r="DP19" i="4"/>
  <c r="DS19" i="4" s="1"/>
  <c r="DO19" i="4"/>
  <c r="DQ18" i="4"/>
  <c r="DP18" i="4"/>
  <c r="DS18" i="4" s="1"/>
  <c r="DO18" i="4"/>
  <c r="DQ17" i="4"/>
  <c r="DP17" i="4"/>
  <c r="DS17" i="4" s="1"/>
  <c r="DO17" i="4"/>
  <c r="DQ16" i="4"/>
  <c r="DP16" i="4"/>
  <c r="DS16" i="4" s="1"/>
  <c r="DO16" i="4"/>
  <c r="DQ15" i="4"/>
  <c r="DP15" i="4"/>
  <c r="DS15" i="4" s="1"/>
  <c r="DO15" i="4"/>
  <c r="DQ14" i="4"/>
  <c r="DP14" i="4"/>
  <c r="DS14" i="4" s="1"/>
  <c r="DO14" i="4"/>
  <c r="DQ13" i="4"/>
  <c r="DP13" i="4"/>
  <c r="DS13" i="4" s="1"/>
  <c r="DO13" i="4"/>
  <c r="DQ12" i="4"/>
  <c r="DP12" i="4"/>
  <c r="DS12" i="4" s="1"/>
  <c r="DO12" i="4"/>
  <c r="DQ11" i="4"/>
  <c r="DP11" i="4"/>
  <c r="DS11" i="4" s="1"/>
  <c r="DO11" i="4"/>
  <c r="DQ10" i="4"/>
  <c r="DP10" i="4"/>
  <c r="DS10" i="4" s="1"/>
  <c r="DO10" i="4"/>
  <c r="DQ9" i="4"/>
  <c r="DP9" i="4"/>
  <c r="DS9" i="4" s="1"/>
  <c r="DO9" i="4"/>
  <c r="DQ32" i="4"/>
  <c r="DH29" i="4"/>
  <c r="DG29" i="4"/>
  <c r="DJ29" i="4" s="1"/>
  <c r="DF29" i="4"/>
  <c r="DH28" i="4"/>
  <c r="DG28" i="4"/>
  <c r="DJ28" i="4" s="1"/>
  <c r="DF28" i="4"/>
  <c r="DH27" i="4"/>
  <c r="DG27" i="4"/>
  <c r="DJ27" i="4" s="1"/>
  <c r="DF27" i="4"/>
  <c r="DH26" i="4"/>
  <c r="DG26" i="4"/>
  <c r="DJ26" i="4" s="1"/>
  <c r="DF26" i="4"/>
  <c r="DH25" i="4"/>
  <c r="DG25" i="4"/>
  <c r="DJ25" i="4" s="1"/>
  <c r="DF25" i="4"/>
  <c r="DH24" i="4"/>
  <c r="DG24" i="4"/>
  <c r="DJ24" i="4" s="1"/>
  <c r="DF24" i="4"/>
  <c r="DH23" i="4"/>
  <c r="DG23" i="4"/>
  <c r="DJ23" i="4" s="1"/>
  <c r="DF23" i="4"/>
  <c r="DH22" i="4"/>
  <c r="DG22" i="4"/>
  <c r="DJ22" i="4" s="1"/>
  <c r="DF22" i="4"/>
  <c r="DH21" i="4"/>
  <c r="DG21" i="4"/>
  <c r="DJ21" i="4" s="1"/>
  <c r="DF21" i="4"/>
  <c r="DH20" i="4"/>
  <c r="DG20" i="4"/>
  <c r="DJ20" i="4" s="1"/>
  <c r="DF20" i="4"/>
  <c r="DH19" i="4"/>
  <c r="DG19" i="4"/>
  <c r="DJ19" i="4" s="1"/>
  <c r="DF19" i="4"/>
  <c r="DH18" i="4"/>
  <c r="DG18" i="4"/>
  <c r="DJ18" i="4" s="1"/>
  <c r="DF18" i="4"/>
  <c r="DH17" i="4"/>
  <c r="DG17" i="4"/>
  <c r="DJ17" i="4" s="1"/>
  <c r="DF17" i="4"/>
  <c r="DH16" i="4"/>
  <c r="DG16" i="4"/>
  <c r="DJ16" i="4" s="1"/>
  <c r="DF16" i="4"/>
  <c r="DH15" i="4"/>
  <c r="DG15" i="4"/>
  <c r="DJ15" i="4" s="1"/>
  <c r="DF15" i="4"/>
  <c r="DH14" i="4"/>
  <c r="DG14" i="4"/>
  <c r="DJ14" i="4" s="1"/>
  <c r="DF14" i="4"/>
  <c r="DH13" i="4"/>
  <c r="DG13" i="4"/>
  <c r="DJ13" i="4" s="1"/>
  <c r="DF13" i="4"/>
  <c r="DH12" i="4"/>
  <c r="DG12" i="4"/>
  <c r="DJ12" i="4" s="1"/>
  <c r="DF12" i="4"/>
  <c r="DH11" i="4"/>
  <c r="DG11" i="4"/>
  <c r="DJ11" i="4" s="1"/>
  <c r="DF11" i="4"/>
  <c r="DH10" i="4"/>
  <c r="DG10" i="4"/>
  <c r="DJ10" i="4" s="1"/>
  <c r="DF10" i="4"/>
  <c r="DH9" i="4"/>
  <c r="DG9" i="4"/>
  <c r="DJ9" i="4" s="1"/>
  <c r="DF9" i="4"/>
  <c r="DH32" i="4"/>
  <c r="CY29" i="4"/>
  <c r="CX29" i="4"/>
  <c r="DA29" i="4" s="1"/>
  <c r="CW29" i="4"/>
  <c r="CY28" i="4"/>
  <c r="CX28" i="4"/>
  <c r="DA28" i="4" s="1"/>
  <c r="CW28" i="4"/>
  <c r="CY27" i="4"/>
  <c r="CX27" i="4"/>
  <c r="DA27" i="4" s="1"/>
  <c r="CW27" i="4"/>
  <c r="CY26" i="4"/>
  <c r="CX26" i="4"/>
  <c r="DA26" i="4" s="1"/>
  <c r="CW26" i="4"/>
  <c r="CY25" i="4"/>
  <c r="CX25" i="4"/>
  <c r="DA25" i="4" s="1"/>
  <c r="CW25" i="4"/>
  <c r="CY24" i="4"/>
  <c r="CX24" i="4"/>
  <c r="DA24" i="4" s="1"/>
  <c r="CW24" i="4"/>
  <c r="CY23" i="4"/>
  <c r="CX23" i="4"/>
  <c r="DA23" i="4" s="1"/>
  <c r="CW23" i="4"/>
  <c r="CY22" i="4"/>
  <c r="CX22" i="4"/>
  <c r="DA22" i="4" s="1"/>
  <c r="CW22" i="4"/>
  <c r="CY21" i="4"/>
  <c r="CX21" i="4"/>
  <c r="DA21" i="4" s="1"/>
  <c r="CW21" i="4"/>
  <c r="CY20" i="4"/>
  <c r="CX20" i="4"/>
  <c r="DA20" i="4" s="1"/>
  <c r="CW20" i="4"/>
  <c r="CY19" i="4"/>
  <c r="CX19" i="4"/>
  <c r="DA19" i="4" s="1"/>
  <c r="CW19" i="4"/>
  <c r="CY18" i="4"/>
  <c r="CX18" i="4"/>
  <c r="DA18" i="4" s="1"/>
  <c r="CW18" i="4"/>
  <c r="CY17" i="4"/>
  <c r="CX17" i="4"/>
  <c r="DA17" i="4" s="1"/>
  <c r="CW17" i="4"/>
  <c r="CY16" i="4"/>
  <c r="CX16" i="4"/>
  <c r="DA16" i="4" s="1"/>
  <c r="CW16" i="4"/>
  <c r="CY15" i="4"/>
  <c r="CX15" i="4"/>
  <c r="DA15" i="4" s="1"/>
  <c r="CW15" i="4"/>
  <c r="CY14" i="4"/>
  <c r="CX14" i="4"/>
  <c r="DA14" i="4" s="1"/>
  <c r="CW14" i="4"/>
  <c r="CY13" i="4"/>
  <c r="CX13" i="4"/>
  <c r="DA13" i="4" s="1"/>
  <c r="CW13" i="4"/>
  <c r="CY12" i="4"/>
  <c r="CX12" i="4"/>
  <c r="DA12" i="4" s="1"/>
  <c r="CW12" i="4"/>
  <c r="CY11" i="4"/>
  <c r="CX11" i="4"/>
  <c r="DA11" i="4" s="1"/>
  <c r="CW11" i="4"/>
  <c r="CY10" i="4"/>
  <c r="CX10" i="4"/>
  <c r="DA10" i="4" s="1"/>
  <c r="CW10" i="4"/>
  <c r="CY9" i="4"/>
  <c r="CX9" i="4"/>
  <c r="DA9" i="4" s="1"/>
  <c r="CW9" i="4"/>
  <c r="CY32" i="4"/>
  <c r="CP29" i="4"/>
  <c r="CO29" i="4"/>
  <c r="CR29" i="4" s="1"/>
  <c r="CN29" i="4"/>
  <c r="CP28" i="4"/>
  <c r="CO28" i="4"/>
  <c r="CR28" i="4" s="1"/>
  <c r="CN28" i="4"/>
  <c r="CP27" i="4"/>
  <c r="CO27" i="4"/>
  <c r="CR27" i="4" s="1"/>
  <c r="CN27" i="4"/>
  <c r="CP26" i="4"/>
  <c r="CO26" i="4"/>
  <c r="CR26" i="4" s="1"/>
  <c r="CN26" i="4"/>
  <c r="CP25" i="4"/>
  <c r="CO25" i="4"/>
  <c r="CR25" i="4" s="1"/>
  <c r="CN25" i="4"/>
  <c r="CP24" i="4"/>
  <c r="CO24" i="4"/>
  <c r="CR24" i="4" s="1"/>
  <c r="CN24" i="4"/>
  <c r="CP23" i="4"/>
  <c r="CO23" i="4"/>
  <c r="CR23" i="4" s="1"/>
  <c r="CN23" i="4"/>
  <c r="CP22" i="4"/>
  <c r="CO22" i="4"/>
  <c r="CR22" i="4" s="1"/>
  <c r="CN22" i="4"/>
  <c r="CP21" i="4"/>
  <c r="CO21" i="4"/>
  <c r="CR21" i="4" s="1"/>
  <c r="CN21" i="4"/>
  <c r="CP20" i="4"/>
  <c r="CO20" i="4"/>
  <c r="CR20" i="4" s="1"/>
  <c r="CN20" i="4"/>
  <c r="CP19" i="4"/>
  <c r="CO19" i="4"/>
  <c r="CR19" i="4" s="1"/>
  <c r="CN19" i="4"/>
  <c r="CP18" i="4"/>
  <c r="CO18" i="4"/>
  <c r="CR18" i="4" s="1"/>
  <c r="CN18" i="4"/>
  <c r="CP17" i="4"/>
  <c r="CO17" i="4"/>
  <c r="CR17" i="4" s="1"/>
  <c r="CN17" i="4"/>
  <c r="CP16" i="4"/>
  <c r="CO16" i="4"/>
  <c r="CR16" i="4" s="1"/>
  <c r="CN16" i="4"/>
  <c r="CP15" i="4"/>
  <c r="CO15" i="4"/>
  <c r="CR15" i="4" s="1"/>
  <c r="CN15" i="4"/>
  <c r="CP14" i="4"/>
  <c r="CO14" i="4"/>
  <c r="CR14" i="4" s="1"/>
  <c r="CN14" i="4"/>
  <c r="CP13" i="4"/>
  <c r="CO13" i="4"/>
  <c r="CR13" i="4" s="1"/>
  <c r="CN13" i="4"/>
  <c r="CP12" i="4"/>
  <c r="CO12" i="4"/>
  <c r="CR12" i="4" s="1"/>
  <c r="CN12" i="4"/>
  <c r="CP11" i="4"/>
  <c r="CO11" i="4"/>
  <c r="CR11" i="4" s="1"/>
  <c r="CN11" i="4"/>
  <c r="CP10" i="4"/>
  <c r="CO10" i="4"/>
  <c r="CR10" i="4" s="1"/>
  <c r="CN10" i="4"/>
  <c r="CP9" i="4"/>
  <c r="CO9" i="4"/>
  <c r="CR9" i="4" s="1"/>
  <c r="CN9" i="4"/>
  <c r="CP32" i="4"/>
  <c r="CG29" i="4"/>
  <c r="CF29" i="4"/>
  <c r="CI29" i="4" s="1"/>
  <c r="CE29" i="4"/>
  <c r="CG28" i="4"/>
  <c r="CF28" i="4"/>
  <c r="CI28" i="4" s="1"/>
  <c r="CE28" i="4"/>
  <c r="CG27" i="4"/>
  <c r="CF27" i="4"/>
  <c r="CI27" i="4" s="1"/>
  <c r="CE27" i="4"/>
  <c r="CG26" i="4"/>
  <c r="CF26" i="4"/>
  <c r="CI26" i="4" s="1"/>
  <c r="CE26" i="4"/>
  <c r="CG25" i="4"/>
  <c r="CF25" i="4"/>
  <c r="CI25" i="4" s="1"/>
  <c r="CE25" i="4"/>
  <c r="CG24" i="4"/>
  <c r="CF24" i="4"/>
  <c r="CI24" i="4" s="1"/>
  <c r="CE24" i="4"/>
  <c r="CG23" i="4"/>
  <c r="CF23" i="4"/>
  <c r="CI23" i="4" s="1"/>
  <c r="CE23" i="4"/>
  <c r="CG22" i="4"/>
  <c r="CF22" i="4"/>
  <c r="CI22" i="4" s="1"/>
  <c r="CE22" i="4"/>
  <c r="CG21" i="4"/>
  <c r="CF21" i="4"/>
  <c r="CI21" i="4" s="1"/>
  <c r="CE21" i="4"/>
  <c r="CG20" i="4"/>
  <c r="CF20" i="4"/>
  <c r="CI20" i="4" s="1"/>
  <c r="CE20" i="4"/>
  <c r="CG19" i="4"/>
  <c r="CF19" i="4"/>
  <c r="CI19" i="4" s="1"/>
  <c r="CE19" i="4"/>
  <c r="CG18" i="4"/>
  <c r="CF18" i="4"/>
  <c r="CI18" i="4" s="1"/>
  <c r="CE18" i="4"/>
  <c r="CG17" i="4"/>
  <c r="CF17" i="4"/>
  <c r="CI17" i="4" s="1"/>
  <c r="CE17" i="4"/>
  <c r="CG16" i="4"/>
  <c r="CF16" i="4"/>
  <c r="CI16" i="4" s="1"/>
  <c r="CE16" i="4"/>
  <c r="CG15" i="4"/>
  <c r="CF15" i="4"/>
  <c r="CI15" i="4" s="1"/>
  <c r="CE15" i="4"/>
  <c r="CG14" i="4"/>
  <c r="CF14" i="4"/>
  <c r="CI14" i="4" s="1"/>
  <c r="CE14" i="4"/>
  <c r="CG13" i="4"/>
  <c r="CF13" i="4"/>
  <c r="CI13" i="4" s="1"/>
  <c r="CE13" i="4"/>
  <c r="CG12" i="4"/>
  <c r="CF12" i="4"/>
  <c r="CI12" i="4" s="1"/>
  <c r="CE12" i="4"/>
  <c r="CG11" i="4"/>
  <c r="CF11" i="4"/>
  <c r="CI11" i="4" s="1"/>
  <c r="CE11" i="4"/>
  <c r="CG10" i="4"/>
  <c r="CF10" i="4"/>
  <c r="CI10" i="4" s="1"/>
  <c r="CE10" i="4"/>
  <c r="CG9" i="4"/>
  <c r="CF9" i="4"/>
  <c r="CI9" i="4" s="1"/>
  <c r="CE9" i="4"/>
  <c r="CG32" i="4"/>
  <c r="BX29" i="4"/>
  <c r="BW29" i="4"/>
  <c r="BZ29" i="4" s="1"/>
  <c r="BV29" i="4"/>
  <c r="BX28" i="4"/>
  <c r="BW28" i="4"/>
  <c r="BZ28" i="4" s="1"/>
  <c r="BV28" i="4"/>
  <c r="BX27" i="4"/>
  <c r="BW27" i="4"/>
  <c r="BZ27" i="4" s="1"/>
  <c r="BV27" i="4"/>
  <c r="BX26" i="4"/>
  <c r="BW26" i="4"/>
  <c r="BZ26" i="4" s="1"/>
  <c r="BV26" i="4"/>
  <c r="BX25" i="4"/>
  <c r="BW25" i="4"/>
  <c r="BZ25" i="4" s="1"/>
  <c r="BV25" i="4"/>
  <c r="BX24" i="4"/>
  <c r="BW24" i="4"/>
  <c r="BZ24" i="4" s="1"/>
  <c r="BV24" i="4"/>
  <c r="BX23" i="4"/>
  <c r="BW23" i="4"/>
  <c r="BZ23" i="4" s="1"/>
  <c r="BV23" i="4"/>
  <c r="BX22" i="4"/>
  <c r="BW22" i="4"/>
  <c r="BZ22" i="4" s="1"/>
  <c r="BV22" i="4"/>
  <c r="BX21" i="4"/>
  <c r="BW21" i="4"/>
  <c r="BZ21" i="4" s="1"/>
  <c r="BV21" i="4"/>
  <c r="BX20" i="4"/>
  <c r="BW20" i="4"/>
  <c r="BZ20" i="4" s="1"/>
  <c r="BV20" i="4"/>
  <c r="BX19" i="4"/>
  <c r="BW19" i="4"/>
  <c r="BZ19" i="4" s="1"/>
  <c r="BV19" i="4"/>
  <c r="BX18" i="4"/>
  <c r="BW18" i="4"/>
  <c r="BZ18" i="4" s="1"/>
  <c r="BV18" i="4"/>
  <c r="BX17" i="4"/>
  <c r="BW17" i="4"/>
  <c r="BZ17" i="4" s="1"/>
  <c r="BV17" i="4"/>
  <c r="BX16" i="4"/>
  <c r="BW16" i="4"/>
  <c r="BZ16" i="4" s="1"/>
  <c r="BV16" i="4"/>
  <c r="BX15" i="4"/>
  <c r="BW15" i="4"/>
  <c r="BZ15" i="4" s="1"/>
  <c r="BV15" i="4"/>
  <c r="BX14" i="4"/>
  <c r="BW14" i="4"/>
  <c r="BZ14" i="4" s="1"/>
  <c r="BV14" i="4"/>
  <c r="BX13" i="4"/>
  <c r="BW13" i="4"/>
  <c r="BZ13" i="4" s="1"/>
  <c r="BV13" i="4"/>
  <c r="BX12" i="4"/>
  <c r="BW12" i="4"/>
  <c r="BZ12" i="4" s="1"/>
  <c r="BV12" i="4"/>
  <c r="BX11" i="4"/>
  <c r="BW11" i="4"/>
  <c r="BZ11" i="4" s="1"/>
  <c r="BV11" i="4"/>
  <c r="BX10" i="4"/>
  <c r="BW10" i="4"/>
  <c r="BZ10" i="4" s="1"/>
  <c r="BV10" i="4"/>
  <c r="BX9" i="4"/>
  <c r="BW9" i="4"/>
  <c r="BZ9" i="4" s="1"/>
  <c r="BV9" i="4"/>
  <c r="BX32" i="4"/>
  <c r="BO29" i="4"/>
  <c r="BN29" i="4"/>
  <c r="BQ29" i="4" s="1"/>
  <c r="BM29" i="4"/>
  <c r="BO28" i="4"/>
  <c r="BN28" i="4"/>
  <c r="BQ28" i="4" s="1"/>
  <c r="BM28" i="4"/>
  <c r="BO27" i="4"/>
  <c r="BN27" i="4"/>
  <c r="BQ27" i="4" s="1"/>
  <c r="BM27" i="4"/>
  <c r="BO26" i="4"/>
  <c r="BN26" i="4"/>
  <c r="BQ26" i="4" s="1"/>
  <c r="BM26" i="4"/>
  <c r="BO25" i="4"/>
  <c r="BN25" i="4"/>
  <c r="BQ25" i="4" s="1"/>
  <c r="BM25" i="4"/>
  <c r="BO24" i="4"/>
  <c r="BN24" i="4"/>
  <c r="BQ24" i="4" s="1"/>
  <c r="BM24" i="4"/>
  <c r="BO23" i="4"/>
  <c r="BN23" i="4"/>
  <c r="BQ23" i="4" s="1"/>
  <c r="BM23" i="4"/>
  <c r="BO22" i="4"/>
  <c r="BN22" i="4"/>
  <c r="BQ22" i="4" s="1"/>
  <c r="BM22" i="4"/>
  <c r="BO21" i="4"/>
  <c r="BN21" i="4"/>
  <c r="BQ21" i="4" s="1"/>
  <c r="BM21" i="4"/>
  <c r="BO20" i="4"/>
  <c r="BN20" i="4"/>
  <c r="BQ20" i="4" s="1"/>
  <c r="BM20" i="4"/>
  <c r="BO19" i="4"/>
  <c r="BN19" i="4"/>
  <c r="BQ19" i="4" s="1"/>
  <c r="BM19" i="4"/>
  <c r="BO18" i="4"/>
  <c r="BN18" i="4"/>
  <c r="BQ18" i="4" s="1"/>
  <c r="BM18" i="4"/>
  <c r="BO17" i="4"/>
  <c r="BN17" i="4"/>
  <c r="BQ17" i="4" s="1"/>
  <c r="BM17" i="4"/>
  <c r="BO16" i="4"/>
  <c r="BN16" i="4"/>
  <c r="BQ16" i="4" s="1"/>
  <c r="BM16" i="4"/>
  <c r="BO15" i="4"/>
  <c r="BN15" i="4"/>
  <c r="BQ15" i="4" s="1"/>
  <c r="BM15" i="4"/>
  <c r="BO14" i="4"/>
  <c r="BN14" i="4"/>
  <c r="BQ14" i="4" s="1"/>
  <c r="BM14" i="4"/>
  <c r="BO13" i="4"/>
  <c r="BN13" i="4"/>
  <c r="BQ13" i="4" s="1"/>
  <c r="BM13" i="4"/>
  <c r="BO12" i="4"/>
  <c r="BN12" i="4"/>
  <c r="BQ12" i="4" s="1"/>
  <c r="BM12" i="4"/>
  <c r="BO11" i="4"/>
  <c r="BN11" i="4"/>
  <c r="BQ11" i="4" s="1"/>
  <c r="BM11" i="4"/>
  <c r="BO10" i="4"/>
  <c r="BN10" i="4"/>
  <c r="BQ10" i="4" s="1"/>
  <c r="BM10" i="4"/>
  <c r="BO9" i="4"/>
  <c r="BN9" i="4"/>
  <c r="BQ9" i="4" s="1"/>
  <c r="BM9" i="4"/>
  <c r="BO32" i="4"/>
  <c r="BF29" i="4"/>
  <c r="BE29" i="4"/>
  <c r="BH29" i="4" s="1"/>
  <c r="BD29" i="4"/>
  <c r="BF28" i="4"/>
  <c r="BE28" i="4"/>
  <c r="BH28" i="4" s="1"/>
  <c r="BD28" i="4"/>
  <c r="BF27" i="4"/>
  <c r="BE27" i="4"/>
  <c r="BH27" i="4" s="1"/>
  <c r="BD27" i="4"/>
  <c r="BF26" i="4"/>
  <c r="BE26" i="4"/>
  <c r="BH26" i="4" s="1"/>
  <c r="BD26" i="4"/>
  <c r="BF25" i="4"/>
  <c r="BE25" i="4"/>
  <c r="BH25" i="4" s="1"/>
  <c r="BD25" i="4"/>
  <c r="BF24" i="4"/>
  <c r="BE24" i="4"/>
  <c r="BH24" i="4" s="1"/>
  <c r="BD24" i="4"/>
  <c r="BF23" i="4"/>
  <c r="BE23" i="4"/>
  <c r="BH23" i="4" s="1"/>
  <c r="BD23" i="4"/>
  <c r="BF22" i="4"/>
  <c r="BE22" i="4"/>
  <c r="BH22" i="4" s="1"/>
  <c r="BD22" i="4"/>
  <c r="BF21" i="4"/>
  <c r="BE21" i="4"/>
  <c r="BH21" i="4" s="1"/>
  <c r="BD21" i="4"/>
  <c r="BF20" i="4"/>
  <c r="BE20" i="4"/>
  <c r="BH20" i="4" s="1"/>
  <c r="BD20" i="4"/>
  <c r="BF19" i="4"/>
  <c r="BE19" i="4"/>
  <c r="BH19" i="4" s="1"/>
  <c r="BD19" i="4"/>
  <c r="BF18" i="4"/>
  <c r="BE18" i="4"/>
  <c r="BH18" i="4" s="1"/>
  <c r="BD18" i="4"/>
  <c r="BF17" i="4"/>
  <c r="BE17" i="4"/>
  <c r="BH17" i="4" s="1"/>
  <c r="BD17" i="4"/>
  <c r="BF16" i="4"/>
  <c r="BE16" i="4"/>
  <c r="BH16" i="4" s="1"/>
  <c r="BD16" i="4"/>
  <c r="BF15" i="4"/>
  <c r="BE15" i="4"/>
  <c r="BH15" i="4" s="1"/>
  <c r="BD15" i="4"/>
  <c r="BF14" i="4"/>
  <c r="BE14" i="4"/>
  <c r="BH14" i="4" s="1"/>
  <c r="BD14" i="4"/>
  <c r="BF13" i="4"/>
  <c r="BE13" i="4"/>
  <c r="BH13" i="4" s="1"/>
  <c r="BD13" i="4"/>
  <c r="BF12" i="4"/>
  <c r="BE12" i="4"/>
  <c r="BH12" i="4" s="1"/>
  <c r="BD12" i="4"/>
  <c r="BF11" i="4"/>
  <c r="BE11" i="4"/>
  <c r="BH11" i="4" s="1"/>
  <c r="BD11" i="4"/>
  <c r="BF10" i="4"/>
  <c r="BE10" i="4"/>
  <c r="BH10" i="4" s="1"/>
  <c r="BD10" i="4"/>
  <c r="BF9" i="4"/>
  <c r="BE9" i="4"/>
  <c r="BH9" i="4" s="1"/>
  <c r="BD9" i="4"/>
  <c r="BF32" i="4"/>
  <c r="AW29" i="4"/>
  <c r="AV29" i="4"/>
  <c r="AY29" i="4" s="1"/>
  <c r="AU29" i="4"/>
  <c r="AW28" i="4"/>
  <c r="AV28" i="4"/>
  <c r="AY28" i="4" s="1"/>
  <c r="AU28" i="4"/>
  <c r="AW27" i="4"/>
  <c r="AV27" i="4"/>
  <c r="AY27" i="4" s="1"/>
  <c r="AU27" i="4"/>
  <c r="AW26" i="4"/>
  <c r="AV26" i="4"/>
  <c r="AY26" i="4" s="1"/>
  <c r="AU26" i="4"/>
  <c r="AW25" i="4"/>
  <c r="AV25" i="4"/>
  <c r="AY25" i="4" s="1"/>
  <c r="AU25" i="4"/>
  <c r="AW24" i="4"/>
  <c r="AV24" i="4"/>
  <c r="AY24" i="4" s="1"/>
  <c r="AU24" i="4"/>
  <c r="AW23" i="4"/>
  <c r="AV23" i="4"/>
  <c r="AY23" i="4" s="1"/>
  <c r="AU23" i="4"/>
  <c r="AW22" i="4"/>
  <c r="AV22" i="4"/>
  <c r="AY22" i="4" s="1"/>
  <c r="AU22" i="4"/>
  <c r="AW21" i="4"/>
  <c r="AV21" i="4"/>
  <c r="AY21" i="4" s="1"/>
  <c r="AU21" i="4"/>
  <c r="AW20" i="4"/>
  <c r="AV20" i="4"/>
  <c r="AY20" i="4" s="1"/>
  <c r="AU20" i="4"/>
  <c r="AW19" i="4"/>
  <c r="AV19" i="4"/>
  <c r="AY19" i="4" s="1"/>
  <c r="AU19" i="4"/>
  <c r="AW18" i="4"/>
  <c r="AV18" i="4"/>
  <c r="AY18" i="4" s="1"/>
  <c r="AU18" i="4"/>
  <c r="AW17" i="4"/>
  <c r="AV17" i="4"/>
  <c r="AY17" i="4" s="1"/>
  <c r="AU17" i="4"/>
  <c r="AW16" i="4"/>
  <c r="AV16" i="4"/>
  <c r="AY16" i="4" s="1"/>
  <c r="AU16" i="4"/>
  <c r="AW15" i="4"/>
  <c r="AV15" i="4"/>
  <c r="AY15" i="4" s="1"/>
  <c r="AU15" i="4"/>
  <c r="AW14" i="4"/>
  <c r="AV14" i="4"/>
  <c r="AY14" i="4" s="1"/>
  <c r="AU14" i="4"/>
  <c r="AW13" i="4"/>
  <c r="AV13" i="4"/>
  <c r="AY13" i="4" s="1"/>
  <c r="AU13" i="4"/>
  <c r="AW12" i="4"/>
  <c r="AV12" i="4"/>
  <c r="AY12" i="4" s="1"/>
  <c r="AU12" i="4"/>
  <c r="AW11" i="4"/>
  <c r="AV11" i="4"/>
  <c r="AY11" i="4" s="1"/>
  <c r="AU11" i="4"/>
  <c r="AW10" i="4"/>
  <c r="AV10" i="4"/>
  <c r="AY10" i="4" s="1"/>
  <c r="AU10" i="4"/>
  <c r="AW9" i="4"/>
  <c r="AV9" i="4"/>
  <c r="AY9" i="4" s="1"/>
  <c r="AU9" i="4"/>
  <c r="AW32" i="4"/>
  <c r="AN29" i="4"/>
  <c r="AM29" i="4"/>
  <c r="AP29" i="4" s="1"/>
  <c r="AL29" i="4"/>
  <c r="AN28" i="4"/>
  <c r="AM28" i="4"/>
  <c r="AP28" i="4" s="1"/>
  <c r="AL28" i="4"/>
  <c r="AN27" i="4"/>
  <c r="AM27" i="4"/>
  <c r="AP27" i="4" s="1"/>
  <c r="AL27" i="4"/>
  <c r="AN26" i="4"/>
  <c r="AM26" i="4"/>
  <c r="AP26" i="4" s="1"/>
  <c r="AL26" i="4"/>
  <c r="AN25" i="4"/>
  <c r="AM25" i="4"/>
  <c r="AP25" i="4" s="1"/>
  <c r="AL25" i="4"/>
  <c r="AN24" i="4"/>
  <c r="AM24" i="4"/>
  <c r="AP24" i="4" s="1"/>
  <c r="AL24" i="4"/>
  <c r="AN23" i="4"/>
  <c r="AM23" i="4"/>
  <c r="AP23" i="4" s="1"/>
  <c r="AL23" i="4"/>
  <c r="AN22" i="4"/>
  <c r="AM22" i="4"/>
  <c r="AP22" i="4" s="1"/>
  <c r="AL22" i="4"/>
  <c r="AN21" i="4"/>
  <c r="AM21" i="4"/>
  <c r="AP21" i="4" s="1"/>
  <c r="AL21" i="4"/>
  <c r="AN20" i="4"/>
  <c r="AM20" i="4"/>
  <c r="AP20" i="4" s="1"/>
  <c r="AL20" i="4"/>
  <c r="AN19" i="4"/>
  <c r="AM19" i="4"/>
  <c r="AP19" i="4" s="1"/>
  <c r="AL19" i="4"/>
  <c r="AN18" i="4"/>
  <c r="AM18" i="4"/>
  <c r="AP18" i="4" s="1"/>
  <c r="AL18" i="4"/>
  <c r="AN17" i="4"/>
  <c r="AM17" i="4"/>
  <c r="AP17" i="4" s="1"/>
  <c r="AL17" i="4"/>
  <c r="AN16" i="4"/>
  <c r="AM16" i="4"/>
  <c r="AP16" i="4" s="1"/>
  <c r="AL16" i="4"/>
  <c r="AN15" i="4"/>
  <c r="AM15" i="4"/>
  <c r="AP15" i="4" s="1"/>
  <c r="AL15" i="4"/>
  <c r="AN14" i="4"/>
  <c r="AM14" i="4"/>
  <c r="AP14" i="4" s="1"/>
  <c r="AL14" i="4"/>
  <c r="AN13" i="4"/>
  <c r="AM13" i="4"/>
  <c r="AP13" i="4" s="1"/>
  <c r="AL13" i="4"/>
  <c r="AN12" i="4"/>
  <c r="AM12" i="4"/>
  <c r="AP12" i="4" s="1"/>
  <c r="AL12" i="4"/>
  <c r="AN11" i="4"/>
  <c r="AM11" i="4"/>
  <c r="AP11" i="4" s="1"/>
  <c r="AL11" i="4"/>
  <c r="AN10" i="4"/>
  <c r="AM10" i="4"/>
  <c r="AP10" i="4" s="1"/>
  <c r="AL10" i="4"/>
  <c r="AN9" i="4"/>
  <c r="AM9" i="4"/>
  <c r="AP9" i="4" s="1"/>
  <c r="AL9" i="4"/>
  <c r="AN32" i="4"/>
  <c r="AE29" i="4"/>
  <c r="AD29" i="4"/>
  <c r="AG29" i="4" s="1"/>
  <c r="AC29" i="4"/>
  <c r="AE28" i="4"/>
  <c r="AD28" i="4"/>
  <c r="AG28" i="4" s="1"/>
  <c r="AC28" i="4"/>
  <c r="AE27" i="4"/>
  <c r="AD27" i="4"/>
  <c r="AG27" i="4" s="1"/>
  <c r="AC27" i="4"/>
  <c r="AE26" i="4"/>
  <c r="AD26" i="4"/>
  <c r="AG26" i="4" s="1"/>
  <c r="AC26" i="4"/>
  <c r="AE25" i="4"/>
  <c r="AD25" i="4"/>
  <c r="AG25" i="4" s="1"/>
  <c r="AC25" i="4"/>
  <c r="AE24" i="4"/>
  <c r="AD24" i="4"/>
  <c r="AG24" i="4" s="1"/>
  <c r="AC24" i="4"/>
  <c r="AE23" i="4"/>
  <c r="AD23" i="4"/>
  <c r="AG23" i="4" s="1"/>
  <c r="AC23" i="4"/>
  <c r="AE22" i="4"/>
  <c r="AD22" i="4"/>
  <c r="AG22" i="4" s="1"/>
  <c r="AC22" i="4"/>
  <c r="AE21" i="4"/>
  <c r="AD21" i="4"/>
  <c r="AG21" i="4" s="1"/>
  <c r="AC21" i="4"/>
  <c r="AE20" i="4"/>
  <c r="AD20" i="4"/>
  <c r="AG20" i="4" s="1"/>
  <c r="AC20" i="4"/>
  <c r="AE19" i="4"/>
  <c r="AD19" i="4"/>
  <c r="AG19" i="4" s="1"/>
  <c r="AC19" i="4"/>
  <c r="AE18" i="4"/>
  <c r="AD18" i="4"/>
  <c r="AG18" i="4" s="1"/>
  <c r="AC18" i="4"/>
  <c r="AE17" i="4"/>
  <c r="AD17" i="4"/>
  <c r="AG17" i="4" s="1"/>
  <c r="AC17" i="4"/>
  <c r="AE16" i="4"/>
  <c r="AD16" i="4"/>
  <c r="AG16" i="4" s="1"/>
  <c r="AC16" i="4"/>
  <c r="AE15" i="4"/>
  <c r="AD15" i="4"/>
  <c r="AG15" i="4" s="1"/>
  <c r="AC15" i="4"/>
  <c r="AE14" i="4"/>
  <c r="AD14" i="4"/>
  <c r="AG14" i="4" s="1"/>
  <c r="AC14" i="4"/>
  <c r="AE13" i="4"/>
  <c r="AD13" i="4"/>
  <c r="AG13" i="4" s="1"/>
  <c r="AC13" i="4"/>
  <c r="AE12" i="4"/>
  <c r="AD12" i="4"/>
  <c r="AG12" i="4" s="1"/>
  <c r="AC12" i="4"/>
  <c r="AE11" i="4"/>
  <c r="AD11" i="4"/>
  <c r="AG11" i="4" s="1"/>
  <c r="AC11" i="4"/>
  <c r="AE10" i="4"/>
  <c r="AD10" i="4"/>
  <c r="AG10" i="4" s="1"/>
  <c r="AC10" i="4"/>
  <c r="AE9" i="4"/>
  <c r="AD9" i="4"/>
  <c r="AG9" i="4" s="1"/>
  <c r="AC9" i="4"/>
  <c r="AE32" i="4"/>
  <c r="V29" i="4"/>
  <c r="U29" i="4"/>
  <c r="X29" i="4" s="1"/>
  <c r="T29" i="4"/>
  <c r="V28" i="4"/>
  <c r="U28" i="4"/>
  <c r="X28" i="4" s="1"/>
  <c r="T28" i="4"/>
  <c r="V27" i="4"/>
  <c r="U27" i="4"/>
  <c r="X27" i="4" s="1"/>
  <c r="T27" i="4"/>
  <c r="V26" i="4"/>
  <c r="U26" i="4"/>
  <c r="X26" i="4" s="1"/>
  <c r="T26" i="4"/>
  <c r="V25" i="4"/>
  <c r="U25" i="4"/>
  <c r="X25" i="4" s="1"/>
  <c r="T25" i="4"/>
  <c r="V24" i="4"/>
  <c r="U24" i="4"/>
  <c r="X24" i="4" s="1"/>
  <c r="T24" i="4"/>
  <c r="V23" i="4"/>
  <c r="U23" i="4"/>
  <c r="X23" i="4" s="1"/>
  <c r="T23" i="4"/>
  <c r="V22" i="4"/>
  <c r="U22" i="4"/>
  <c r="X22" i="4" s="1"/>
  <c r="T22" i="4"/>
  <c r="V21" i="4"/>
  <c r="U21" i="4"/>
  <c r="X21" i="4" s="1"/>
  <c r="T21" i="4"/>
  <c r="V20" i="4"/>
  <c r="U20" i="4"/>
  <c r="X20" i="4" s="1"/>
  <c r="T20" i="4"/>
  <c r="V19" i="4"/>
  <c r="U19" i="4"/>
  <c r="X19" i="4" s="1"/>
  <c r="T19" i="4"/>
  <c r="V18" i="4"/>
  <c r="U18" i="4"/>
  <c r="X18" i="4" s="1"/>
  <c r="T18" i="4"/>
  <c r="V17" i="4"/>
  <c r="U17" i="4"/>
  <c r="X17" i="4" s="1"/>
  <c r="T17" i="4"/>
  <c r="V16" i="4"/>
  <c r="U16" i="4"/>
  <c r="X16" i="4" s="1"/>
  <c r="T16" i="4"/>
  <c r="V15" i="4"/>
  <c r="U15" i="4"/>
  <c r="X15" i="4" s="1"/>
  <c r="T15" i="4"/>
  <c r="V14" i="4"/>
  <c r="U14" i="4"/>
  <c r="X14" i="4" s="1"/>
  <c r="T14" i="4"/>
  <c r="V13" i="4"/>
  <c r="U13" i="4"/>
  <c r="X13" i="4" s="1"/>
  <c r="T13" i="4"/>
  <c r="V12" i="4"/>
  <c r="U12" i="4"/>
  <c r="X12" i="4" s="1"/>
  <c r="T12" i="4"/>
  <c r="V11" i="4"/>
  <c r="U11" i="4"/>
  <c r="X11" i="4" s="1"/>
  <c r="T11" i="4"/>
  <c r="V10" i="4"/>
  <c r="U10" i="4"/>
  <c r="X10" i="4" s="1"/>
  <c r="T10" i="4"/>
  <c r="V9" i="4"/>
  <c r="U9" i="4"/>
  <c r="X9" i="4" s="1"/>
  <c r="T9" i="4"/>
  <c r="V32" i="4"/>
  <c r="M29" i="4"/>
  <c r="L29" i="4"/>
  <c r="O29" i="4" s="1"/>
  <c r="K29" i="4"/>
  <c r="M28" i="4"/>
  <c r="L28" i="4"/>
  <c r="O28" i="4" s="1"/>
  <c r="K28" i="4"/>
  <c r="M27" i="4"/>
  <c r="L27" i="4"/>
  <c r="O27" i="4" s="1"/>
  <c r="K27" i="4"/>
  <c r="M26" i="4"/>
  <c r="L26" i="4"/>
  <c r="O26" i="4" s="1"/>
  <c r="K26" i="4"/>
  <c r="M25" i="4"/>
  <c r="L25" i="4"/>
  <c r="O25" i="4" s="1"/>
  <c r="K25" i="4"/>
  <c r="M24" i="4"/>
  <c r="L24" i="4"/>
  <c r="O24" i="4" s="1"/>
  <c r="K24" i="4"/>
  <c r="M23" i="4"/>
  <c r="L23" i="4"/>
  <c r="O23" i="4" s="1"/>
  <c r="K23" i="4"/>
  <c r="M22" i="4"/>
  <c r="L22" i="4"/>
  <c r="O22" i="4" s="1"/>
  <c r="K22" i="4"/>
  <c r="M21" i="4"/>
  <c r="L21" i="4"/>
  <c r="O21" i="4" s="1"/>
  <c r="K21" i="4"/>
  <c r="M20" i="4"/>
  <c r="L20" i="4"/>
  <c r="O20" i="4" s="1"/>
  <c r="K20" i="4"/>
  <c r="M19" i="4"/>
  <c r="L19" i="4"/>
  <c r="O19" i="4" s="1"/>
  <c r="K19" i="4"/>
  <c r="M18" i="4"/>
  <c r="L18" i="4"/>
  <c r="O18" i="4" s="1"/>
  <c r="K18" i="4"/>
  <c r="M17" i="4"/>
  <c r="L17" i="4"/>
  <c r="O17" i="4" s="1"/>
  <c r="K17" i="4"/>
  <c r="M16" i="4"/>
  <c r="L16" i="4"/>
  <c r="O16" i="4" s="1"/>
  <c r="K16" i="4"/>
  <c r="M15" i="4"/>
  <c r="L15" i="4"/>
  <c r="O15" i="4" s="1"/>
  <c r="K15" i="4"/>
  <c r="M14" i="4"/>
  <c r="L14" i="4"/>
  <c r="O14" i="4" s="1"/>
  <c r="K14" i="4"/>
  <c r="M13" i="4"/>
  <c r="L13" i="4"/>
  <c r="O13" i="4" s="1"/>
  <c r="K13" i="4"/>
  <c r="M12" i="4"/>
  <c r="L12" i="4"/>
  <c r="O12" i="4" s="1"/>
  <c r="K12" i="4"/>
  <c r="M11" i="4"/>
  <c r="L11" i="4"/>
  <c r="O11" i="4" s="1"/>
  <c r="K11" i="4"/>
  <c r="M10" i="4"/>
  <c r="L10" i="4"/>
  <c r="O10" i="4" s="1"/>
  <c r="K10" i="4"/>
  <c r="M9" i="4"/>
  <c r="L9" i="4"/>
  <c r="O9" i="4" s="1"/>
  <c r="K9" i="4"/>
  <c r="M32" i="4"/>
  <c r="B9" i="4"/>
  <c r="D206" i="5"/>
  <c r="C206" i="5"/>
  <c r="B206" i="5"/>
  <c r="B204" i="6" s="1"/>
  <c r="D205" i="5"/>
  <c r="C205" i="5"/>
  <c r="B205" i="5"/>
  <c r="B203" i="6" s="1"/>
  <c r="D204" i="5"/>
  <c r="C204" i="5"/>
  <c r="B204" i="5"/>
  <c r="B202" i="6" s="1"/>
  <c r="D203" i="5"/>
  <c r="C203" i="5"/>
  <c r="B203" i="5"/>
  <c r="B201" i="6" s="1"/>
  <c r="D202" i="5"/>
  <c r="C202" i="5"/>
  <c r="B202" i="5"/>
  <c r="B200" i="6" s="1"/>
  <c r="D201" i="5"/>
  <c r="C201" i="5"/>
  <c r="B201" i="5"/>
  <c r="B199" i="6" s="1"/>
  <c r="D200" i="5"/>
  <c r="C200" i="5"/>
  <c r="B200" i="5"/>
  <c r="B198" i="6" s="1"/>
  <c r="D199" i="5"/>
  <c r="C199" i="5"/>
  <c r="B199" i="5"/>
  <c r="B197" i="6" s="1"/>
  <c r="D198" i="5"/>
  <c r="C198" i="5"/>
  <c r="B198" i="5"/>
  <c r="B196" i="6" s="1"/>
  <c r="D197" i="5"/>
  <c r="C197" i="5"/>
  <c r="B197" i="5"/>
  <c r="B195" i="6" s="1"/>
  <c r="D196" i="5"/>
  <c r="C196" i="5"/>
  <c r="B196" i="5"/>
  <c r="B194" i="6" s="1"/>
  <c r="D195" i="5"/>
  <c r="C195" i="5"/>
  <c r="B195" i="5"/>
  <c r="B193" i="6" s="1"/>
  <c r="D194" i="5"/>
  <c r="C194" i="5"/>
  <c r="B194" i="5"/>
  <c r="B192" i="6" s="1"/>
  <c r="D193" i="5"/>
  <c r="C193" i="5"/>
  <c r="B193" i="5"/>
  <c r="B191" i="6" s="1"/>
  <c r="D192" i="5"/>
  <c r="C192" i="5"/>
  <c r="B192" i="5"/>
  <c r="B190" i="6" s="1"/>
  <c r="D191" i="5"/>
  <c r="C191" i="5"/>
  <c r="B191" i="5"/>
  <c r="B189" i="6" s="1"/>
  <c r="D190" i="5"/>
  <c r="C190" i="5"/>
  <c r="B190" i="5"/>
  <c r="B188" i="6" s="1"/>
  <c r="D189" i="5"/>
  <c r="C189" i="5"/>
  <c r="B189" i="5"/>
  <c r="B187" i="6" s="1"/>
  <c r="D188" i="5"/>
  <c r="C188" i="5"/>
  <c r="B188" i="5"/>
  <c r="B186" i="6" s="1"/>
  <c r="D187" i="5"/>
  <c r="C187" i="5"/>
  <c r="B187" i="5"/>
  <c r="B185" i="6" s="1"/>
  <c r="D186" i="5"/>
  <c r="C186" i="5"/>
  <c r="B186" i="5"/>
  <c r="B184" i="6" s="1"/>
  <c r="D185" i="5"/>
  <c r="C185" i="5"/>
  <c r="B185" i="5"/>
  <c r="B183" i="6" s="1"/>
  <c r="D184" i="5"/>
  <c r="C184" i="5"/>
  <c r="B184" i="5"/>
  <c r="B182" i="6" s="1"/>
  <c r="D183" i="5"/>
  <c r="C183" i="5"/>
  <c r="B183" i="5"/>
  <c r="B181" i="6" s="1"/>
  <c r="D182" i="5"/>
  <c r="C182" i="5"/>
  <c r="B182" i="5"/>
  <c r="B180" i="6" s="1"/>
  <c r="D181" i="5"/>
  <c r="C181" i="5"/>
  <c r="B181" i="5"/>
  <c r="B179" i="6" s="1"/>
  <c r="D180" i="5"/>
  <c r="C180" i="5"/>
  <c r="B180" i="5"/>
  <c r="B178" i="6" s="1"/>
  <c r="D179" i="5"/>
  <c r="C179" i="5"/>
  <c r="B179" i="5"/>
  <c r="B177" i="6" s="1"/>
  <c r="D178" i="5"/>
  <c r="C178" i="5"/>
  <c r="B178" i="5"/>
  <c r="B176" i="6" s="1"/>
  <c r="D177" i="5"/>
  <c r="C177" i="5"/>
  <c r="B177" i="5"/>
  <c r="B175" i="6" s="1"/>
  <c r="D176" i="5"/>
  <c r="C176" i="5"/>
  <c r="B176" i="5"/>
  <c r="B174" i="6" s="1"/>
  <c r="D175" i="5"/>
  <c r="C175" i="5"/>
  <c r="B175" i="5"/>
  <c r="B173" i="6" s="1"/>
  <c r="D174" i="5"/>
  <c r="C174" i="5"/>
  <c r="B174" i="5"/>
  <c r="B172" i="6" s="1"/>
  <c r="D173" i="5"/>
  <c r="C173" i="5"/>
  <c r="B173" i="5"/>
  <c r="B171" i="6" s="1"/>
  <c r="D172" i="5"/>
  <c r="C172" i="5"/>
  <c r="B172" i="5"/>
  <c r="B170" i="6" s="1"/>
  <c r="D171" i="5"/>
  <c r="C171" i="5"/>
  <c r="B171" i="5"/>
  <c r="B169" i="6" s="1"/>
  <c r="D170" i="5"/>
  <c r="C170" i="5"/>
  <c r="B170" i="5"/>
  <c r="B168" i="6" s="1"/>
  <c r="D169" i="5"/>
  <c r="C169" i="5"/>
  <c r="B169" i="5"/>
  <c r="B167" i="6" s="1"/>
  <c r="D168" i="5"/>
  <c r="C168" i="5"/>
  <c r="B168" i="5"/>
  <c r="B166" i="6" s="1"/>
  <c r="D167" i="5"/>
  <c r="C167" i="5"/>
  <c r="B167" i="5"/>
  <c r="B165" i="6" s="1"/>
  <c r="D166" i="5"/>
  <c r="C166" i="5"/>
  <c r="B166" i="5"/>
  <c r="B164" i="6" s="1"/>
  <c r="D165" i="5"/>
  <c r="C165" i="5"/>
  <c r="B165" i="5"/>
  <c r="B163" i="6" s="1"/>
  <c r="D164" i="5"/>
  <c r="C164" i="5"/>
  <c r="B164" i="5"/>
  <c r="B162" i="6" s="1"/>
  <c r="D163" i="5"/>
  <c r="C163" i="5"/>
  <c r="B163" i="5"/>
  <c r="B161" i="6" s="1"/>
  <c r="D162" i="5"/>
  <c r="C162" i="5"/>
  <c r="B162" i="5"/>
  <c r="B160" i="6" s="1"/>
  <c r="D161" i="5"/>
  <c r="C161" i="5"/>
  <c r="B161" i="5"/>
  <c r="B159" i="6" s="1"/>
  <c r="D160" i="5"/>
  <c r="C160" i="5"/>
  <c r="B160" i="5"/>
  <c r="B158" i="6" s="1"/>
  <c r="D159" i="5"/>
  <c r="C159" i="5"/>
  <c r="B159" i="5"/>
  <c r="B157" i="6" s="1"/>
  <c r="D158" i="5"/>
  <c r="C158" i="5"/>
  <c r="B158" i="5"/>
  <c r="B156" i="6" s="1"/>
  <c r="D157" i="5"/>
  <c r="C157" i="5"/>
  <c r="B157" i="5"/>
  <c r="B155" i="6" s="1"/>
  <c r="N16" i="7" l="1"/>
  <c r="O16" i="7" s="1"/>
  <c r="O23" i="7" s="1"/>
  <c r="P203" i="6"/>
  <c r="AN203" i="6"/>
  <c r="Y203" i="6"/>
  <c r="AW203" i="6"/>
  <c r="AH203" i="6"/>
  <c r="AQ203" i="6"/>
  <c r="S203" i="6"/>
  <c r="AB203" i="6"/>
  <c r="AK203" i="6"/>
  <c r="V203" i="6"/>
  <c r="AT203" i="6"/>
  <c r="AE203" i="6"/>
  <c r="AE202" i="6"/>
  <c r="P202" i="6"/>
  <c r="AN202" i="6"/>
  <c r="Y202" i="6"/>
  <c r="AW202" i="6"/>
  <c r="AH202" i="6"/>
  <c r="S202" i="6"/>
  <c r="AQ202" i="6"/>
  <c r="AB202" i="6"/>
  <c r="AK202" i="6"/>
  <c r="V202" i="6"/>
  <c r="AT202" i="6"/>
  <c r="AE199" i="6"/>
  <c r="P199" i="6"/>
  <c r="AN199" i="6"/>
  <c r="Y199" i="6"/>
  <c r="AW199" i="6"/>
  <c r="AH199" i="6"/>
  <c r="AQ199" i="6"/>
  <c r="S199" i="6"/>
  <c r="AB199" i="6"/>
  <c r="AK199" i="6"/>
  <c r="V199" i="6"/>
  <c r="AT199" i="6"/>
  <c r="AE198" i="6"/>
  <c r="P198" i="6"/>
  <c r="Y198" i="6"/>
  <c r="AW198" i="6"/>
  <c r="AH198" i="6"/>
  <c r="S198" i="6"/>
  <c r="AQ198" i="6"/>
  <c r="AB198" i="6"/>
  <c r="AK198" i="6"/>
  <c r="V198" i="6"/>
  <c r="AT198" i="6"/>
  <c r="AN198" i="6"/>
  <c r="AE197" i="6"/>
  <c r="P197" i="6"/>
  <c r="Y197" i="6"/>
  <c r="AW197" i="6"/>
  <c r="AH197" i="6"/>
  <c r="AB197" i="6"/>
  <c r="S197" i="6"/>
  <c r="AQ197" i="6"/>
  <c r="AK197" i="6"/>
  <c r="V197" i="6"/>
  <c r="AT197" i="6"/>
  <c r="AN197" i="6"/>
  <c r="AE195" i="6"/>
  <c r="P195" i="6"/>
  <c r="AN195" i="6"/>
  <c r="Y195" i="6"/>
  <c r="AW195" i="6"/>
  <c r="AH195" i="6"/>
  <c r="S195" i="6"/>
  <c r="AQ195" i="6"/>
  <c r="AB195" i="6"/>
  <c r="AK195" i="6"/>
  <c r="V195" i="6"/>
  <c r="AT195" i="6"/>
  <c r="AE194" i="6"/>
  <c r="P194" i="6"/>
  <c r="AN194" i="6"/>
  <c r="Y194" i="6"/>
  <c r="AW194" i="6"/>
  <c r="AH194" i="6"/>
  <c r="S194" i="6"/>
  <c r="AQ194" i="6"/>
  <c r="AB194" i="6"/>
  <c r="AK194" i="6"/>
  <c r="V194" i="6"/>
  <c r="AT194" i="6"/>
  <c r="AE193" i="6"/>
  <c r="P193" i="6"/>
  <c r="AN193" i="6"/>
  <c r="Y193" i="6"/>
  <c r="AW193" i="6"/>
  <c r="AH193" i="6"/>
  <c r="AQ193" i="6"/>
  <c r="S193" i="6"/>
  <c r="AB193" i="6"/>
  <c r="AK193" i="6"/>
  <c r="V193" i="6"/>
  <c r="AT193" i="6"/>
  <c r="AE192" i="6"/>
  <c r="P192" i="6"/>
  <c r="AN192" i="6"/>
  <c r="Y192" i="6"/>
  <c r="AW192" i="6"/>
  <c r="AH192" i="6"/>
  <c r="AQ192" i="6"/>
  <c r="S192" i="6"/>
  <c r="AB192" i="6"/>
  <c r="AK192" i="6"/>
  <c r="V192" i="6"/>
  <c r="AT192" i="6"/>
  <c r="AE191" i="6"/>
  <c r="P191" i="6"/>
  <c r="AN191" i="6"/>
  <c r="Y191" i="6"/>
  <c r="AW191" i="6"/>
  <c r="AH191" i="6"/>
  <c r="AQ191" i="6"/>
  <c r="S191" i="6"/>
  <c r="AB191" i="6"/>
  <c r="AK191" i="6"/>
  <c r="V191" i="6"/>
  <c r="AT191" i="6"/>
  <c r="AE190" i="6"/>
  <c r="P190" i="6"/>
  <c r="AN190" i="6"/>
  <c r="Y190" i="6"/>
  <c r="AW190" i="6"/>
  <c r="AH190" i="6"/>
  <c r="S190" i="6"/>
  <c r="AQ190" i="6"/>
  <c r="AB190" i="6"/>
  <c r="AK190" i="6"/>
  <c r="V190" i="6"/>
  <c r="AT190" i="6"/>
  <c r="AE189" i="6"/>
  <c r="P189" i="6"/>
  <c r="AN189" i="6"/>
  <c r="Y189" i="6"/>
  <c r="AW189" i="6"/>
  <c r="AH189" i="6"/>
  <c r="S189" i="6"/>
  <c r="AQ189" i="6"/>
  <c r="AB189" i="6"/>
  <c r="AK189" i="6"/>
  <c r="V189" i="6"/>
  <c r="AT189" i="6"/>
  <c r="AE188" i="6"/>
  <c r="P188" i="6"/>
  <c r="AN188" i="6"/>
  <c r="Y188" i="6"/>
  <c r="AW188" i="6"/>
  <c r="AH188" i="6"/>
  <c r="S188" i="6"/>
  <c r="AQ188" i="6"/>
  <c r="AB188" i="6"/>
  <c r="AK188" i="6"/>
  <c r="V188" i="6"/>
  <c r="AT188" i="6"/>
  <c r="AE187" i="6"/>
  <c r="AN187" i="6"/>
  <c r="P187" i="6"/>
  <c r="Y187" i="6"/>
  <c r="AW187" i="6"/>
  <c r="AH187" i="6"/>
  <c r="S187" i="6"/>
  <c r="AQ187" i="6"/>
  <c r="AB187" i="6"/>
  <c r="AK187" i="6"/>
  <c r="V187" i="6"/>
  <c r="AT187" i="6"/>
  <c r="AE186" i="6"/>
  <c r="P186" i="6"/>
  <c r="AN186" i="6"/>
  <c r="Y186" i="6"/>
  <c r="AW186" i="6"/>
  <c r="AH186" i="6"/>
  <c r="S186" i="6"/>
  <c r="AQ186" i="6"/>
  <c r="AB186" i="6"/>
  <c r="AK186" i="6"/>
  <c r="V186" i="6"/>
  <c r="AT186" i="6"/>
  <c r="AE185" i="6"/>
  <c r="P185" i="6"/>
  <c r="AN185" i="6"/>
  <c r="Y185" i="6"/>
  <c r="AW185" i="6"/>
  <c r="AH185" i="6"/>
  <c r="S185" i="6"/>
  <c r="AQ185" i="6"/>
  <c r="AB185" i="6"/>
  <c r="AK185" i="6"/>
  <c r="V185" i="6"/>
  <c r="AT185" i="6"/>
  <c r="AE183" i="6"/>
  <c r="P183" i="6"/>
  <c r="AN183" i="6"/>
  <c r="Y183" i="6"/>
  <c r="AW183" i="6"/>
  <c r="AH183" i="6"/>
  <c r="S183" i="6"/>
  <c r="AQ183" i="6"/>
  <c r="AB183" i="6"/>
  <c r="AK183" i="6"/>
  <c r="V183" i="6"/>
  <c r="AT183" i="6"/>
  <c r="AE181" i="6"/>
  <c r="P181" i="6"/>
  <c r="AN181" i="6"/>
  <c r="Y181" i="6"/>
  <c r="AW181" i="6"/>
  <c r="AH181" i="6"/>
  <c r="S181" i="6"/>
  <c r="AQ181" i="6"/>
  <c r="AB181" i="6"/>
  <c r="AK181" i="6"/>
  <c r="V181" i="6"/>
  <c r="AT181" i="6"/>
  <c r="AE180" i="6"/>
  <c r="P180" i="6"/>
  <c r="Y180" i="6"/>
  <c r="AW180" i="6"/>
  <c r="AH180" i="6"/>
  <c r="S180" i="6"/>
  <c r="AQ180" i="6"/>
  <c r="AB180" i="6"/>
  <c r="AK180" i="6"/>
  <c r="V180" i="6"/>
  <c r="AT180" i="6"/>
  <c r="AN180" i="6"/>
  <c r="AE175" i="6"/>
  <c r="P175" i="6"/>
  <c r="AN175" i="6"/>
  <c r="Y175" i="6"/>
  <c r="AW175" i="6"/>
  <c r="AH175" i="6"/>
  <c r="S175" i="6"/>
  <c r="AQ175" i="6"/>
  <c r="AB175" i="6"/>
  <c r="AK175" i="6"/>
  <c r="V175" i="6"/>
  <c r="AT175" i="6"/>
  <c r="AE172" i="6"/>
  <c r="P172" i="6"/>
  <c r="AN172" i="6"/>
  <c r="Y172" i="6"/>
  <c r="AW172" i="6"/>
  <c r="AH172" i="6"/>
  <c r="S172" i="6"/>
  <c r="AQ172" i="6"/>
  <c r="AB172" i="6"/>
  <c r="AK172" i="6"/>
  <c r="V172" i="6"/>
  <c r="AT172" i="6"/>
  <c r="AE163" i="6"/>
  <c r="P163" i="6"/>
  <c r="AN163" i="6"/>
  <c r="Y163" i="6"/>
  <c r="AW163" i="6"/>
  <c r="AH163" i="6"/>
  <c r="S163" i="6"/>
  <c r="AQ163" i="6"/>
  <c r="AB163" i="6"/>
  <c r="AK163" i="6"/>
  <c r="V163" i="6"/>
  <c r="AT163" i="6"/>
  <c r="AE162" i="6"/>
  <c r="P162" i="6"/>
  <c r="AN162" i="6"/>
  <c r="Y162" i="6"/>
  <c r="AW162" i="6"/>
  <c r="AH162" i="6"/>
  <c r="S162" i="6"/>
  <c r="AQ162" i="6"/>
  <c r="AB162" i="6"/>
  <c r="AK162" i="6"/>
  <c r="V162" i="6"/>
  <c r="AT162" i="6"/>
  <c r="AE161" i="6"/>
  <c r="P161" i="6"/>
  <c r="AN161" i="6"/>
  <c r="Y161" i="6"/>
  <c r="AW161" i="6"/>
  <c r="AH161" i="6"/>
  <c r="S161" i="6"/>
  <c r="AQ161" i="6"/>
  <c r="AB161" i="6"/>
  <c r="AK161" i="6"/>
  <c r="V161" i="6"/>
  <c r="AT161" i="6"/>
  <c r="AE160" i="6"/>
  <c r="P160" i="6"/>
  <c r="AN160" i="6"/>
  <c r="Y160" i="6"/>
  <c r="AW160" i="6"/>
  <c r="AH160" i="6"/>
  <c r="S160" i="6"/>
  <c r="AQ160" i="6"/>
  <c r="AB160" i="6"/>
  <c r="AK160" i="6"/>
  <c r="V160" i="6"/>
  <c r="AT160" i="6"/>
  <c r="AE159" i="6"/>
  <c r="P159" i="6"/>
  <c r="AN159" i="6"/>
  <c r="Y159" i="6"/>
  <c r="AW159" i="6"/>
  <c r="AH159" i="6"/>
  <c r="S159" i="6"/>
  <c r="AQ159" i="6"/>
  <c r="AB159" i="6"/>
  <c r="AT159" i="6"/>
  <c r="AK159" i="6"/>
  <c r="V159" i="6"/>
  <c r="AE158" i="6"/>
  <c r="P158" i="6"/>
  <c r="AN158" i="6"/>
  <c r="Y158" i="6"/>
  <c r="AW158" i="6"/>
  <c r="AH158" i="6"/>
  <c r="S158" i="6"/>
  <c r="AQ158" i="6"/>
  <c r="AB158" i="6"/>
  <c r="AK158" i="6"/>
  <c r="V158" i="6"/>
  <c r="AT158" i="6"/>
  <c r="AE157" i="6"/>
  <c r="P157" i="6"/>
  <c r="AN157" i="6"/>
  <c r="Y157" i="6"/>
  <c r="AW157" i="6"/>
  <c r="AH157" i="6"/>
  <c r="AB157" i="6"/>
  <c r="S157" i="6"/>
  <c r="AQ157" i="6"/>
  <c r="AK157" i="6"/>
  <c r="V157" i="6"/>
  <c r="AT157" i="6"/>
  <c r="AE155" i="6"/>
  <c r="P155" i="6"/>
  <c r="AN155" i="6"/>
  <c r="Y155" i="6"/>
  <c r="AW155" i="6"/>
  <c r="AH155" i="6"/>
  <c r="S155" i="6"/>
  <c r="AQ155" i="6"/>
  <c r="AB155" i="6"/>
  <c r="AK155" i="6"/>
  <c r="V155" i="6"/>
  <c r="AT155" i="6"/>
  <c r="BNY30" i="4"/>
  <c r="BNY33" i="4" s="1"/>
  <c r="BNY34" i="4" s="1"/>
  <c r="BEG30" i="4"/>
  <c r="BEG33" i="4" s="1"/>
  <c r="BEG34" i="4" s="1"/>
  <c r="BPI30" i="4"/>
  <c r="BPI33" i="4" s="1"/>
  <c r="BPI34" i="4" s="1"/>
  <c r="TX30" i="4"/>
  <c r="TX33" i="4" s="1"/>
  <c r="TX34" i="4" s="1"/>
  <c r="BOZ30" i="4"/>
  <c r="SW30" i="4"/>
  <c r="SW33" i="4" s="1"/>
  <c r="SW34" i="4" s="1"/>
  <c r="ALF30" i="4"/>
  <c r="ALF33" i="4" s="1"/>
  <c r="ALF34" i="4" s="1"/>
  <c r="BKD30" i="4"/>
  <c r="BKD33" i="4" s="1"/>
  <c r="BKD34" i="4" s="1"/>
  <c r="AJV30" i="4"/>
  <c r="AJV33" i="4" s="1"/>
  <c r="AJV34" i="4" s="1"/>
  <c r="UY30" i="4"/>
  <c r="UY33" i="4" s="1"/>
  <c r="UY34" i="4" s="1"/>
  <c r="BBD30" i="4"/>
  <c r="BBD33" i="4" s="1"/>
  <c r="BBD34" i="4" s="1"/>
  <c r="BGR30" i="4"/>
  <c r="BGR33" i="4" s="1"/>
  <c r="BGR34" i="4" s="1"/>
  <c r="ANZ30" i="4"/>
  <c r="ANZ33" i="4" s="1"/>
  <c r="ANZ34" i="4" s="1"/>
  <c r="AUX30" i="4"/>
  <c r="AUX33" i="4" s="1"/>
  <c r="AUX34" i="4" s="1"/>
  <c r="BCW30" i="4"/>
  <c r="BCW33" i="4" s="1"/>
  <c r="BCW34" i="4" s="1"/>
  <c r="UG30" i="4"/>
  <c r="UG33" i="4" s="1"/>
  <c r="UG34" i="4" s="1"/>
  <c r="BDO30" i="4"/>
  <c r="BDO33" i="4" s="1"/>
  <c r="BDO34" i="4" s="1"/>
  <c r="DH30" i="4"/>
  <c r="WI30" i="4"/>
  <c r="WI33" i="4" s="1"/>
  <c r="WI34" i="4" s="1"/>
  <c r="AMP30" i="4"/>
  <c r="AMP33" i="4" s="1"/>
  <c r="AMP34" i="4" s="1"/>
  <c r="BX30" i="4"/>
  <c r="BX33" i="4" s="1"/>
  <c r="BX34" i="4" s="1"/>
  <c r="SE30" i="4"/>
  <c r="SE33" i="4" s="1"/>
  <c r="SE34" i="4" s="1"/>
  <c r="VH30" i="4"/>
  <c r="VH33" i="4" s="1"/>
  <c r="VH34" i="4" s="1"/>
  <c r="YK30" i="4"/>
  <c r="YK33" i="4" s="1"/>
  <c r="YK34" i="4" s="1"/>
  <c r="ALX30" i="4"/>
  <c r="ALX33" i="4" s="1"/>
  <c r="ALX34" i="4" s="1"/>
  <c r="AZT30" i="4"/>
  <c r="AZT33" i="4" s="1"/>
  <c r="AZT34" i="4" s="1"/>
  <c r="APS30" i="4"/>
  <c r="APS33" i="4" s="1"/>
  <c r="APS34" i="4" s="1"/>
  <c r="AXI30" i="4"/>
  <c r="AXI33" i="4" s="1"/>
  <c r="AXI34" i="4" s="1"/>
  <c r="BAU30" i="4"/>
  <c r="BAU33" i="4" s="1"/>
  <c r="BAU34" i="4" s="1"/>
  <c r="BGI30" i="4"/>
  <c r="BGI33" i="4" s="1"/>
  <c r="BGI34" i="4" s="1"/>
  <c r="ASV30" i="4"/>
  <c r="ASV33" i="4" s="1"/>
  <c r="ASV34" i="4" s="1"/>
  <c r="AUF30" i="4"/>
  <c r="AUF33" i="4" s="1"/>
  <c r="AUF34" i="4" s="1"/>
  <c r="SN30" i="4"/>
  <c r="SN33" i="4" s="1"/>
  <c r="SN34" i="4" s="1"/>
  <c r="YT30" i="4"/>
  <c r="YT33" i="4" s="1"/>
  <c r="YT34" i="4" s="1"/>
  <c r="AMY30" i="4"/>
  <c r="AMY33" i="4" s="1"/>
  <c r="AMY34" i="4" s="1"/>
  <c r="RM30" i="4"/>
  <c r="RM33" i="4" s="1"/>
  <c r="RM34" i="4" s="1"/>
  <c r="VQ30" i="4"/>
  <c r="VQ33" i="4" s="1"/>
  <c r="VQ34" i="4" s="1"/>
  <c r="AYS30" i="4"/>
  <c r="AYS33" i="4" s="1"/>
  <c r="AYS34" i="4" s="1"/>
  <c r="CY30" i="4"/>
  <c r="CY33" i="4" s="1"/>
  <c r="CY34" i="4" s="1"/>
  <c r="ALO30" i="4"/>
  <c r="ALO33" i="4" s="1"/>
  <c r="ALO34" i="4" s="1"/>
  <c r="AXR30" i="4"/>
  <c r="AXR33" i="4" s="1"/>
  <c r="AXR34" i="4" s="1"/>
  <c r="AKN30" i="4"/>
  <c r="AKN33" i="4" s="1"/>
  <c r="AKN34" i="4" s="1"/>
  <c r="AQK30" i="4"/>
  <c r="AQK33" i="4" s="1"/>
  <c r="AQK34" i="4" s="1"/>
  <c r="AWZ30" i="4"/>
  <c r="AWZ33" i="4" s="1"/>
  <c r="AWZ34" i="4" s="1"/>
  <c r="AZB30" i="4"/>
  <c r="AZB33" i="4" s="1"/>
  <c r="AZB34" i="4" s="1"/>
  <c r="BAC30" i="4"/>
  <c r="BAC33" i="4" s="1"/>
  <c r="BAC34" i="4" s="1"/>
  <c r="BDX30" i="4"/>
  <c r="BDX33" i="4" s="1"/>
  <c r="BDX34" i="4" s="1"/>
  <c r="BFQ30" i="4"/>
  <c r="BFQ33" i="4" s="1"/>
  <c r="BFQ34" i="4" s="1"/>
  <c r="BJU30" i="4"/>
  <c r="BJU33" i="4" s="1"/>
  <c r="BJU34" i="4" s="1"/>
  <c r="QU30" i="4"/>
  <c r="QU33" i="4" s="1"/>
  <c r="QU34" i="4" s="1"/>
  <c r="VZ30" i="4"/>
  <c r="VZ33" i="4" s="1"/>
  <c r="VZ34" i="4" s="1"/>
  <c r="ABN30" i="4"/>
  <c r="ABN33" i="4" s="1"/>
  <c r="ABN34" i="4" s="1"/>
  <c r="AOI30" i="4"/>
  <c r="AOI33" i="4" s="1"/>
  <c r="AOI34" i="4" s="1"/>
  <c r="AVY30" i="4"/>
  <c r="AVY33" i="4" s="1"/>
  <c r="AVY34" i="4" s="1"/>
  <c r="BCN30" i="4"/>
  <c r="BCN33" i="4" s="1"/>
  <c r="BCN34" i="4" s="1"/>
  <c r="BIK30" i="4"/>
  <c r="AW30" i="4"/>
  <c r="AW33" i="4" s="1"/>
  <c r="AW34" i="4" s="1"/>
  <c r="AVP30" i="4"/>
  <c r="AVP33" i="4" s="1"/>
  <c r="AVP34" i="4" s="1"/>
  <c r="BAL30" i="4"/>
  <c r="BAL33" i="4" s="1"/>
  <c r="BAL34" i="4" s="1"/>
  <c r="BBM30" i="4"/>
  <c r="BBM33" i="4" s="1"/>
  <c r="BBM34" i="4" s="1"/>
  <c r="BCE30" i="4"/>
  <c r="BFH30" i="4"/>
  <c r="BFH33" i="4" s="1"/>
  <c r="BFH34" i="4" s="1"/>
  <c r="BHA30" i="4"/>
  <c r="BHA33" i="4" s="1"/>
  <c r="BHA34" i="4" s="1"/>
  <c r="BNP30" i="4"/>
  <c r="BNP33" i="4" s="1"/>
  <c r="BNP34" i="4" s="1"/>
  <c r="BPR30" i="4"/>
  <c r="BPR33" i="4" s="1"/>
  <c r="BPR34" i="4" s="1"/>
  <c r="AYJ30" i="4"/>
  <c r="AYJ33" i="4" s="1"/>
  <c r="AYJ34" i="4" s="1"/>
  <c r="AZK30" i="4"/>
  <c r="BEY30" i="4"/>
  <c r="BEY33" i="4" s="1"/>
  <c r="BEY34" i="4" s="1"/>
  <c r="BIT30" i="4"/>
  <c r="BIT33" i="4" s="1"/>
  <c r="BIT34" i="4" s="1"/>
  <c r="BLE30" i="4"/>
  <c r="BLE33" i="4" s="1"/>
  <c r="BLE34" i="4" s="1"/>
  <c r="BMO30" i="4"/>
  <c r="BMO33" i="4" s="1"/>
  <c r="BMO34" i="4" s="1"/>
  <c r="BKM30" i="4"/>
  <c r="BKM33" i="4" s="1"/>
  <c r="BKM34" i="4" s="1"/>
  <c r="BJL30" i="4"/>
  <c r="BJL33" i="4" s="1"/>
  <c r="BJL34" i="4" s="1"/>
  <c r="BF30" i="4"/>
  <c r="BF33" i="4" s="1"/>
  <c r="BF34" i="4" s="1"/>
  <c r="ID30" i="4"/>
  <c r="ID33" i="4" s="1"/>
  <c r="ID34" i="4" s="1"/>
  <c r="PT30" i="4"/>
  <c r="PT33" i="4" s="1"/>
  <c r="PT34" i="4" s="1"/>
  <c r="IM30" i="4"/>
  <c r="IM33" i="4" s="1"/>
  <c r="IM34" i="4" s="1"/>
  <c r="JW30" i="4"/>
  <c r="JW33" i="4" s="1"/>
  <c r="JW34" i="4" s="1"/>
  <c r="AN30" i="4"/>
  <c r="AN33" i="4" s="1"/>
  <c r="AN34" i="4" s="1"/>
  <c r="IV30" i="4"/>
  <c r="IV33" i="4" s="1"/>
  <c r="IV34" i="4" s="1"/>
  <c r="QL30" i="4"/>
  <c r="QL33" i="4" s="1"/>
  <c r="QL34" i="4" s="1"/>
  <c r="XS30" i="4"/>
  <c r="XS33" i="4" s="1"/>
  <c r="XS34" i="4" s="1"/>
  <c r="AFR30" i="4"/>
  <c r="AFR33" i="4" s="1"/>
  <c r="AFR34" i="4" s="1"/>
  <c r="ANH30" i="4"/>
  <c r="ANH33" i="4" s="1"/>
  <c r="ANH34" i="4" s="1"/>
  <c r="AJD30" i="4"/>
  <c r="AJD33" i="4" s="1"/>
  <c r="AJD34" i="4" s="1"/>
  <c r="AKE30" i="4"/>
  <c r="AKE33" i="4" s="1"/>
  <c r="AKE34" i="4" s="1"/>
  <c r="ANQ30" i="4"/>
  <c r="ANQ33" i="4" s="1"/>
  <c r="ANQ34" i="4" s="1"/>
  <c r="AKW30" i="4"/>
  <c r="F116" i="5" s="1"/>
  <c r="AQT30" i="4"/>
  <c r="AQT33" i="4" s="1"/>
  <c r="AQT34" i="4" s="1"/>
  <c r="ARU30" i="4"/>
  <c r="ARU33" i="4" s="1"/>
  <c r="ARU34" i="4" s="1"/>
  <c r="AVG30" i="4"/>
  <c r="AVG33" i="4" s="1"/>
  <c r="AVG34" i="4" s="1"/>
  <c r="AWQ30" i="4"/>
  <c r="AWQ33" i="4" s="1"/>
  <c r="AWQ34" i="4" s="1"/>
  <c r="ARL30" i="4"/>
  <c r="ARL33" i="4" s="1"/>
  <c r="ARL34" i="4" s="1"/>
  <c r="ATW30" i="4"/>
  <c r="ATW33" i="4" s="1"/>
  <c r="ATW34" i="4" s="1"/>
  <c r="BBV30" i="4"/>
  <c r="BBV33" i="4" s="1"/>
  <c r="BBV34" i="4" s="1"/>
  <c r="BEP30" i="4"/>
  <c r="BEP33" i="4" s="1"/>
  <c r="BEP34" i="4" s="1"/>
  <c r="BHJ30" i="4"/>
  <c r="BHJ33" i="4" s="1"/>
  <c r="BHJ34" i="4" s="1"/>
  <c r="BHS30" i="4"/>
  <c r="BHS33" i="4" s="1"/>
  <c r="BHS34" i="4" s="1"/>
  <c r="BDF30" i="4"/>
  <c r="BDF33" i="4" s="1"/>
  <c r="BDF34" i="4" s="1"/>
  <c r="BFZ30" i="4"/>
  <c r="BFZ33" i="4" s="1"/>
  <c r="BFZ34" i="4" s="1"/>
  <c r="BIB30" i="4"/>
  <c r="BIB33" i="4" s="1"/>
  <c r="BIB34" i="4" s="1"/>
  <c r="BKV30" i="4"/>
  <c r="BKV33" i="4" s="1"/>
  <c r="BKV34" i="4" s="1"/>
  <c r="BNG30" i="4"/>
  <c r="BOQ30" i="4"/>
  <c r="BLN30" i="4"/>
  <c r="BLN33" i="4" s="1"/>
  <c r="BLN34" i="4" s="1"/>
  <c r="BJC30" i="4"/>
  <c r="BLW30" i="4"/>
  <c r="BLW33" i="4" s="1"/>
  <c r="BLW34" i="4" s="1"/>
  <c r="BMX30" i="4"/>
  <c r="BMX33" i="4" s="1"/>
  <c r="BMX34" i="4" s="1"/>
  <c r="BOH30" i="4"/>
  <c r="BOH33" i="4" s="1"/>
  <c r="BOH34" i="4" s="1"/>
  <c r="E206" i="5"/>
  <c r="BQA30" i="4"/>
  <c r="BQA33" i="4" s="1"/>
  <c r="BQA34" i="4" s="1"/>
  <c r="BMF30" i="4"/>
  <c r="BMF33" i="4" s="1"/>
  <c r="BMF34" i="4" s="1"/>
  <c r="AYA30" i="4"/>
  <c r="AYA33" i="4" s="1"/>
  <c r="AYA34" i="4" s="1"/>
  <c r="AWH30" i="4"/>
  <c r="AWH33" i="4" s="1"/>
  <c r="AWH34" i="4" s="1"/>
  <c r="AUO30" i="4"/>
  <c r="AUO33" i="4" s="1"/>
  <c r="AUO34" i="4" s="1"/>
  <c r="ATN30" i="4"/>
  <c r="ATN33" i="4" s="1"/>
  <c r="ATN34" i="4" s="1"/>
  <c r="ATE30" i="4"/>
  <c r="ATE33" i="4" s="1"/>
  <c r="ATE34" i="4" s="1"/>
  <c r="ASM30" i="4"/>
  <c r="ASM33" i="4" s="1"/>
  <c r="ASM34" i="4" s="1"/>
  <c r="ASD30" i="4"/>
  <c r="ASD33" i="4" s="1"/>
  <c r="ASD34" i="4" s="1"/>
  <c r="ARC30" i="4"/>
  <c r="ARC33" i="4" s="1"/>
  <c r="ARC34" i="4" s="1"/>
  <c r="AQB30" i="4"/>
  <c r="AQB33" i="4" s="1"/>
  <c r="AQB34" i="4" s="1"/>
  <c r="APJ30" i="4"/>
  <c r="APJ33" i="4" s="1"/>
  <c r="APJ34" i="4" s="1"/>
  <c r="APA30" i="4"/>
  <c r="APA33" i="4" s="1"/>
  <c r="APA34" i="4" s="1"/>
  <c r="AOR30" i="4"/>
  <c r="AOR33" i="4" s="1"/>
  <c r="AOR34" i="4" s="1"/>
  <c r="AMG30" i="4"/>
  <c r="AMG33" i="4" s="1"/>
  <c r="AMG34" i="4" s="1"/>
  <c r="AJM30" i="4"/>
  <c r="F112" i="5" s="1"/>
  <c r="AIU30" i="4"/>
  <c r="F110" i="5" s="1"/>
  <c r="AIL30" i="4"/>
  <c r="AIL33" i="4" s="1"/>
  <c r="AIL34" i="4" s="1"/>
  <c r="AIC30" i="4"/>
  <c r="AIC33" i="4" s="1"/>
  <c r="AIC34" i="4" s="1"/>
  <c r="AHT30" i="4"/>
  <c r="AHT33" i="4" s="1"/>
  <c r="AHT34" i="4" s="1"/>
  <c r="AHK30" i="4"/>
  <c r="AHK33" i="4" s="1"/>
  <c r="AHK34" i="4" s="1"/>
  <c r="AHB30" i="4"/>
  <c r="AHB33" i="4" s="1"/>
  <c r="AHB34" i="4" s="1"/>
  <c r="AGS30" i="4"/>
  <c r="AGS33" i="4" s="1"/>
  <c r="AGS34" i="4" s="1"/>
  <c r="AGJ30" i="4"/>
  <c r="AGJ33" i="4" s="1"/>
  <c r="AGJ34" i="4" s="1"/>
  <c r="AGA30" i="4"/>
  <c r="AGA33" i="4" s="1"/>
  <c r="AGA34" i="4" s="1"/>
  <c r="AFI30" i="4"/>
  <c r="AFI33" i="4" s="1"/>
  <c r="AFI34" i="4" s="1"/>
  <c r="AEZ30" i="4"/>
  <c r="AEZ33" i="4" s="1"/>
  <c r="AEZ34" i="4" s="1"/>
  <c r="AEQ30" i="4"/>
  <c r="AEQ33" i="4" s="1"/>
  <c r="AEQ34" i="4" s="1"/>
  <c r="AEH30" i="4"/>
  <c r="AEH33" i="4" s="1"/>
  <c r="AEH34" i="4" s="1"/>
  <c r="ADY30" i="4"/>
  <c r="ADY33" i="4" s="1"/>
  <c r="ADY34" i="4" s="1"/>
  <c r="ADP30" i="4"/>
  <c r="ADP33" i="4" s="1"/>
  <c r="ADP34" i="4" s="1"/>
  <c r="ADG30" i="4"/>
  <c r="ADG33" i="4" s="1"/>
  <c r="ADG34" i="4" s="1"/>
  <c r="ACX30" i="4"/>
  <c r="ACX33" i="4" s="1"/>
  <c r="ACX34" i="4" s="1"/>
  <c r="ACO30" i="4"/>
  <c r="ACO33" i="4" s="1"/>
  <c r="ACO34" i="4" s="1"/>
  <c r="ACF30" i="4"/>
  <c r="ACF33" i="4" s="1"/>
  <c r="ACF34" i="4" s="1"/>
  <c r="ABW30" i="4"/>
  <c r="ABW33" i="4" s="1"/>
  <c r="ABW34" i="4" s="1"/>
  <c r="ABE30" i="4"/>
  <c r="ABE33" i="4" s="1"/>
  <c r="ABE34" i="4" s="1"/>
  <c r="AAV30" i="4"/>
  <c r="AAV33" i="4" s="1"/>
  <c r="AAV34" i="4" s="1"/>
  <c r="AAM30" i="4"/>
  <c r="AAM33" i="4" s="1"/>
  <c r="AAM34" i="4" s="1"/>
  <c r="AAD30" i="4"/>
  <c r="AAD33" i="4" s="1"/>
  <c r="AAD34" i="4" s="1"/>
  <c r="ZU30" i="4"/>
  <c r="ZU33" i="4" s="1"/>
  <c r="ZU34" i="4" s="1"/>
  <c r="ZL30" i="4"/>
  <c r="ZL33" i="4" s="1"/>
  <c r="ZL34" i="4" s="1"/>
  <c r="ZC30" i="4"/>
  <c r="ZC33" i="4" s="1"/>
  <c r="ZC34" i="4" s="1"/>
  <c r="YB30" i="4"/>
  <c r="YB33" i="4" s="1"/>
  <c r="YB34" i="4" s="1"/>
  <c r="XJ30" i="4"/>
  <c r="XJ33" i="4" s="1"/>
  <c r="XJ34" i="4" s="1"/>
  <c r="XA30" i="4"/>
  <c r="XA33" i="4" s="1"/>
  <c r="XA34" i="4" s="1"/>
  <c r="WR30" i="4"/>
  <c r="WR33" i="4" s="1"/>
  <c r="WR34" i="4" s="1"/>
  <c r="UP30" i="4"/>
  <c r="UP33" i="4" s="1"/>
  <c r="UP34" i="4" s="1"/>
  <c r="TO30" i="4"/>
  <c r="TO33" i="4" s="1"/>
  <c r="TO34" i="4" s="1"/>
  <c r="TF30" i="4"/>
  <c r="TF33" i="4" s="1"/>
  <c r="TF34" i="4" s="1"/>
  <c r="RV30" i="4"/>
  <c r="RV33" i="4" s="1"/>
  <c r="RV34" i="4" s="1"/>
  <c r="RD30" i="4"/>
  <c r="RD33" i="4" s="1"/>
  <c r="RD34" i="4" s="1"/>
  <c r="QC30" i="4"/>
  <c r="QC33" i="4" s="1"/>
  <c r="QC34" i="4" s="1"/>
  <c r="PK30" i="4"/>
  <c r="PK33" i="4" s="1"/>
  <c r="PK34" i="4" s="1"/>
  <c r="PB30" i="4"/>
  <c r="PB33" i="4" s="1"/>
  <c r="PB34" i="4" s="1"/>
  <c r="OS30" i="4"/>
  <c r="OS33" i="4" s="1"/>
  <c r="OS34" i="4" s="1"/>
  <c r="OJ30" i="4"/>
  <c r="OJ33" i="4" s="1"/>
  <c r="OJ34" i="4" s="1"/>
  <c r="OA30" i="4"/>
  <c r="OA33" i="4" s="1"/>
  <c r="OA34" i="4" s="1"/>
  <c r="NR30" i="4"/>
  <c r="NR33" i="4" s="1"/>
  <c r="NR34" i="4" s="1"/>
  <c r="NI30" i="4"/>
  <c r="NI33" i="4" s="1"/>
  <c r="NI34" i="4" s="1"/>
  <c r="MZ30" i="4"/>
  <c r="MZ33" i="4" s="1"/>
  <c r="MZ34" i="4" s="1"/>
  <c r="MQ30" i="4"/>
  <c r="MQ33" i="4" s="1"/>
  <c r="MQ34" i="4" s="1"/>
  <c r="MH30" i="4"/>
  <c r="MH33" i="4" s="1"/>
  <c r="MH34" i="4" s="1"/>
  <c r="LY30" i="4"/>
  <c r="LY33" i="4" s="1"/>
  <c r="LY34" i="4" s="1"/>
  <c r="LP30" i="4"/>
  <c r="LP33" i="4" s="1"/>
  <c r="LP34" i="4" s="1"/>
  <c r="LG30" i="4"/>
  <c r="LG33" i="4" s="1"/>
  <c r="LG34" i="4" s="1"/>
  <c r="KX30" i="4"/>
  <c r="KX33" i="4" s="1"/>
  <c r="KX34" i="4" s="1"/>
  <c r="KO30" i="4"/>
  <c r="KO33" i="4" s="1"/>
  <c r="KO34" i="4" s="1"/>
  <c r="KF30" i="4"/>
  <c r="KF33" i="4" s="1"/>
  <c r="KF34" i="4" s="1"/>
  <c r="JN30" i="4"/>
  <c r="JN33" i="4" s="1"/>
  <c r="JN34" i="4" s="1"/>
  <c r="JE30" i="4"/>
  <c r="JE33" i="4" s="1"/>
  <c r="JE34" i="4" s="1"/>
  <c r="HU30" i="4"/>
  <c r="HU33" i="4" s="1"/>
  <c r="HU34" i="4" s="1"/>
  <c r="HL30" i="4"/>
  <c r="HL33" i="4" s="1"/>
  <c r="HL34" i="4" s="1"/>
  <c r="HC30" i="4"/>
  <c r="HC33" i="4" s="1"/>
  <c r="HC34" i="4" s="1"/>
  <c r="GT30" i="4"/>
  <c r="GT33" i="4" s="1"/>
  <c r="GT34" i="4" s="1"/>
  <c r="GK30" i="4"/>
  <c r="GK33" i="4" s="1"/>
  <c r="GK34" i="4" s="1"/>
  <c r="GB30" i="4"/>
  <c r="GB33" i="4" s="1"/>
  <c r="GB34" i="4" s="1"/>
  <c r="FS30" i="4"/>
  <c r="FS33" i="4" s="1"/>
  <c r="FS34" i="4" s="1"/>
  <c r="FJ30" i="4"/>
  <c r="FJ33" i="4" s="1"/>
  <c r="FJ34" i="4" s="1"/>
  <c r="FA30" i="4"/>
  <c r="FA33" i="4" s="1"/>
  <c r="FA34" i="4" s="1"/>
  <c r="ER30" i="4"/>
  <c r="ER33" i="4" s="1"/>
  <c r="ER34" i="4" s="1"/>
  <c r="EI30" i="4"/>
  <c r="EI33" i="4" s="1"/>
  <c r="EI34" i="4" s="1"/>
  <c r="DZ30" i="4"/>
  <c r="DZ33" i="4" s="1"/>
  <c r="DZ34" i="4" s="1"/>
  <c r="DQ30" i="4"/>
  <c r="DQ33" i="4" s="1"/>
  <c r="DQ34" i="4" s="1"/>
  <c r="CP30" i="4"/>
  <c r="CP33" i="4" s="1"/>
  <c r="CP34" i="4" s="1"/>
  <c r="CG30" i="4"/>
  <c r="CG33" i="4" s="1"/>
  <c r="CG34" i="4" s="1"/>
  <c r="BO30" i="4"/>
  <c r="BO33" i="4" s="1"/>
  <c r="BO34" i="4" s="1"/>
  <c r="AE30" i="4"/>
  <c r="AE33" i="4" s="1"/>
  <c r="AE34" i="4" s="1"/>
  <c r="V30" i="4"/>
  <c r="V33" i="4" s="1"/>
  <c r="V34" i="4" s="1"/>
  <c r="M30" i="4"/>
  <c r="M33" i="4" s="1"/>
  <c r="M34" i="4" s="1"/>
  <c r="E203" i="5"/>
  <c r="E202" i="5"/>
  <c r="E198" i="5"/>
  <c r="E186" i="5"/>
  <c r="E184" i="5"/>
  <c r="E181" i="5"/>
  <c r="E180" i="5"/>
  <c r="E179" i="5"/>
  <c r="E178" i="5"/>
  <c r="E176" i="5"/>
  <c r="E175" i="5"/>
  <c r="E173" i="5"/>
  <c r="F172" i="5"/>
  <c r="E172" i="5"/>
  <c r="E171" i="5"/>
  <c r="E170" i="5"/>
  <c r="E169" i="5"/>
  <c r="E168" i="5"/>
  <c r="E167" i="5"/>
  <c r="E166" i="5"/>
  <c r="E158" i="5"/>
  <c r="E156" i="5"/>
  <c r="D156" i="5"/>
  <c r="C156" i="5"/>
  <c r="B156" i="5"/>
  <c r="B154" i="6" s="1"/>
  <c r="E155" i="5"/>
  <c r="D155" i="5"/>
  <c r="C155" i="5"/>
  <c r="B155" i="5"/>
  <c r="B153" i="6" s="1"/>
  <c r="E154" i="5"/>
  <c r="D154" i="5"/>
  <c r="C154" i="5"/>
  <c r="B154" i="5"/>
  <c r="B152" i="6" s="1"/>
  <c r="E153" i="5"/>
  <c r="D153" i="5"/>
  <c r="C153" i="5"/>
  <c r="B153" i="5"/>
  <c r="B151" i="6" s="1"/>
  <c r="E151" i="5"/>
  <c r="D151" i="5"/>
  <c r="C151" i="5"/>
  <c r="B151" i="5"/>
  <c r="B149" i="6" s="1"/>
  <c r="E152" i="5"/>
  <c r="D152" i="5"/>
  <c r="C152" i="5"/>
  <c r="B152" i="5"/>
  <c r="B150" i="6" s="1"/>
  <c r="E150" i="5"/>
  <c r="D150" i="5"/>
  <c r="C150" i="5"/>
  <c r="B150" i="5"/>
  <c r="B148" i="6" s="1"/>
  <c r="E149" i="5"/>
  <c r="D149" i="5"/>
  <c r="C149" i="5"/>
  <c r="B149" i="5"/>
  <c r="B147" i="6" s="1"/>
  <c r="E148" i="5"/>
  <c r="D148" i="5"/>
  <c r="C148" i="5"/>
  <c r="B148" i="5"/>
  <c r="B146" i="6" s="1"/>
  <c r="E147" i="5"/>
  <c r="D147" i="5"/>
  <c r="C147" i="5"/>
  <c r="B147" i="5"/>
  <c r="B145" i="6" s="1"/>
  <c r="E146" i="5"/>
  <c r="D146" i="5"/>
  <c r="C146" i="5"/>
  <c r="B146" i="5"/>
  <c r="B144" i="6" s="1"/>
  <c r="E145" i="5"/>
  <c r="D145" i="5"/>
  <c r="C145" i="5"/>
  <c r="B145" i="5"/>
  <c r="B143" i="6" s="1"/>
  <c r="E144" i="5"/>
  <c r="D144" i="5"/>
  <c r="C144" i="5"/>
  <c r="B144" i="5"/>
  <c r="B142" i="6" s="1"/>
  <c r="E143" i="5"/>
  <c r="D143" i="5"/>
  <c r="C143" i="5"/>
  <c r="B143" i="5"/>
  <c r="B141" i="6" s="1"/>
  <c r="E142" i="5"/>
  <c r="D142" i="5"/>
  <c r="C142" i="5"/>
  <c r="B142" i="5"/>
  <c r="B140" i="6" s="1"/>
  <c r="E141" i="5"/>
  <c r="D141" i="5"/>
  <c r="C141" i="5"/>
  <c r="B141" i="5"/>
  <c r="B139" i="6" s="1"/>
  <c r="E140" i="5"/>
  <c r="D140" i="5"/>
  <c r="C140" i="5"/>
  <c r="B140" i="5"/>
  <c r="B138" i="6" s="1"/>
  <c r="E139" i="5"/>
  <c r="D139" i="5"/>
  <c r="C139" i="5"/>
  <c r="B139" i="5"/>
  <c r="B137" i="6" s="1"/>
  <c r="E138" i="5"/>
  <c r="D138" i="5"/>
  <c r="C138" i="5"/>
  <c r="B138" i="5"/>
  <c r="B136" i="6" s="1"/>
  <c r="E137" i="5"/>
  <c r="D137" i="5"/>
  <c r="C137" i="5"/>
  <c r="B137" i="5"/>
  <c r="B135" i="6" s="1"/>
  <c r="E136" i="5"/>
  <c r="D136" i="5"/>
  <c r="C136" i="5"/>
  <c r="B136" i="5"/>
  <c r="B134" i="6" s="1"/>
  <c r="E135" i="5"/>
  <c r="D135" i="5"/>
  <c r="C135" i="5"/>
  <c r="B135" i="5"/>
  <c r="B133" i="6" s="1"/>
  <c r="E134" i="5"/>
  <c r="D134" i="5"/>
  <c r="C134" i="5"/>
  <c r="B134" i="5"/>
  <c r="B132" i="6" s="1"/>
  <c r="E133" i="5"/>
  <c r="D133" i="5"/>
  <c r="C133" i="5"/>
  <c r="B133" i="5"/>
  <c r="B131" i="6" s="1"/>
  <c r="E132" i="5"/>
  <c r="D132" i="5"/>
  <c r="C132" i="5"/>
  <c r="B132" i="5"/>
  <c r="B130" i="6" s="1"/>
  <c r="E131" i="5"/>
  <c r="D131" i="5"/>
  <c r="C131" i="5"/>
  <c r="B131" i="5"/>
  <c r="B129" i="6" s="1"/>
  <c r="E130" i="5"/>
  <c r="D130" i="5"/>
  <c r="C130" i="5"/>
  <c r="B130" i="5"/>
  <c r="B128" i="6" s="1"/>
  <c r="E129" i="5"/>
  <c r="D129" i="5"/>
  <c r="C129" i="5"/>
  <c r="B129" i="5"/>
  <c r="B127" i="6" s="1"/>
  <c r="E128" i="5"/>
  <c r="D128" i="5"/>
  <c r="C128" i="5"/>
  <c r="B128" i="5"/>
  <c r="B126" i="6" s="1"/>
  <c r="E127" i="5"/>
  <c r="D127" i="5"/>
  <c r="C127" i="5"/>
  <c r="B127" i="5"/>
  <c r="B125" i="6" s="1"/>
  <c r="E126" i="5"/>
  <c r="D126" i="5"/>
  <c r="C126" i="5"/>
  <c r="B126" i="5"/>
  <c r="B124" i="6" s="1"/>
  <c r="E125" i="5"/>
  <c r="D125" i="5"/>
  <c r="C125" i="5"/>
  <c r="B125" i="5"/>
  <c r="B123" i="6" s="1"/>
  <c r="E124" i="5"/>
  <c r="D124" i="5"/>
  <c r="C124" i="5"/>
  <c r="B124" i="5"/>
  <c r="B122" i="6" s="1"/>
  <c r="E123" i="5"/>
  <c r="D123" i="5"/>
  <c r="C123" i="5"/>
  <c r="B123" i="5"/>
  <c r="B121" i="6" s="1"/>
  <c r="E122" i="5"/>
  <c r="D122" i="5"/>
  <c r="C122" i="5"/>
  <c r="B122" i="5"/>
  <c r="B120" i="6" s="1"/>
  <c r="E121" i="5"/>
  <c r="D121" i="5"/>
  <c r="C121" i="5"/>
  <c r="B121" i="5"/>
  <c r="B119" i="6" s="1"/>
  <c r="E120" i="5"/>
  <c r="D120" i="5"/>
  <c r="C120" i="5"/>
  <c r="B120" i="5"/>
  <c r="B118" i="6" s="1"/>
  <c r="E119" i="5"/>
  <c r="D119" i="5"/>
  <c r="C119" i="5"/>
  <c r="B119" i="5"/>
  <c r="B117" i="6" s="1"/>
  <c r="E118" i="5"/>
  <c r="D118" i="5"/>
  <c r="C118" i="5"/>
  <c r="B118" i="5"/>
  <c r="B116" i="6" s="1"/>
  <c r="E117" i="5"/>
  <c r="D117" i="5"/>
  <c r="C117" i="5"/>
  <c r="B117" i="5"/>
  <c r="B115" i="6" s="1"/>
  <c r="E116" i="5"/>
  <c r="D116" i="5"/>
  <c r="C116" i="5"/>
  <c r="B116" i="5"/>
  <c r="B114" i="6" s="1"/>
  <c r="E115" i="5"/>
  <c r="D115" i="5"/>
  <c r="C115" i="5"/>
  <c r="B115" i="5"/>
  <c r="B113" i="6" s="1"/>
  <c r="E114" i="5"/>
  <c r="D114" i="5"/>
  <c r="C114" i="5"/>
  <c r="B114" i="5"/>
  <c r="B112" i="6" s="1"/>
  <c r="E113" i="5"/>
  <c r="D113" i="5"/>
  <c r="C113" i="5"/>
  <c r="B113" i="5"/>
  <c r="B111" i="6" s="1"/>
  <c r="E112" i="5"/>
  <c r="D112" i="5"/>
  <c r="C112" i="5"/>
  <c r="B112" i="5"/>
  <c r="B110" i="6" s="1"/>
  <c r="E111" i="5"/>
  <c r="D111" i="5"/>
  <c r="C111" i="5"/>
  <c r="B111" i="5"/>
  <c r="B109" i="6" s="1"/>
  <c r="E110" i="5"/>
  <c r="D110" i="5"/>
  <c r="C110" i="5"/>
  <c r="B110" i="5"/>
  <c r="B108" i="6" s="1"/>
  <c r="E109" i="5"/>
  <c r="D109" i="5"/>
  <c r="C109" i="5"/>
  <c r="B109" i="5"/>
  <c r="B107" i="6" s="1"/>
  <c r="E108" i="5"/>
  <c r="D108" i="5"/>
  <c r="C108" i="5"/>
  <c r="B108" i="5"/>
  <c r="B106" i="6" s="1"/>
  <c r="E107" i="5"/>
  <c r="D107" i="5"/>
  <c r="C107" i="5"/>
  <c r="B107" i="5"/>
  <c r="B105" i="6" s="1"/>
  <c r="Q110" i="6" l="1"/>
  <c r="AC110" i="6"/>
  <c r="AO110" i="6"/>
  <c r="W110" i="6"/>
  <c r="AI110" i="6"/>
  <c r="AU110" i="6"/>
  <c r="AR110" i="6"/>
  <c r="AF110" i="6"/>
  <c r="AX110" i="6"/>
  <c r="T110" i="6"/>
  <c r="AL110" i="6"/>
  <c r="Z110" i="6"/>
  <c r="Q170" i="6"/>
  <c r="AC170" i="6"/>
  <c r="T170" i="6"/>
  <c r="AF170" i="6"/>
  <c r="AR170" i="6"/>
  <c r="W170" i="6"/>
  <c r="AI170" i="6"/>
  <c r="AU170" i="6"/>
  <c r="Z170" i="6"/>
  <c r="AL170" i="6"/>
  <c r="AX170" i="6"/>
  <c r="AO170" i="6"/>
  <c r="Q114" i="6"/>
  <c r="AC114" i="6"/>
  <c r="AO114" i="6"/>
  <c r="W114" i="6"/>
  <c r="AI114" i="6"/>
  <c r="AU114" i="6"/>
  <c r="AR114" i="6"/>
  <c r="AF114" i="6"/>
  <c r="AX114" i="6"/>
  <c r="T114" i="6"/>
  <c r="AL114" i="6"/>
  <c r="Z114" i="6"/>
  <c r="Q108" i="6"/>
  <c r="AC108" i="6"/>
  <c r="AO108" i="6"/>
  <c r="W108" i="6"/>
  <c r="AI108" i="6"/>
  <c r="AU108" i="6"/>
  <c r="T108" i="6"/>
  <c r="AL108" i="6"/>
  <c r="Z108" i="6"/>
  <c r="AR108" i="6"/>
  <c r="AF108" i="6"/>
  <c r="AX108" i="6"/>
  <c r="AE204" i="6"/>
  <c r="P204" i="6"/>
  <c r="AN204" i="6"/>
  <c r="Y204" i="6"/>
  <c r="AW204" i="6"/>
  <c r="AH204" i="6"/>
  <c r="S204" i="6"/>
  <c r="AQ204" i="6"/>
  <c r="AB204" i="6"/>
  <c r="AK204" i="6"/>
  <c r="V204" i="6"/>
  <c r="AT204" i="6"/>
  <c r="AE201" i="6"/>
  <c r="AN201" i="6"/>
  <c r="P201" i="6"/>
  <c r="Y201" i="6"/>
  <c r="AW201" i="6"/>
  <c r="AH201" i="6"/>
  <c r="S201" i="6"/>
  <c r="AQ201" i="6"/>
  <c r="AB201" i="6"/>
  <c r="AK201" i="6"/>
  <c r="V201" i="6"/>
  <c r="AT201" i="6"/>
  <c r="AE200" i="6"/>
  <c r="P200" i="6"/>
  <c r="Y200" i="6"/>
  <c r="AW200" i="6"/>
  <c r="AH200" i="6"/>
  <c r="S200" i="6"/>
  <c r="AQ200" i="6"/>
  <c r="AB200" i="6"/>
  <c r="AK200" i="6"/>
  <c r="AN200" i="6"/>
  <c r="V200" i="6"/>
  <c r="AT200" i="6"/>
  <c r="AE196" i="6"/>
  <c r="P196" i="6"/>
  <c r="AN196" i="6"/>
  <c r="Y196" i="6"/>
  <c r="AW196" i="6"/>
  <c r="AH196" i="6"/>
  <c r="S196" i="6"/>
  <c r="AQ196" i="6"/>
  <c r="AB196" i="6"/>
  <c r="AK196" i="6"/>
  <c r="V196" i="6"/>
  <c r="AT196" i="6"/>
  <c r="AE184" i="6"/>
  <c r="P184" i="6"/>
  <c r="AN184" i="6"/>
  <c r="Y184" i="6"/>
  <c r="AW184" i="6"/>
  <c r="AH184" i="6"/>
  <c r="S184" i="6"/>
  <c r="AQ184" i="6"/>
  <c r="AB184" i="6"/>
  <c r="AK184" i="6"/>
  <c r="V184" i="6"/>
  <c r="AT184" i="6"/>
  <c r="AE182" i="6"/>
  <c r="P182" i="6"/>
  <c r="AN182" i="6"/>
  <c r="Y182" i="6"/>
  <c r="AW182" i="6"/>
  <c r="AH182" i="6"/>
  <c r="S182" i="6"/>
  <c r="AQ182" i="6"/>
  <c r="AB182" i="6"/>
  <c r="AK182" i="6"/>
  <c r="V182" i="6"/>
  <c r="AT182" i="6"/>
  <c r="AE179" i="6"/>
  <c r="AW179" i="6"/>
  <c r="P179" i="6"/>
  <c r="AN179" i="6"/>
  <c r="Y179" i="6"/>
  <c r="AH179" i="6"/>
  <c r="S179" i="6"/>
  <c r="AQ179" i="6"/>
  <c r="AB179" i="6"/>
  <c r="AK179" i="6"/>
  <c r="V179" i="6"/>
  <c r="AT179" i="6"/>
  <c r="AE178" i="6"/>
  <c r="P178" i="6"/>
  <c r="AN178" i="6"/>
  <c r="Y178" i="6"/>
  <c r="AW178" i="6"/>
  <c r="AH178" i="6"/>
  <c r="S178" i="6"/>
  <c r="AQ178" i="6"/>
  <c r="AB178" i="6"/>
  <c r="AK178" i="6"/>
  <c r="V178" i="6"/>
  <c r="AT178" i="6"/>
  <c r="AE177" i="6"/>
  <c r="P177" i="6"/>
  <c r="AN177" i="6"/>
  <c r="Y177" i="6"/>
  <c r="AW177" i="6"/>
  <c r="AH177" i="6"/>
  <c r="S177" i="6"/>
  <c r="AQ177" i="6"/>
  <c r="AB177" i="6"/>
  <c r="AK177" i="6"/>
  <c r="V177" i="6"/>
  <c r="AT177" i="6"/>
  <c r="AE176" i="6"/>
  <c r="P176" i="6"/>
  <c r="AN176" i="6"/>
  <c r="Y176" i="6"/>
  <c r="AW176" i="6"/>
  <c r="AH176" i="6"/>
  <c r="S176" i="6"/>
  <c r="AQ176" i="6"/>
  <c r="AB176" i="6"/>
  <c r="AK176" i="6"/>
  <c r="V176" i="6"/>
  <c r="AT176" i="6"/>
  <c r="AE174" i="6"/>
  <c r="P174" i="6"/>
  <c r="AN174" i="6"/>
  <c r="Y174" i="6"/>
  <c r="AW174" i="6"/>
  <c r="AH174" i="6"/>
  <c r="S174" i="6"/>
  <c r="AQ174" i="6"/>
  <c r="AB174" i="6"/>
  <c r="AK174" i="6"/>
  <c r="V174" i="6"/>
  <c r="AT174" i="6"/>
  <c r="AE173" i="6"/>
  <c r="P173" i="6"/>
  <c r="AN173" i="6"/>
  <c r="Y173" i="6"/>
  <c r="AW173" i="6"/>
  <c r="AH173" i="6"/>
  <c r="S173" i="6"/>
  <c r="AQ173" i="6"/>
  <c r="AB173" i="6"/>
  <c r="AK173" i="6"/>
  <c r="V173" i="6"/>
  <c r="AT173" i="6"/>
  <c r="AE171" i="6"/>
  <c r="P171" i="6"/>
  <c r="AN171" i="6"/>
  <c r="Y171" i="6"/>
  <c r="AW171" i="6"/>
  <c r="AH171" i="6"/>
  <c r="S171" i="6"/>
  <c r="AQ171" i="6"/>
  <c r="AB171" i="6"/>
  <c r="AK171" i="6"/>
  <c r="V171" i="6"/>
  <c r="AT171" i="6"/>
  <c r="AE170" i="6"/>
  <c r="P170" i="6"/>
  <c r="AN170" i="6"/>
  <c r="Y170" i="6"/>
  <c r="AW170" i="6"/>
  <c r="AH170" i="6"/>
  <c r="S170" i="6"/>
  <c r="AQ170" i="6"/>
  <c r="AB170" i="6"/>
  <c r="AK170" i="6"/>
  <c r="V170" i="6"/>
  <c r="AT170" i="6"/>
  <c r="AE169" i="6"/>
  <c r="P169" i="6"/>
  <c r="AN169" i="6"/>
  <c r="Y169" i="6"/>
  <c r="AW169" i="6"/>
  <c r="AH169" i="6"/>
  <c r="S169" i="6"/>
  <c r="AQ169" i="6"/>
  <c r="AB169" i="6"/>
  <c r="AK169" i="6"/>
  <c r="V169" i="6"/>
  <c r="AT169" i="6"/>
  <c r="AE168" i="6"/>
  <c r="P168" i="6"/>
  <c r="AN168" i="6"/>
  <c r="Y168" i="6"/>
  <c r="AW168" i="6"/>
  <c r="AH168" i="6"/>
  <c r="S168" i="6"/>
  <c r="AQ168" i="6"/>
  <c r="AB168" i="6"/>
  <c r="AK168" i="6"/>
  <c r="V168" i="6"/>
  <c r="AT168" i="6"/>
  <c r="AE167" i="6"/>
  <c r="P167" i="6"/>
  <c r="AN167" i="6"/>
  <c r="Y167" i="6"/>
  <c r="AW167" i="6"/>
  <c r="AH167" i="6"/>
  <c r="S167" i="6"/>
  <c r="AQ167" i="6"/>
  <c r="AB167" i="6"/>
  <c r="AK167" i="6"/>
  <c r="V167" i="6"/>
  <c r="AT167" i="6"/>
  <c r="AE166" i="6"/>
  <c r="P166" i="6"/>
  <c r="AN166" i="6"/>
  <c r="Y166" i="6"/>
  <c r="AW166" i="6"/>
  <c r="AH166" i="6"/>
  <c r="S166" i="6"/>
  <c r="AQ166" i="6"/>
  <c r="AB166" i="6"/>
  <c r="AK166" i="6"/>
  <c r="V166" i="6"/>
  <c r="AT166" i="6"/>
  <c r="AE165" i="6"/>
  <c r="P165" i="6"/>
  <c r="AN165" i="6"/>
  <c r="Y165" i="6"/>
  <c r="AW165" i="6"/>
  <c r="AH165" i="6"/>
  <c r="S165" i="6"/>
  <c r="AQ165" i="6"/>
  <c r="AB165" i="6"/>
  <c r="AK165" i="6"/>
  <c r="V165" i="6"/>
  <c r="AT165" i="6"/>
  <c r="AE164" i="6"/>
  <c r="P164" i="6"/>
  <c r="AN164" i="6"/>
  <c r="Y164" i="6"/>
  <c r="AW164" i="6"/>
  <c r="AH164" i="6"/>
  <c r="S164" i="6"/>
  <c r="AQ164" i="6"/>
  <c r="AB164" i="6"/>
  <c r="AK164" i="6"/>
  <c r="V164" i="6"/>
  <c r="AT164" i="6"/>
  <c r="AE156" i="6"/>
  <c r="P156" i="6"/>
  <c r="AN156" i="6"/>
  <c r="Y156" i="6"/>
  <c r="AW156" i="6"/>
  <c r="AH156" i="6"/>
  <c r="S156" i="6"/>
  <c r="AQ156" i="6"/>
  <c r="AB156" i="6"/>
  <c r="AK156" i="6"/>
  <c r="V156" i="6"/>
  <c r="AT156" i="6"/>
  <c r="AE154" i="6"/>
  <c r="P154" i="6"/>
  <c r="AN154" i="6"/>
  <c r="Y154" i="6"/>
  <c r="AW154" i="6"/>
  <c r="AH154" i="6"/>
  <c r="S154" i="6"/>
  <c r="AQ154" i="6"/>
  <c r="AB154" i="6"/>
  <c r="AK154" i="6"/>
  <c r="V154" i="6"/>
  <c r="AT154" i="6"/>
  <c r="AE153" i="6"/>
  <c r="P153" i="6"/>
  <c r="AN153" i="6"/>
  <c r="Y153" i="6"/>
  <c r="AW153" i="6"/>
  <c r="AH153" i="6"/>
  <c r="S153" i="6"/>
  <c r="AQ153" i="6"/>
  <c r="AB153" i="6"/>
  <c r="AK153" i="6"/>
  <c r="V153" i="6"/>
  <c r="AT153" i="6"/>
  <c r="AE152" i="6"/>
  <c r="P152" i="6"/>
  <c r="AN152" i="6"/>
  <c r="Y152" i="6"/>
  <c r="AW152" i="6"/>
  <c r="AH152" i="6"/>
  <c r="S152" i="6"/>
  <c r="AQ152" i="6"/>
  <c r="AB152" i="6"/>
  <c r="AK152" i="6"/>
  <c r="V152" i="6"/>
  <c r="AT152" i="6"/>
  <c r="AE151" i="6"/>
  <c r="P151" i="6"/>
  <c r="AN151" i="6"/>
  <c r="Y151" i="6"/>
  <c r="AW151" i="6"/>
  <c r="AH151" i="6"/>
  <c r="S151" i="6"/>
  <c r="AQ151" i="6"/>
  <c r="AB151" i="6"/>
  <c r="AK151" i="6"/>
  <c r="V151" i="6"/>
  <c r="AT151" i="6"/>
  <c r="AE150" i="6"/>
  <c r="P150" i="6"/>
  <c r="AN150" i="6"/>
  <c r="Y150" i="6"/>
  <c r="AW150" i="6"/>
  <c r="AH150" i="6"/>
  <c r="S150" i="6"/>
  <c r="AQ150" i="6"/>
  <c r="AB150" i="6"/>
  <c r="AK150" i="6"/>
  <c r="V150" i="6"/>
  <c r="AT150" i="6"/>
  <c r="AE149" i="6"/>
  <c r="P149" i="6"/>
  <c r="AN149" i="6"/>
  <c r="Y149" i="6"/>
  <c r="AW149" i="6"/>
  <c r="AH149" i="6"/>
  <c r="S149" i="6"/>
  <c r="AQ149" i="6"/>
  <c r="AB149" i="6"/>
  <c r="AK149" i="6"/>
  <c r="V149" i="6"/>
  <c r="AT149" i="6"/>
  <c r="AE148" i="6"/>
  <c r="P148" i="6"/>
  <c r="AN148" i="6"/>
  <c r="Y148" i="6"/>
  <c r="AW148" i="6"/>
  <c r="AH148" i="6"/>
  <c r="S148" i="6"/>
  <c r="AQ148" i="6"/>
  <c r="AB148" i="6"/>
  <c r="AK148" i="6"/>
  <c r="V148" i="6"/>
  <c r="AT148" i="6"/>
  <c r="AE147" i="6"/>
  <c r="P147" i="6"/>
  <c r="AN147" i="6"/>
  <c r="Y147" i="6"/>
  <c r="AW147" i="6"/>
  <c r="AH147" i="6"/>
  <c r="S147" i="6"/>
  <c r="AQ147" i="6"/>
  <c r="AB147" i="6"/>
  <c r="AK147" i="6"/>
  <c r="V147" i="6"/>
  <c r="AT147" i="6"/>
  <c r="AE146" i="6"/>
  <c r="P146" i="6"/>
  <c r="AN146" i="6"/>
  <c r="Y146" i="6"/>
  <c r="AW146" i="6"/>
  <c r="AH146" i="6"/>
  <c r="S146" i="6"/>
  <c r="AQ146" i="6"/>
  <c r="AB146" i="6"/>
  <c r="AK146" i="6"/>
  <c r="V146" i="6"/>
  <c r="AT146" i="6"/>
  <c r="AE145" i="6"/>
  <c r="P145" i="6"/>
  <c r="AN145" i="6"/>
  <c r="Y145" i="6"/>
  <c r="AW145" i="6"/>
  <c r="AH145" i="6"/>
  <c r="S145" i="6"/>
  <c r="AQ145" i="6"/>
  <c r="AB145" i="6"/>
  <c r="AK145" i="6"/>
  <c r="V145" i="6"/>
  <c r="AT145" i="6"/>
  <c r="AE144" i="6"/>
  <c r="P144" i="6"/>
  <c r="AN144" i="6"/>
  <c r="Y144" i="6"/>
  <c r="AW144" i="6"/>
  <c r="AH144" i="6"/>
  <c r="S144" i="6"/>
  <c r="AQ144" i="6"/>
  <c r="AB144" i="6"/>
  <c r="AK144" i="6"/>
  <c r="V144" i="6"/>
  <c r="AT144" i="6"/>
  <c r="AE143" i="6"/>
  <c r="P143" i="6"/>
  <c r="AN143" i="6"/>
  <c r="Y143" i="6"/>
  <c r="AW143" i="6"/>
  <c r="AH143" i="6"/>
  <c r="S143" i="6"/>
  <c r="AQ143" i="6"/>
  <c r="AB143" i="6"/>
  <c r="AK143" i="6"/>
  <c r="V143" i="6"/>
  <c r="AT143" i="6"/>
  <c r="AE142" i="6"/>
  <c r="P142" i="6"/>
  <c r="AN142" i="6"/>
  <c r="Y142" i="6"/>
  <c r="AW142" i="6"/>
  <c r="AH142" i="6"/>
  <c r="S142" i="6"/>
  <c r="AQ142" i="6"/>
  <c r="AB142" i="6"/>
  <c r="AK142" i="6"/>
  <c r="V142" i="6"/>
  <c r="AT142" i="6"/>
  <c r="AE141" i="6"/>
  <c r="P141" i="6"/>
  <c r="AN141" i="6"/>
  <c r="Y141" i="6"/>
  <c r="AW141" i="6"/>
  <c r="AH141" i="6"/>
  <c r="S141" i="6"/>
  <c r="AQ141" i="6"/>
  <c r="AB141" i="6"/>
  <c r="AK141" i="6"/>
  <c r="V141" i="6"/>
  <c r="AT141" i="6"/>
  <c r="AE140" i="6"/>
  <c r="P140" i="6"/>
  <c r="AN140" i="6"/>
  <c r="Y140" i="6"/>
  <c r="AW140" i="6"/>
  <c r="AH140" i="6"/>
  <c r="S140" i="6"/>
  <c r="AQ140" i="6"/>
  <c r="AB140" i="6"/>
  <c r="AK140" i="6"/>
  <c r="V140" i="6"/>
  <c r="AT140" i="6"/>
  <c r="AE139" i="6"/>
  <c r="P139" i="6"/>
  <c r="AN139" i="6"/>
  <c r="Y139" i="6"/>
  <c r="AW139" i="6"/>
  <c r="AH139" i="6"/>
  <c r="S139" i="6"/>
  <c r="AQ139" i="6"/>
  <c r="AB139" i="6"/>
  <c r="AK139" i="6"/>
  <c r="V139" i="6"/>
  <c r="AT139" i="6"/>
  <c r="AE138" i="6"/>
  <c r="P138" i="6"/>
  <c r="AN138" i="6"/>
  <c r="Y138" i="6"/>
  <c r="AW138" i="6"/>
  <c r="AH138" i="6"/>
  <c r="S138" i="6"/>
  <c r="AQ138" i="6"/>
  <c r="AB138" i="6"/>
  <c r="AK138" i="6"/>
  <c r="V138" i="6"/>
  <c r="AT138" i="6"/>
  <c r="AE137" i="6"/>
  <c r="P137" i="6"/>
  <c r="AN137" i="6"/>
  <c r="Y137" i="6"/>
  <c r="AW137" i="6"/>
  <c r="AH137" i="6"/>
  <c r="S137" i="6"/>
  <c r="AQ137" i="6"/>
  <c r="AB137" i="6"/>
  <c r="AK137" i="6"/>
  <c r="V137" i="6"/>
  <c r="AT137" i="6"/>
  <c r="AE136" i="6"/>
  <c r="P136" i="6"/>
  <c r="AN136" i="6"/>
  <c r="Y136" i="6"/>
  <c r="AW136" i="6"/>
  <c r="AH136" i="6"/>
  <c r="S136" i="6"/>
  <c r="AQ136" i="6"/>
  <c r="AB136" i="6"/>
  <c r="AK136" i="6"/>
  <c r="V136" i="6"/>
  <c r="AT136" i="6"/>
  <c r="AE135" i="6"/>
  <c r="P135" i="6"/>
  <c r="AN135" i="6"/>
  <c r="Y135" i="6"/>
  <c r="AW135" i="6"/>
  <c r="AH135" i="6"/>
  <c r="S135" i="6"/>
  <c r="AQ135" i="6"/>
  <c r="AB135" i="6"/>
  <c r="AK135" i="6"/>
  <c r="V135" i="6"/>
  <c r="AT135" i="6"/>
  <c r="AE134" i="6"/>
  <c r="P134" i="6"/>
  <c r="AN134" i="6"/>
  <c r="Y134" i="6"/>
  <c r="AW134" i="6"/>
  <c r="AH134" i="6"/>
  <c r="S134" i="6"/>
  <c r="AQ134" i="6"/>
  <c r="AB134" i="6"/>
  <c r="AK134" i="6"/>
  <c r="V134" i="6"/>
  <c r="AT134" i="6"/>
  <c r="AE133" i="6"/>
  <c r="P133" i="6"/>
  <c r="AN133" i="6"/>
  <c r="Y133" i="6"/>
  <c r="AW133" i="6"/>
  <c r="AH133" i="6"/>
  <c r="S133" i="6"/>
  <c r="AQ133" i="6"/>
  <c r="AB133" i="6"/>
  <c r="AK133" i="6"/>
  <c r="V133" i="6"/>
  <c r="AT133" i="6"/>
  <c r="AE132" i="6"/>
  <c r="P132" i="6"/>
  <c r="AN132" i="6"/>
  <c r="Y132" i="6"/>
  <c r="AW132" i="6"/>
  <c r="AH132" i="6"/>
  <c r="S132" i="6"/>
  <c r="AQ132" i="6"/>
  <c r="AB132" i="6"/>
  <c r="AK132" i="6"/>
  <c r="V132" i="6"/>
  <c r="AT132" i="6"/>
  <c r="AE131" i="6"/>
  <c r="P131" i="6"/>
  <c r="AN131" i="6"/>
  <c r="Y131" i="6"/>
  <c r="AW131" i="6"/>
  <c r="AH131" i="6"/>
  <c r="S131" i="6"/>
  <c r="AQ131" i="6"/>
  <c r="AB131" i="6"/>
  <c r="AK131" i="6"/>
  <c r="V131" i="6"/>
  <c r="AT131" i="6"/>
  <c r="AE130" i="6"/>
  <c r="P130" i="6"/>
  <c r="AN130" i="6"/>
  <c r="Y130" i="6"/>
  <c r="AW130" i="6"/>
  <c r="AH130" i="6"/>
  <c r="S130" i="6"/>
  <c r="AQ130" i="6"/>
  <c r="AB130" i="6"/>
  <c r="AK130" i="6"/>
  <c r="V130" i="6"/>
  <c r="AT130" i="6"/>
  <c r="AE129" i="6"/>
  <c r="P129" i="6"/>
  <c r="AN129" i="6"/>
  <c r="Y129" i="6"/>
  <c r="AW129" i="6"/>
  <c r="AH129" i="6"/>
  <c r="S129" i="6"/>
  <c r="AQ129" i="6"/>
  <c r="AB129" i="6"/>
  <c r="AK129" i="6"/>
  <c r="V129" i="6"/>
  <c r="AT129" i="6"/>
  <c r="AE128" i="6"/>
  <c r="P128" i="6"/>
  <c r="AN128" i="6"/>
  <c r="Y128" i="6"/>
  <c r="AW128" i="6"/>
  <c r="AH128" i="6"/>
  <c r="S128" i="6"/>
  <c r="AQ128" i="6"/>
  <c r="AB128" i="6"/>
  <c r="AK128" i="6"/>
  <c r="V128" i="6"/>
  <c r="AT128" i="6"/>
  <c r="AE127" i="6"/>
  <c r="AN127" i="6"/>
  <c r="Y127" i="6"/>
  <c r="AW127" i="6"/>
  <c r="AH127" i="6"/>
  <c r="S127" i="6"/>
  <c r="AQ127" i="6"/>
  <c r="AB127" i="6"/>
  <c r="AK127" i="6"/>
  <c r="V127" i="6"/>
  <c r="AT127" i="6"/>
  <c r="P127" i="6"/>
  <c r="AE126" i="6"/>
  <c r="P126" i="6"/>
  <c r="AN126" i="6"/>
  <c r="Y126" i="6"/>
  <c r="AW126" i="6"/>
  <c r="AH126" i="6"/>
  <c r="S126" i="6"/>
  <c r="AQ126" i="6"/>
  <c r="AB126" i="6"/>
  <c r="AK126" i="6"/>
  <c r="V126" i="6"/>
  <c r="AT126" i="6"/>
  <c r="AE125" i="6"/>
  <c r="P125" i="6"/>
  <c r="AN125" i="6"/>
  <c r="Y125" i="6"/>
  <c r="AW125" i="6"/>
  <c r="AH125" i="6"/>
  <c r="S125" i="6"/>
  <c r="AQ125" i="6"/>
  <c r="AB125" i="6"/>
  <c r="AK125" i="6"/>
  <c r="V125" i="6"/>
  <c r="AT125" i="6"/>
  <c r="AE124" i="6"/>
  <c r="P124" i="6"/>
  <c r="AN124" i="6"/>
  <c r="Y124" i="6"/>
  <c r="AW124" i="6"/>
  <c r="AH124" i="6"/>
  <c r="S124" i="6"/>
  <c r="AQ124" i="6"/>
  <c r="AB124" i="6"/>
  <c r="AK124" i="6"/>
  <c r="V124" i="6"/>
  <c r="AT124" i="6"/>
  <c r="AE123" i="6"/>
  <c r="P123" i="6"/>
  <c r="AN123" i="6"/>
  <c r="Y123" i="6"/>
  <c r="AW123" i="6"/>
  <c r="AH123" i="6"/>
  <c r="S123" i="6"/>
  <c r="AQ123" i="6"/>
  <c r="AB123" i="6"/>
  <c r="AK123" i="6"/>
  <c r="V123" i="6"/>
  <c r="AT123" i="6"/>
  <c r="AE122" i="6"/>
  <c r="P122" i="6"/>
  <c r="AN122" i="6"/>
  <c r="Y122" i="6"/>
  <c r="AW122" i="6"/>
  <c r="AH122" i="6"/>
  <c r="S122" i="6"/>
  <c r="AQ122" i="6"/>
  <c r="AB122" i="6"/>
  <c r="AK122" i="6"/>
  <c r="V122" i="6"/>
  <c r="AT122" i="6"/>
  <c r="AE121" i="6"/>
  <c r="P121" i="6"/>
  <c r="AN121" i="6"/>
  <c r="Y121" i="6"/>
  <c r="AW121" i="6"/>
  <c r="AH121" i="6"/>
  <c r="S121" i="6"/>
  <c r="AQ121" i="6"/>
  <c r="AB121" i="6"/>
  <c r="AK121" i="6"/>
  <c r="V121" i="6"/>
  <c r="AT121" i="6"/>
  <c r="AE120" i="6"/>
  <c r="P120" i="6"/>
  <c r="AN120" i="6"/>
  <c r="Y120" i="6"/>
  <c r="AW120" i="6"/>
  <c r="AH120" i="6"/>
  <c r="S120" i="6"/>
  <c r="AQ120" i="6"/>
  <c r="AB120" i="6"/>
  <c r="AK120" i="6"/>
  <c r="V120" i="6"/>
  <c r="AT120" i="6"/>
  <c r="AE119" i="6"/>
  <c r="P119" i="6"/>
  <c r="AN119" i="6"/>
  <c r="Y119" i="6"/>
  <c r="AW119" i="6"/>
  <c r="AH119" i="6"/>
  <c r="S119" i="6"/>
  <c r="AQ119" i="6"/>
  <c r="AB119" i="6"/>
  <c r="AK119" i="6"/>
  <c r="V119" i="6"/>
  <c r="AT119" i="6"/>
  <c r="AE118" i="6"/>
  <c r="P118" i="6"/>
  <c r="AN118" i="6"/>
  <c r="Y118" i="6"/>
  <c r="AW118" i="6"/>
  <c r="AH118" i="6"/>
  <c r="S118" i="6"/>
  <c r="AQ118" i="6"/>
  <c r="AB118" i="6"/>
  <c r="AK118" i="6"/>
  <c r="V118" i="6"/>
  <c r="AT118" i="6"/>
  <c r="AE117" i="6"/>
  <c r="P117" i="6"/>
  <c r="AN117" i="6"/>
  <c r="Y117" i="6"/>
  <c r="AW117" i="6"/>
  <c r="AH117" i="6"/>
  <c r="S117" i="6"/>
  <c r="AQ117" i="6"/>
  <c r="AB117" i="6"/>
  <c r="AK117" i="6"/>
  <c r="V117" i="6"/>
  <c r="AT117" i="6"/>
  <c r="AE116" i="6"/>
  <c r="P116" i="6"/>
  <c r="AN116" i="6"/>
  <c r="Y116" i="6"/>
  <c r="AW116" i="6"/>
  <c r="AH116" i="6"/>
  <c r="S116" i="6"/>
  <c r="AQ116" i="6"/>
  <c r="AB116" i="6"/>
  <c r="AK116" i="6"/>
  <c r="V116" i="6"/>
  <c r="AT116" i="6"/>
  <c r="AE115" i="6"/>
  <c r="P115" i="6"/>
  <c r="AN115" i="6"/>
  <c r="Y115" i="6"/>
  <c r="AW115" i="6"/>
  <c r="AH115" i="6"/>
  <c r="S115" i="6"/>
  <c r="AQ115" i="6"/>
  <c r="AB115" i="6"/>
  <c r="AK115" i="6"/>
  <c r="V115" i="6"/>
  <c r="AT115" i="6"/>
  <c r="AE114" i="6"/>
  <c r="P114" i="6"/>
  <c r="AN114" i="6"/>
  <c r="Y114" i="6"/>
  <c r="AW114" i="6"/>
  <c r="AH114" i="6"/>
  <c r="S114" i="6"/>
  <c r="AQ114" i="6"/>
  <c r="AB114" i="6"/>
  <c r="AK114" i="6"/>
  <c r="V114" i="6"/>
  <c r="AT114" i="6"/>
  <c r="AE113" i="6"/>
  <c r="P113" i="6"/>
  <c r="AN113" i="6"/>
  <c r="Y113" i="6"/>
  <c r="AW113" i="6"/>
  <c r="AH113" i="6"/>
  <c r="S113" i="6"/>
  <c r="AQ113" i="6"/>
  <c r="AB113" i="6"/>
  <c r="AK113" i="6"/>
  <c r="V113" i="6"/>
  <c r="AT113" i="6"/>
  <c r="AE112" i="6"/>
  <c r="P112" i="6"/>
  <c r="AN112" i="6"/>
  <c r="Y112" i="6"/>
  <c r="AW112" i="6"/>
  <c r="AH112" i="6"/>
  <c r="S112" i="6"/>
  <c r="AQ112" i="6"/>
  <c r="AB112" i="6"/>
  <c r="AK112" i="6"/>
  <c r="V112" i="6"/>
  <c r="AT112" i="6"/>
  <c r="AE111" i="6"/>
  <c r="P111" i="6"/>
  <c r="AN111" i="6"/>
  <c r="AW111" i="6"/>
  <c r="Y111" i="6"/>
  <c r="AH111" i="6"/>
  <c r="S111" i="6"/>
  <c r="AQ111" i="6"/>
  <c r="AB111" i="6"/>
  <c r="AK111" i="6"/>
  <c r="V111" i="6"/>
  <c r="AT111" i="6"/>
  <c r="AE110" i="6"/>
  <c r="AW110" i="6"/>
  <c r="P110" i="6"/>
  <c r="AN110" i="6"/>
  <c r="Y110" i="6"/>
  <c r="AH110" i="6"/>
  <c r="S110" i="6"/>
  <c r="AQ110" i="6"/>
  <c r="AB110" i="6"/>
  <c r="AK110" i="6"/>
  <c r="V110" i="6"/>
  <c r="AT110" i="6"/>
  <c r="AE109" i="6"/>
  <c r="P109" i="6"/>
  <c r="AN109" i="6"/>
  <c r="Y109" i="6"/>
  <c r="AW109" i="6"/>
  <c r="AH109" i="6"/>
  <c r="S109" i="6"/>
  <c r="AQ109" i="6"/>
  <c r="AB109" i="6"/>
  <c r="AK109" i="6"/>
  <c r="V109" i="6"/>
  <c r="AT109" i="6"/>
  <c r="AE108" i="6"/>
  <c r="P108" i="6"/>
  <c r="AN108" i="6"/>
  <c r="Y108" i="6"/>
  <c r="AW108" i="6"/>
  <c r="AH108" i="6"/>
  <c r="S108" i="6"/>
  <c r="AQ108" i="6"/>
  <c r="AB108" i="6"/>
  <c r="V108" i="6"/>
  <c r="AK108" i="6"/>
  <c r="AT108" i="6"/>
  <c r="AE107" i="6"/>
  <c r="P107" i="6"/>
  <c r="AN107" i="6"/>
  <c r="Y107" i="6"/>
  <c r="AW107" i="6"/>
  <c r="AH107" i="6"/>
  <c r="S107" i="6"/>
  <c r="AQ107" i="6"/>
  <c r="AB107" i="6"/>
  <c r="AK107" i="6"/>
  <c r="V107" i="6"/>
  <c r="AT107" i="6"/>
  <c r="AE106" i="6"/>
  <c r="P106" i="6"/>
  <c r="AN106" i="6"/>
  <c r="Y106" i="6"/>
  <c r="AW106" i="6"/>
  <c r="AH106" i="6"/>
  <c r="S106" i="6"/>
  <c r="AQ106" i="6"/>
  <c r="AB106" i="6"/>
  <c r="AK106" i="6"/>
  <c r="V106" i="6"/>
  <c r="AT106" i="6"/>
  <c r="AE105" i="6"/>
  <c r="P105" i="6"/>
  <c r="AN105" i="6"/>
  <c r="Y105" i="6"/>
  <c r="AW105" i="6"/>
  <c r="AH105" i="6"/>
  <c r="S105" i="6"/>
  <c r="AQ105" i="6"/>
  <c r="AB105" i="6"/>
  <c r="AK105" i="6"/>
  <c r="V105" i="6"/>
  <c r="AT105" i="6"/>
  <c r="F200" i="5"/>
  <c r="F170" i="5"/>
  <c r="G170" i="5" s="1"/>
  <c r="H170" i="5" s="1"/>
  <c r="F155" i="5"/>
  <c r="G155" i="5" s="1"/>
  <c r="H155" i="5" s="1"/>
  <c r="F204" i="5"/>
  <c r="F109" i="5"/>
  <c r="F147" i="5"/>
  <c r="F148" i="5"/>
  <c r="F160" i="5"/>
  <c r="AJM33" i="4"/>
  <c r="AJM34" i="4" s="1"/>
  <c r="DH33" i="4"/>
  <c r="DH34" i="4" s="1"/>
  <c r="F19" i="5"/>
  <c r="F142" i="5"/>
  <c r="F156" i="5"/>
  <c r="F117" i="5"/>
  <c r="F168" i="5"/>
  <c r="F179" i="5"/>
  <c r="F195" i="5"/>
  <c r="F118" i="5"/>
  <c r="F121" i="5"/>
  <c r="F189" i="5"/>
  <c r="AKW33" i="4"/>
  <c r="AKW34" i="4" s="1"/>
  <c r="F139" i="5"/>
  <c r="F152" i="5"/>
  <c r="F159" i="5"/>
  <c r="F182" i="5"/>
  <c r="F191" i="5"/>
  <c r="BOZ33" i="4"/>
  <c r="BOZ34" i="4" s="1"/>
  <c r="F203" i="5"/>
  <c r="F113" i="5"/>
  <c r="F125" i="5"/>
  <c r="F107" i="5"/>
  <c r="F157" i="5"/>
  <c r="F193" i="5"/>
  <c r="F153" i="5"/>
  <c r="F188" i="5"/>
  <c r="F130" i="5"/>
  <c r="F196" i="5"/>
  <c r="F108" i="5"/>
  <c r="F114" i="5"/>
  <c r="F132" i="5"/>
  <c r="F144" i="5"/>
  <c r="F161" i="5"/>
  <c r="F167" i="5"/>
  <c r="F169" i="5"/>
  <c r="F171" i="5"/>
  <c r="F178" i="5"/>
  <c r="F180" i="5"/>
  <c r="F192" i="5"/>
  <c r="G144" i="5"/>
  <c r="H144" i="5" s="1"/>
  <c r="F115" i="5"/>
  <c r="F122" i="5"/>
  <c r="F138" i="5"/>
  <c r="F145" i="5"/>
  <c r="F163" i="5"/>
  <c r="F175" i="5"/>
  <c r="AIU33" i="4"/>
  <c r="AIU34" i="4" s="1"/>
  <c r="F154" i="5"/>
  <c r="F162" i="5"/>
  <c r="F201" i="5"/>
  <c r="F111" i="5"/>
  <c r="F119" i="5"/>
  <c r="F126" i="5"/>
  <c r="F135" i="5"/>
  <c r="F173" i="5"/>
  <c r="F133" i="5"/>
  <c r="F181" i="5"/>
  <c r="F185" i="5"/>
  <c r="F205" i="5"/>
  <c r="F151" i="5"/>
  <c r="F164" i="5"/>
  <c r="F183" i="5"/>
  <c r="F187" i="5"/>
  <c r="BIK33" i="4"/>
  <c r="BIK34" i="4" s="1"/>
  <c r="F184" i="5"/>
  <c r="F140" i="5"/>
  <c r="F165" i="5"/>
  <c r="G172" i="5"/>
  <c r="H172" i="5" s="1"/>
  <c r="F174" i="5"/>
  <c r="F176" i="5"/>
  <c r="F199" i="5"/>
  <c r="AZK33" i="4"/>
  <c r="AZK34" i="4" s="1"/>
  <c r="F158" i="5"/>
  <c r="F190" i="5"/>
  <c r="F131" i="5"/>
  <c r="BCE33" i="4"/>
  <c r="BCE34" i="4" s="1"/>
  <c r="F166" i="5"/>
  <c r="BOQ33" i="4"/>
  <c r="BOQ34" i="4" s="1"/>
  <c r="F202" i="5"/>
  <c r="G200" i="5"/>
  <c r="H200" i="5" s="1"/>
  <c r="F129" i="5"/>
  <c r="F150" i="5"/>
  <c r="BJC33" i="4"/>
  <c r="BJC34" i="4" s="1"/>
  <c r="F186" i="5"/>
  <c r="G110" i="5"/>
  <c r="H110" i="5" s="1"/>
  <c r="F149" i="5"/>
  <c r="BNG33" i="4"/>
  <c r="BNG34" i="4" s="1"/>
  <c r="F198" i="5"/>
  <c r="F123" i="5"/>
  <c r="F177" i="5"/>
  <c r="F197" i="5"/>
  <c r="F124" i="5"/>
  <c r="F134" i="5"/>
  <c r="F194" i="5"/>
  <c r="F206" i="5"/>
  <c r="F146" i="5"/>
  <c r="F143" i="5"/>
  <c r="F141" i="5"/>
  <c r="F137" i="5"/>
  <c r="F136" i="5"/>
  <c r="F128" i="5"/>
  <c r="F127" i="5"/>
  <c r="F120" i="5"/>
  <c r="G116" i="5"/>
  <c r="H116" i="5" s="1"/>
  <c r="G112" i="5"/>
  <c r="H112" i="5" s="1"/>
  <c r="E106" i="5"/>
  <c r="D106" i="5"/>
  <c r="C106" i="5"/>
  <c r="B106" i="5"/>
  <c r="B104" i="6" s="1"/>
  <c r="E105" i="5"/>
  <c r="D105" i="5"/>
  <c r="C105" i="5"/>
  <c r="B105" i="5"/>
  <c r="B103" i="6" s="1"/>
  <c r="E104" i="5"/>
  <c r="D104" i="5"/>
  <c r="C104" i="5"/>
  <c r="B104" i="5"/>
  <c r="B102" i="6" s="1"/>
  <c r="E103" i="5"/>
  <c r="D103" i="5"/>
  <c r="C103" i="5"/>
  <c r="B103" i="5"/>
  <c r="B101" i="6" s="1"/>
  <c r="E102" i="5"/>
  <c r="D102" i="5"/>
  <c r="C102" i="5"/>
  <c r="B102" i="5"/>
  <c r="B100" i="6" s="1"/>
  <c r="E101" i="5"/>
  <c r="D101" i="5"/>
  <c r="C101" i="5"/>
  <c r="B101" i="5"/>
  <c r="B99" i="6" s="1"/>
  <c r="E100" i="5"/>
  <c r="D100" i="5"/>
  <c r="C100" i="5"/>
  <c r="B100" i="5"/>
  <c r="B98" i="6" s="1"/>
  <c r="E99" i="5"/>
  <c r="D99" i="5"/>
  <c r="C99" i="5"/>
  <c r="B99" i="5"/>
  <c r="B97" i="6" s="1"/>
  <c r="E98" i="5"/>
  <c r="D98" i="5"/>
  <c r="C98" i="5"/>
  <c r="B98" i="5"/>
  <c r="B96" i="6" s="1"/>
  <c r="E97" i="5"/>
  <c r="D97" i="5"/>
  <c r="C97" i="5"/>
  <c r="B97" i="5"/>
  <c r="B95" i="6" s="1"/>
  <c r="E96" i="5"/>
  <c r="D96" i="5"/>
  <c r="C96" i="5"/>
  <c r="B96" i="5"/>
  <c r="B94" i="6" s="1"/>
  <c r="E95" i="5"/>
  <c r="D95" i="5"/>
  <c r="C95" i="5"/>
  <c r="B95" i="5"/>
  <c r="B93" i="6" s="1"/>
  <c r="E94" i="5"/>
  <c r="D94" i="5"/>
  <c r="C94" i="5"/>
  <c r="B94" i="5"/>
  <c r="B92" i="6" s="1"/>
  <c r="E93" i="5"/>
  <c r="D93" i="5"/>
  <c r="C93" i="5"/>
  <c r="B93" i="5"/>
  <c r="B91" i="6" s="1"/>
  <c r="E92" i="5"/>
  <c r="D92" i="5"/>
  <c r="C92" i="5"/>
  <c r="B92" i="5"/>
  <c r="B90" i="6" s="1"/>
  <c r="E91" i="5"/>
  <c r="D91" i="5"/>
  <c r="C91" i="5"/>
  <c r="B91" i="5"/>
  <c r="B89" i="6" s="1"/>
  <c r="E90" i="5"/>
  <c r="D90" i="5"/>
  <c r="C90" i="5"/>
  <c r="B90" i="5"/>
  <c r="B88" i="6" s="1"/>
  <c r="E89" i="5"/>
  <c r="D89" i="5"/>
  <c r="C89" i="5"/>
  <c r="B89" i="5"/>
  <c r="B87" i="6" s="1"/>
  <c r="E88" i="5"/>
  <c r="D88" i="5"/>
  <c r="C88" i="5"/>
  <c r="B88" i="5"/>
  <c r="B86" i="6" s="1"/>
  <c r="E87" i="5"/>
  <c r="D87" i="5"/>
  <c r="C87" i="5"/>
  <c r="B87" i="5"/>
  <c r="B85" i="6" s="1"/>
  <c r="E86" i="5"/>
  <c r="D86" i="5"/>
  <c r="C86" i="5"/>
  <c r="B86" i="5"/>
  <c r="B84" i="6" s="1"/>
  <c r="E85" i="5"/>
  <c r="D85" i="5"/>
  <c r="C85" i="5"/>
  <c r="B85" i="5"/>
  <c r="B83" i="6" s="1"/>
  <c r="E84" i="5"/>
  <c r="D84" i="5"/>
  <c r="C84" i="5"/>
  <c r="B84" i="5"/>
  <c r="B82" i="6" s="1"/>
  <c r="E83" i="5"/>
  <c r="D83" i="5"/>
  <c r="C83" i="5"/>
  <c r="B83" i="5"/>
  <c r="B81" i="6" s="1"/>
  <c r="E82" i="5"/>
  <c r="D82" i="5"/>
  <c r="C82" i="5"/>
  <c r="B82" i="5"/>
  <c r="B80" i="6" s="1"/>
  <c r="E81" i="5"/>
  <c r="D81" i="5"/>
  <c r="C81" i="5"/>
  <c r="B81" i="5"/>
  <c r="B79" i="6" s="1"/>
  <c r="E80" i="5"/>
  <c r="D80" i="5"/>
  <c r="C80" i="5"/>
  <c r="B80" i="5"/>
  <c r="B78" i="6" s="1"/>
  <c r="E79" i="5"/>
  <c r="D79" i="5"/>
  <c r="C79" i="5"/>
  <c r="B79" i="5"/>
  <c r="B77" i="6" s="1"/>
  <c r="E78" i="5"/>
  <c r="D78" i="5"/>
  <c r="C78" i="5"/>
  <c r="B78" i="5"/>
  <c r="B76" i="6" s="1"/>
  <c r="E77" i="5"/>
  <c r="D77" i="5"/>
  <c r="C77" i="5"/>
  <c r="B77" i="5"/>
  <c r="B75" i="6" s="1"/>
  <c r="E76" i="5"/>
  <c r="D76" i="5"/>
  <c r="C76" i="5"/>
  <c r="C75" i="5"/>
  <c r="B76" i="5"/>
  <c r="B74" i="6" s="1"/>
  <c r="E75" i="5"/>
  <c r="D75" i="5"/>
  <c r="B75" i="5"/>
  <c r="B73" i="6" s="1"/>
  <c r="E74" i="5"/>
  <c r="D74" i="5"/>
  <c r="C74" i="5"/>
  <c r="B74" i="5"/>
  <c r="B72" i="6" s="1"/>
  <c r="E73" i="5"/>
  <c r="D73" i="5"/>
  <c r="C73" i="5"/>
  <c r="B73" i="5"/>
  <c r="B71" i="6" s="1"/>
  <c r="E72" i="5"/>
  <c r="D72" i="5"/>
  <c r="C72" i="5"/>
  <c r="B72" i="5"/>
  <c r="B70" i="6" s="1"/>
  <c r="E71" i="5"/>
  <c r="D71" i="5"/>
  <c r="C71" i="5"/>
  <c r="B71" i="5"/>
  <c r="B69" i="6" s="1"/>
  <c r="E70" i="5"/>
  <c r="D70" i="5"/>
  <c r="C70" i="5"/>
  <c r="B70" i="5"/>
  <c r="B68" i="6" s="1"/>
  <c r="E69" i="5"/>
  <c r="D69" i="5"/>
  <c r="C69" i="5"/>
  <c r="B69" i="5"/>
  <c r="B67" i="6" s="1"/>
  <c r="E68" i="5"/>
  <c r="D68" i="5"/>
  <c r="C68" i="5"/>
  <c r="B68" i="5"/>
  <c r="B66" i="6" s="1"/>
  <c r="E67" i="5"/>
  <c r="D67" i="5"/>
  <c r="C67" i="5"/>
  <c r="B67" i="5"/>
  <c r="B65" i="6" s="1"/>
  <c r="E66" i="5"/>
  <c r="D66" i="5"/>
  <c r="C66" i="5"/>
  <c r="B66" i="5"/>
  <c r="B64" i="6" s="1"/>
  <c r="E65" i="5"/>
  <c r="D65" i="5"/>
  <c r="C65" i="5"/>
  <c r="B65" i="5"/>
  <c r="B63" i="6" s="1"/>
  <c r="E64" i="5"/>
  <c r="D64" i="5"/>
  <c r="C64" i="5"/>
  <c r="B64" i="5"/>
  <c r="B62" i="6" s="1"/>
  <c r="E63" i="5"/>
  <c r="D63" i="5"/>
  <c r="C63" i="5"/>
  <c r="B63" i="5"/>
  <c r="B61" i="6" s="1"/>
  <c r="E62" i="5"/>
  <c r="D62" i="5"/>
  <c r="C62" i="5"/>
  <c r="B62" i="5"/>
  <c r="B60" i="6" s="1"/>
  <c r="E61" i="5"/>
  <c r="D61" i="5"/>
  <c r="C61" i="5"/>
  <c r="B61" i="5"/>
  <c r="B59" i="6" s="1"/>
  <c r="E60" i="5"/>
  <c r="D60" i="5"/>
  <c r="C60" i="5"/>
  <c r="B60" i="5"/>
  <c r="B58" i="6" s="1"/>
  <c r="E59" i="5"/>
  <c r="D59" i="5"/>
  <c r="C59" i="5"/>
  <c r="B59" i="5"/>
  <c r="B57" i="6" s="1"/>
  <c r="E58" i="5"/>
  <c r="D58" i="5"/>
  <c r="C58" i="5"/>
  <c r="B58" i="5"/>
  <c r="B56" i="6" s="1"/>
  <c r="E57" i="5"/>
  <c r="D57" i="5"/>
  <c r="C57" i="5"/>
  <c r="B57" i="5"/>
  <c r="B55" i="6" s="1"/>
  <c r="B52" i="5"/>
  <c r="B50" i="6" s="1"/>
  <c r="C52" i="5"/>
  <c r="D52" i="5"/>
  <c r="E52" i="5"/>
  <c r="B53" i="5"/>
  <c r="B51" i="6" s="1"/>
  <c r="C53" i="5"/>
  <c r="D53" i="5"/>
  <c r="E53" i="5"/>
  <c r="B54" i="5"/>
  <c r="B52" i="6" s="1"/>
  <c r="C54" i="5"/>
  <c r="D54" i="5"/>
  <c r="E54" i="5"/>
  <c r="B55" i="5"/>
  <c r="B53" i="6" s="1"/>
  <c r="C55" i="5"/>
  <c r="D55" i="5"/>
  <c r="E55" i="5"/>
  <c r="B56" i="5"/>
  <c r="B54" i="6" s="1"/>
  <c r="C56" i="5"/>
  <c r="D56" i="5"/>
  <c r="E56" i="5"/>
  <c r="F102" i="5"/>
  <c r="F99" i="5"/>
  <c r="F98" i="5"/>
  <c r="F95" i="5"/>
  <c r="F94" i="5"/>
  <c r="F91" i="5"/>
  <c r="F90" i="5"/>
  <c r="F87" i="5"/>
  <c r="F86" i="5"/>
  <c r="F83" i="5"/>
  <c r="F82" i="5"/>
  <c r="F79" i="5"/>
  <c r="F78" i="5"/>
  <c r="F75" i="5"/>
  <c r="F74" i="5"/>
  <c r="F71" i="5"/>
  <c r="F70" i="5"/>
  <c r="F67" i="5"/>
  <c r="F66" i="5"/>
  <c r="F63" i="5"/>
  <c r="F62" i="5"/>
  <c r="F59" i="5"/>
  <c r="F58" i="5"/>
  <c r="D10" i="4"/>
  <c r="D11" i="4"/>
  <c r="D12" i="4"/>
  <c r="D13" i="4"/>
  <c r="D14" i="4"/>
  <c r="D15" i="4"/>
  <c r="D16" i="4"/>
  <c r="D17" i="4"/>
  <c r="D18" i="4"/>
  <c r="D19" i="4"/>
  <c r="D20" i="4"/>
  <c r="D21" i="4"/>
  <c r="D22" i="4"/>
  <c r="D23" i="4"/>
  <c r="D24" i="4"/>
  <c r="D25" i="4"/>
  <c r="D26" i="4"/>
  <c r="D27" i="4"/>
  <c r="D28" i="4"/>
  <c r="D29" i="4"/>
  <c r="C10" i="4"/>
  <c r="F10" i="4" s="1"/>
  <c r="C11" i="4"/>
  <c r="F11" i="4" s="1"/>
  <c r="C12" i="4"/>
  <c r="F12" i="4" s="1"/>
  <c r="C13" i="4"/>
  <c r="F13" i="4" s="1"/>
  <c r="C14" i="4"/>
  <c r="F14" i="4" s="1"/>
  <c r="C15" i="4"/>
  <c r="F15" i="4" s="1"/>
  <c r="C16" i="4"/>
  <c r="F16" i="4" s="1"/>
  <c r="C17" i="4"/>
  <c r="F17" i="4" s="1"/>
  <c r="C18" i="4"/>
  <c r="F18" i="4" s="1"/>
  <c r="C19" i="4"/>
  <c r="F19" i="4" s="1"/>
  <c r="C20" i="4"/>
  <c r="F20" i="4" s="1"/>
  <c r="C21" i="4"/>
  <c r="F21" i="4" s="1"/>
  <c r="C22" i="4"/>
  <c r="F22" i="4" s="1"/>
  <c r="C23" i="4"/>
  <c r="F23" i="4" s="1"/>
  <c r="C24" i="4"/>
  <c r="F24" i="4" s="1"/>
  <c r="C25" i="4"/>
  <c r="F25" i="4" s="1"/>
  <c r="C26" i="4"/>
  <c r="F26" i="4" s="1"/>
  <c r="C27" i="4"/>
  <c r="F27" i="4" s="1"/>
  <c r="C28" i="4"/>
  <c r="F28" i="4" s="1"/>
  <c r="C29" i="4"/>
  <c r="F29" i="4" s="1"/>
  <c r="B11" i="4"/>
  <c r="B12" i="4"/>
  <c r="B13" i="4"/>
  <c r="B14" i="4"/>
  <c r="B15" i="4"/>
  <c r="B16" i="4"/>
  <c r="B17" i="4"/>
  <c r="B18" i="4"/>
  <c r="B19" i="4"/>
  <c r="B20" i="4"/>
  <c r="B21" i="4"/>
  <c r="B22" i="4"/>
  <c r="B23" i="4"/>
  <c r="B24" i="4"/>
  <c r="B25" i="4"/>
  <c r="B26" i="4"/>
  <c r="B27" i="4"/>
  <c r="B28" i="4"/>
  <c r="B29" i="4"/>
  <c r="B10" i="4"/>
  <c r="AI149" i="6" l="1"/>
  <c r="Q149" i="6"/>
  <c r="AO149" i="6"/>
  <c r="AC149" i="6"/>
  <c r="W149" i="6"/>
  <c r="AU149" i="6"/>
  <c r="AR149" i="6"/>
  <c r="AF149" i="6"/>
  <c r="AX149" i="6"/>
  <c r="T149" i="6"/>
  <c r="AL149" i="6"/>
  <c r="Z149" i="6"/>
  <c r="W61" i="6"/>
  <c r="AI61" i="6"/>
  <c r="AU61" i="6"/>
  <c r="Q61" i="6"/>
  <c r="AC61" i="6"/>
  <c r="AO61" i="6"/>
  <c r="AL61" i="6"/>
  <c r="AF61" i="6"/>
  <c r="AX61" i="6"/>
  <c r="T61" i="6"/>
  <c r="Z61" i="6"/>
  <c r="AR61" i="6"/>
  <c r="W77" i="6"/>
  <c r="AI77" i="6"/>
  <c r="AU77" i="6"/>
  <c r="Q77" i="6"/>
  <c r="AC77" i="6"/>
  <c r="AO77" i="6"/>
  <c r="AL77" i="6"/>
  <c r="AF77" i="6"/>
  <c r="AX77" i="6"/>
  <c r="T77" i="6"/>
  <c r="Z77" i="6"/>
  <c r="AR77" i="6"/>
  <c r="Q93" i="6"/>
  <c r="AC93" i="6"/>
  <c r="AO93" i="6"/>
  <c r="W93" i="6"/>
  <c r="AI93" i="6"/>
  <c r="AU93" i="6"/>
  <c r="AF93" i="6"/>
  <c r="AX93" i="6"/>
  <c r="T93" i="6"/>
  <c r="AL93" i="6"/>
  <c r="Z93" i="6"/>
  <c r="AR93" i="6"/>
  <c r="AI139" i="6"/>
  <c r="Q139" i="6"/>
  <c r="AO139" i="6"/>
  <c r="AC139" i="6"/>
  <c r="W139" i="6"/>
  <c r="AU139" i="6"/>
  <c r="T139" i="6"/>
  <c r="AL139" i="6"/>
  <c r="Z139" i="6"/>
  <c r="AR139" i="6"/>
  <c r="AF139" i="6"/>
  <c r="AX139" i="6"/>
  <c r="Q175" i="6"/>
  <c r="AC175" i="6"/>
  <c r="T175" i="6"/>
  <c r="AF175" i="6"/>
  <c r="AR175" i="6"/>
  <c r="W175" i="6"/>
  <c r="AI175" i="6"/>
  <c r="AU175" i="6"/>
  <c r="Z175" i="6"/>
  <c r="AX175" i="6"/>
  <c r="AO175" i="6"/>
  <c r="AL175" i="6"/>
  <c r="W148" i="6"/>
  <c r="AU148" i="6"/>
  <c r="AC148" i="6"/>
  <c r="Q148" i="6"/>
  <c r="AO148" i="6"/>
  <c r="AI148" i="6"/>
  <c r="AF148" i="6"/>
  <c r="AX148" i="6"/>
  <c r="T148" i="6"/>
  <c r="AL148" i="6"/>
  <c r="Z148" i="6"/>
  <c r="AR148" i="6"/>
  <c r="Z188" i="6"/>
  <c r="AX188" i="6"/>
  <c r="AL188" i="6"/>
  <c r="T188" i="6"/>
  <c r="AI188" i="6"/>
  <c r="W188" i="6"/>
  <c r="AO188" i="6"/>
  <c r="AC188" i="6"/>
  <c r="Q188" i="6"/>
  <c r="AR188" i="6"/>
  <c r="AF188" i="6"/>
  <c r="AU188" i="6"/>
  <c r="W138" i="6"/>
  <c r="AU138" i="6"/>
  <c r="AC138" i="6"/>
  <c r="Q138" i="6"/>
  <c r="AO138" i="6"/>
  <c r="AI138" i="6"/>
  <c r="Z138" i="6"/>
  <c r="AR138" i="6"/>
  <c r="AF138" i="6"/>
  <c r="AX138" i="6"/>
  <c r="T138" i="6"/>
  <c r="AL138" i="6"/>
  <c r="Q183" i="6"/>
  <c r="Z183" i="6"/>
  <c r="AC183" i="6"/>
  <c r="AL183" i="6"/>
  <c r="AX183" i="6"/>
  <c r="AO183" i="6"/>
  <c r="AI183" i="6"/>
  <c r="T183" i="6"/>
  <c r="W183" i="6"/>
  <c r="AR183" i="6"/>
  <c r="AF183" i="6"/>
  <c r="AU183" i="6"/>
  <c r="Q109" i="6"/>
  <c r="AC109" i="6"/>
  <c r="AO109" i="6"/>
  <c r="W109" i="6"/>
  <c r="AI109" i="6"/>
  <c r="AU109" i="6"/>
  <c r="AF109" i="6"/>
  <c r="AX109" i="6"/>
  <c r="T109" i="6"/>
  <c r="AL109" i="6"/>
  <c r="Z109" i="6"/>
  <c r="AR109" i="6"/>
  <c r="W136" i="6"/>
  <c r="AU136" i="6"/>
  <c r="Q136" i="6"/>
  <c r="AO136" i="6"/>
  <c r="AC136" i="6"/>
  <c r="AI136" i="6"/>
  <c r="AF136" i="6"/>
  <c r="AX136" i="6"/>
  <c r="T136" i="6"/>
  <c r="AL136" i="6"/>
  <c r="Z136" i="6"/>
  <c r="AR136" i="6"/>
  <c r="Q167" i="6"/>
  <c r="AC167" i="6"/>
  <c r="AO167" i="6"/>
  <c r="T167" i="6"/>
  <c r="AF167" i="6"/>
  <c r="AR167" i="6"/>
  <c r="W167" i="6"/>
  <c r="AI167" i="6"/>
  <c r="AU167" i="6"/>
  <c r="Z167" i="6"/>
  <c r="AL167" i="6"/>
  <c r="AX167" i="6"/>
  <c r="Z128" i="6"/>
  <c r="AL128" i="6"/>
  <c r="AX128" i="6"/>
  <c r="Q128" i="6"/>
  <c r="AC128" i="6"/>
  <c r="AO128" i="6"/>
  <c r="T128" i="6"/>
  <c r="AF128" i="6"/>
  <c r="AR128" i="6"/>
  <c r="W128" i="6"/>
  <c r="AI128" i="6"/>
  <c r="AU128" i="6"/>
  <c r="AL201" i="6"/>
  <c r="Z201" i="6"/>
  <c r="AX201" i="6"/>
  <c r="T201" i="6"/>
  <c r="AU201" i="6"/>
  <c r="AI201" i="6"/>
  <c r="W201" i="6"/>
  <c r="AO201" i="6"/>
  <c r="AC201" i="6"/>
  <c r="Q201" i="6"/>
  <c r="AR201" i="6"/>
  <c r="AF201" i="6"/>
  <c r="AL187" i="6"/>
  <c r="Z187" i="6"/>
  <c r="AX187" i="6"/>
  <c r="Q187" i="6"/>
  <c r="AR187" i="6"/>
  <c r="AF187" i="6"/>
  <c r="T187" i="6"/>
  <c r="AU187" i="6"/>
  <c r="AI187" i="6"/>
  <c r="W187" i="6"/>
  <c r="AO187" i="6"/>
  <c r="AC187" i="6"/>
  <c r="W140" i="6"/>
  <c r="AU140" i="6"/>
  <c r="AC140" i="6"/>
  <c r="Q140" i="6"/>
  <c r="AO140" i="6"/>
  <c r="AI140" i="6"/>
  <c r="AF140" i="6"/>
  <c r="AX140" i="6"/>
  <c r="T140" i="6"/>
  <c r="AL140" i="6"/>
  <c r="Z140" i="6"/>
  <c r="AR140" i="6"/>
  <c r="G204" i="5"/>
  <c r="H204" i="5" s="1"/>
  <c r="Z202" i="6"/>
  <c r="AX202" i="6"/>
  <c r="AL202" i="6"/>
  <c r="W202" i="6"/>
  <c r="AO202" i="6"/>
  <c r="AC202" i="6"/>
  <c r="Q202" i="6"/>
  <c r="AR202" i="6"/>
  <c r="AF202" i="6"/>
  <c r="T202" i="6"/>
  <c r="AU202" i="6"/>
  <c r="AI202" i="6"/>
  <c r="W73" i="6"/>
  <c r="AI73" i="6"/>
  <c r="AU73" i="6"/>
  <c r="Q73" i="6"/>
  <c r="AC73" i="6"/>
  <c r="AO73" i="6"/>
  <c r="AL73" i="6"/>
  <c r="AF73" i="6"/>
  <c r="AX73" i="6"/>
  <c r="T73" i="6"/>
  <c r="Z73" i="6"/>
  <c r="AR73" i="6"/>
  <c r="W134" i="6"/>
  <c r="AU134" i="6"/>
  <c r="AC134" i="6"/>
  <c r="AO134" i="6"/>
  <c r="Q134" i="6"/>
  <c r="AI134" i="6"/>
  <c r="Z134" i="6"/>
  <c r="AR134" i="6"/>
  <c r="AF134" i="6"/>
  <c r="AX134" i="6"/>
  <c r="T134" i="6"/>
  <c r="AL134" i="6"/>
  <c r="W64" i="6"/>
  <c r="AI64" i="6"/>
  <c r="AU64" i="6"/>
  <c r="Q64" i="6"/>
  <c r="AC64" i="6"/>
  <c r="AO64" i="6"/>
  <c r="AX64" i="6"/>
  <c r="Z64" i="6"/>
  <c r="AR64" i="6"/>
  <c r="AF64" i="6"/>
  <c r="T64" i="6"/>
  <c r="AL64" i="6"/>
  <c r="W80" i="6"/>
  <c r="AI80" i="6"/>
  <c r="AU80" i="6"/>
  <c r="Q80" i="6"/>
  <c r="AC80" i="6"/>
  <c r="AO80" i="6"/>
  <c r="AX80" i="6"/>
  <c r="Z80" i="6"/>
  <c r="AR80" i="6"/>
  <c r="AF80" i="6"/>
  <c r="T80" i="6"/>
  <c r="AL80" i="6"/>
  <c r="Q96" i="6"/>
  <c r="AC96" i="6"/>
  <c r="AO96" i="6"/>
  <c r="W96" i="6"/>
  <c r="AI96" i="6"/>
  <c r="AU96" i="6"/>
  <c r="T96" i="6"/>
  <c r="AL96" i="6"/>
  <c r="Z96" i="6"/>
  <c r="AR96" i="6"/>
  <c r="AF96" i="6"/>
  <c r="AX96" i="6"/>
  <c r="AI141" i="6"/>
  <c r="Q141" i="6"/>
  <c r="AO141" i="6"/>
  <c r="AC141" i="6"/>
  <c r="W141" i="6"/>
  <c r="AU141" i="6"/>
  <c r="AR141" i="6"/>
  <c r="AF141" i="6"/>
  <c r="AX141" i="6"/>
  <c r="T141" i="6"/>
  <c r="AL141" i="6"/>
  <c r="Z141" i="6"/>
  <c r="Q121" i="6"/>
  <c r="AC121" i="6"/>
  <c r="AO121" i="6"/>
  <c r="W121" i="6"/>
  <c r="AI121" i="6"/>
  <c r="AU121" i="6"/>
  <c r="AF121" i="6"/>
  <c r="AX121" i="6"/>
  <c r="T121" i="6"/>
  <c r="AL121" i="6"/>
  <c r="Z121" i="6"/>
  <c r="AR121" i="6"/>
  <c r="Z127" i="6"/>
  <c r="AL127" i="6"/>
  <c r="AX127" i="6"/>
  <c r="Q127" i="6"/>
  <c r="AC127" i="6"/>
  <c r="AO127" i="6"/>
  <c r="T127" i="6"/>
  <c r="AF127" i="6"/>
  <c r="AR127" i="6"/>
  <c r="W127" i="6"/>
  <c r="AI127" i="6"/>
  <c r="AU127" i="6"/>
  <c r="W156" i="6"/>
  <c r="AU156" i="6"/>
  <c r="AC156" i="6"/>
  <c r="Q156" i="6"/>
  <c r="AO156" i="6"/>
  <c r="AI156" i="6"/>
  <c r="AF156" i="6"/>
  <c r="AX156" i="6"/>
  <c r="T156" i="6"/>
  <c r="AL156" i="6"/>
  <c r="Z156" i="6"/>
  <c r="AR156" i="6"/>
  <c r="AC182" i="6"/>
  <c r="T182" i="6"/>
  <c r="W182" i="6"/>
  <c r="AL182" i="6"/>
  <c r="Q182" i="6"/>
  <c r="Z182" i="6"/>
  <c r="AX182" i="6"/>
  <c r="AO182" i="6"/>
  <c r="AR182" i="6"/>
  <c r="AU182" i="6"/>
  <c r="AF182" i="6"/>
  <c r="AI182" i="6"/>
  <c r="Q179" i="6"/>
  <c r="T179" i="6"/>
  <c r="AR179" i="6"/>
  <c r="AF179" i="6"/>
  <c r="AI179" i="6"/>
  <c r="W179" i="6"/>
  <c r="AU179" i="6"/>
  <c r="Z179" i="6"/>
  <c r="AX179" i="6"/>
  <c r="AC179" i="6"/>
  <c r="AL179" i="6"/>
  <c r="AO179" i="6"/>
  <c r="AL199" i="6"/>
  <c r="Z199" i="6"/>
  <c r="AX199" i="6"/>
  <c r="W199" i="6"/>
  <c r="AO199" i="6"/>
  <c r="AC199" i="6"/>
  <c r="Q199" i="6"/>
  <c r="AR199" i="6"/>
  <c r="AF199" i="6"/>
  <c r="T199" i="6"/>
  <c r="AU199" i="6"/>
  <c r="AI199" i="6"/>
  <c r="Q120" i="6"/>
  <c r="AC120" i="6"/>
  <c r="AO120" i="6"/>
  <c r="W120" i="6"/>
  <c r="AI120" i="6"/>
  <c r="AU120" i="6"/>
  <c r="T120" i="6"/>
  <c r="AL120" i="6"/>
  <c r="Z120" i="6"/>
  <c r="AR120" i="6"/>
  <c r="AF120" i="6"/>
  <c r="AX120" i="6"/>
  <c r="Q165" i="6"/>
  <c r="AC165" i="6"/>
  <c r="AO165" i="6"/>
  <c r="T165" i="6"/>
  <c r="AF165" i="6"/>
  <c r="AR165" i="6"/>
  <c r="W165" i="6"/>
  <c r="AI165" i="6"/>
  <c r="AU165" i="6"/>
  <c r="Z165" i="6"/>
  <c r="AL165" i="6"/>
  <c r="AX165" i="6"/>
  <c r="Q186" i="6"/>
  <c r="Z186" i="6"/>
  <c r="AX186" i="6"/>
  <c r="AL186" i="6"/>
  <c r="W186" i="6"/>
  <c r="AO186" i="6"/>
  <c r="AC186" i="6"/>
  <c r="AR186" i="6"/>
  <c r="AF186" i="6"/>
  <c r="T186" i="6"/>
  <c r="AU186" i="6"/>
  <c r="AI186" i="6"/>
  <c r="Q119" i="6"/>
  <c r="AC119" i="6"/>
  <c r="AO119" i="6"/>
  <c r="W119" i="6"/>
  <c r="AI119" i="6"/>
  <c r="AU119" i="6"/>
  <c r="Z119" i="6"/>
  <c r="AR119" i="6"/>
  <c r="AF119" i="6"/>
  <c r="AX119" i="6"/>
  <c r="T119" i="6"/>
  <c r="AL119" i="6"/>
  <c r="T17" i="6"/>
  <c r="AF17" i="6"/>
  <c r="AR17" i="6"/>
  <c r="Z17" i="6"/>
  <c r="AL17" i="6"/>
  <c r="AX17" i="6"/>
  <c r="AO17" i="6"/>
  <c r="Q17" i="6"/>
  <c r="AC17" i="6"/>
  <c r="AU17" i="6"/>
  <c r="AI17" i="6"/>
  <c r="W17" i="6"/>
  <c r="AI153" i="6"/>
  <c r="AU153" i="6"/>
  <c r="AC153" i="6"/>
  <c r="Q153" i="6"/>
  <c r="AO153" i="6"/>
  <c r="W153" i="6"/>
  <c r="AR153" i="6"/>
  <c r="AF153" i="6"/>
  <c r="AX153" i="6"/>
  <c r="T153" i="6"/>
  <c r="AL153" i="6"/>
  <c r="Z153" i="6"/>
  <c r="W57" i="6"/>
  <c r="AI57" i="6"/>
  <c r="AU57" i="6"/>
  <c r="Q57" i="6"/>
  <c r="AC57" i="6"/>
  <c r="AO57" i="6"/>
  <c r="AL57" i="6"/>
  <c r="AF57" i="6"/>
  <c r="AX57" i="6"/>
  <c r="T57" i="6"/>
  <c r="Z57" i="6"/>
  <c r="AR57" i="6"/>
  <c r="Z124" i="6"/>
  <c r="AL124" i="6"/>
  <c r="AX124" i="6"/>
  <c r="Q124" i="6"/>
  <c r="AC124" i="6"/>
  <c r="AO124" i="6"/>
  <c r="T124" i="6"/>
  <c r="AF124" i="6"/>
  <c r="AR124" i="6"/>
  <c r="W124" i="6"/>
  <c r="AI124" i="6"/>
  <c r="AU124" i="6"/>
  <c r="W65" i="6"/>
  <c r="AI65" i="6"/>
  <c r="AU65" i="6"/>
  <c r="Q65" i="6"/>
  <c r="AC65" i="6"/>
  <c r="AO65" i="6"/>
  <c r="AL65" i="6"/>
  <c r="Z65" i="6"/>
  <c r="AR65" i="6"/>
  <c r="AF65" i="6"/>
  <c r="AX65" i="6"/>
  <c r="T65" i="6"/>
  <c r="W81" i="6"/>
  <c r="AI81" i="6"/>
  <c r="AU81" i="6"/>
  <c r="Q81" i="6"/>
  <c r="AC81" i="6"/>
  <c r="AO81" i="6"/>
  <c r="AL81" i="6"/>
  <c r="Z81" i="6"/>
  <c r="AR81" i="6"/>
  <c r="AF81" i="6"/>
  <c r="AX81" i="6"/>
  <c r="T81" i="6"/>
  <c r="Q97" i="6"/>
  <c r="AC97" i="6"/>
  <c r="AO97" i="6"/>
  <c r="W97" i="6"/>
  <c r="AI97" i="6"/>
  <c r="AU97" i="6"/>
  <c r="AF97" i="6"/>
  <c r="AX97" i="6"/>
  <c r="T97" i="6"/>
  <c r="AL97" i="6"/>
  <c r="Z97" i="6"/>
  <c r="AR97" i="6"/>
  <c r="W144" i="6"/>
  <c r="AU144" i="6"/>
  <c r="AC144" i="6"/>
  <c r="Q144" i="6"/>
  <c r="AO144" i="6"/>
  <c r="AI144" i="6"/>
  <c r="AF144" i="6"/>
  <c r="AX144" i="6"/>
  <c r="T144" i="6"/>
  <c r="AL144" i="6"/>
  <c r="Z144" i="6"/>
  <c r="AR144" i="6"/>
  <c r="Z196" i="6"/>
  <c r="AX196" i="6"/>
  <c r="AL196" i="6"/>
  <c r="AU196" i="6"/>
  <c r="AI196" i="6"/>
  <c r="W196" i="6"/>
  <c r="AO196" i="6"/>
  <c r="AC196" i="6"/>
  <c r="Q196" i="6"/>
  <c r="AR196" i="6"/>
  <c r="AF196" i="6"/>
  <c r="T196" i="6"/>
  <c r="Q131" i="6"/>
  <c r="AC131" i="6"/>
  <c r="AO131" i="6"/>
  <c r="W131" i="6"/>
  <c r="AI131" i="6"/>
  <c r="AU131" i="6"/>
  <c r="T131" i="6"/>
  <c r="AL131" i="6"/>
  <c r="Z131" i="6"/>
  <c r="AR131" i="6"/>
  <c r="AF131" i="6"/>
  <c r="AX131" i="6"/>
  <c r="Q160" i="6"/>
  <c r="AC160" i="6"/>
  <c r="AO160" i="6"/>
  <c r="T160" i="6"/>
  <c r="AF160" i="6"/>
  <c r="AR160" i="6"/>
  <c r="W160" i="6"/>
  <c r="AI160" i="6"/>
  <c r="AU160" i="6"/>
  <c r="Z160" i="6"/>
  <c r="AL160" i="6"/>
  <c r="AX160" i="6"/>
  <c r="Q113" i="6"/>
  <c r="AC113" i="6"/>
  <c r="AO113" i="6"/>
  <c r="W113" i="6"/>
  <c r="AI113" i="6"/>
  <c r="AU113" i="6"/>
  <c r="AF113" i="6"/>
  <c r="AX113" i="6"/>
  <c r="T113" i="6"/>
  <c r="AL113" i="6"/>
  <c r="Z113" i="6"/>
  <c r="AR113" i="6"/>
  <c r="Q159" i="6"/>
  <c r="AC159" i="6"/>
  <c r="AO159" i="6"/>
  <c r="T159" i="6"/>
  <c r="AF159" i="6"/>
  <c r="AR159" i="6"/>
  <c r="W159" i="6"/>
  <c r="AI159" i="6"/>
  <c r="AU159" i="6"/>
  <c r="Z159" i="6"/>
  <c r="AL159" i="6"/>
  <c r="AX159" i="6"/>
  <c r="AI151" i="6"/>
  <c r="Q151" i="6"/>
  <c r="AC151" i="6"/>
  <c r="AO151" i="6"/>
  <c r="W151" i="6"/>
  <c r="AU151" i="6"/>
  <c r="T151" i="6"/>
  <c r="AL151" i="6"/>
  <c r="Z151" i="6"/>
  <c r="AR151" i="6"/>
  <c r="AF151" i="6"/>
  <c r="AX151" i="6"/>
  <c r="AL189" i="6"/>
  <c r="Z189" i="6"/>
  <c r="AX189" i="6"/>
  <c r="AO189" i="6"/>
  <c r="AC189" i="6"/>
  <c r="Q189" i="6"/>
  <c r="AR189" i="6"/>
  <c r="AF189" i="6"/>
  <c r="T189" i="6"/>
  <c r="AU189" i="6"/>
  <c r="AI189" i="6"/>
  <c r="W189" i="6"/>
  <c r="Q116" i="6"/>
  <c r="AC116" i="6"/>
  <c r="AO116" i="6"/>
  <c r="W116" i="6"/>
  <c r="AI116" i="6"/>
  <c r="AU116" i="6"/>
  <c r="T116" i="6"/>
  <c r="AL116" i="6"/>
  <c r="Z116" i="6"/>
  <c r="AR116" i="6"/>
  <c r="AF116" i="6"/>
  <c r="AX116" i="6"/>
  <c r="Q168" i="6"/>
  <c r="AC168" i="6"/>
  <c r="AO168" i="6"/>
  <c r="T168" i="6"/>
  <c r="AF168" i="6"/>
  <c r="AR168" i="6"/>
  <c r="W168" i="6"/>
  <c r="AI168" i="6"/>
  <c r="AU168" i="6"/>
  <c r="Z168" i="6"/>
  <c r="AL168" i="6"/>
  <c r="AX168" i="6"/>
  <c r="Q122" i="6"/>
  <c r="AC122" i="6"/>
  <c r="AO122" i="6"/>
  <c r="W122" i="6"/>
  <c r="AI122" i="6"/>
  <c r="AU122" i="6"/>
  <c r="AR122" i="6"/>
  <c r="AF122" i="6"/>
  <c r="AX122" i="6"/>
  <c r="T122" i="6"/>
  <c r="AL122" i="6"/>
  <c r="Z122" i="6"/>
  <c r="W68" i="6"/>
  <c r="AI68" i="6"/>
  <c r="AU68" i="6"/>
  <c r="Q68" i="6"/>
  <c r="AC68" i="6"/>
  <c r="AO68" i="6"/>
  <c r="AX68" i="6"/>
  <c r="Z68" i="6"/>
  <c r="T68" i="6"/>
  <c r="AL68" i="6"/>
  <c r="AR68" i="6"/>
  <c r="AF68" i="6"/>
  <c r="Q84" i="6"/>
  <c r="AC84" i="6"/>
  <c r="AO84" i="6"/>
  <c r="W84" i="6"/>
  <c r="AI84" i="6"/>
  <c r="AU84" i="6"/>
  <c r="T84" i="6"/>
  <c r="AL84" i="6"/>
  <c r="Z84" i="6"/>
  <c r="AR84" i="6"/>
  <c r="AF84" i="6"/>
  <c r="AX84" i="6"/>
  <c r="Q100" i="6"/>
  <c r="AC100" i="6"/>
  <c r="AO100" i="6"/>
  <c r="W100" i="6"/>
  <c r="AI100" i="6"/>
  <c r="AU100" i="6"/>
  <c r="T100" i="6"/>
  <c r="AL100" i="6"/>
  <c r="Z100" i="6"/>
  <c r="AR100" i="6"/>
  <c r="AF100" i="6"/>
  <c r="AX100" i="6"/>
  <c r="Q118" i="6"/>
  <c r="AC118" i="6"/>
  <c r="AO118" i="6"/>
  <c r="W118" i="6"/>
  <c r="AI118" i="6"/>
  <c r="AU118" i="6"/>
  <c r="AR118" i="6"/>
  <c r="AF118" i="6"/>
  <c r="AX118" i="6"/>
  <c r="T118" i="6"/>
  <c r="AL118" i="6"/>
  <c r="Z118" i="6"/>
  <c r="Z204" i="6"/>
  <c r="AX204" i="6"/>
  <c r="AL204" i="6"/>
  <c r="T204" i="6"/>
  <c r="AI204" i="6"/>
  <c r="W204" i="6"/>
  <c r="AO204" i="6"/>
  <c r="AC204" i="6"/>
  <c r="Q204" i="6"/>
  <c r="AR204" i="6"/>
  <c r="AF204" i="6"/>
  <c r="AU204" i="6"/>
  <c r="Z200" i="6"/>
  <c r="AX200" i="6"/>
  <c r="AL200" i="6"/>
  <c r="AO200" i="6"/>
  <c r="AC200" i="6"/>
  <c r="Q200" i="6"/>
  <c r="AR200" i="6"/>
  <c r="AF200" i="6"/>
  <c r="T200" i="6"/>
  <c r="AU200" i="6"/>
  <c r="AI200" i="6"/>
  <c r="W200" i="6"/>
  <c r="AL197" i="6"/>
  <c r="Z197" i="6"/>
  <c r="AX197" i="6"/>
  <c r="AO197" i="6"/>
  <c r="AC197" i="6"/>
  <c r="Q197" i="6"/>
  <c r="AR197" i="6"/>
  <c r="AF197" i="6"/>
  <c r="T197" i="6"/>
  <c r="AU197" i="6"/>
  <c r="AI197" i="6"/>
  <c r="W197" i="6"/>
  <c r="AL185" i="6"/>
  <c r="AC185" i="6"/>
  <c r="Z185" i="6"/>
  <c r="AX185" i="6"/>
  <c r="Q185" i="6"/>
  <c r="AO185" i="6"/>
  <c r="AF185" i="6"/>
  <c r="AU185" i="6"/>
  <c r="T185" i="6"/>
  <c r="AI185" i="6"/>
  <c r="W185" i="6"/>
  <c r="AR185" i="6"/>
  <c r="W152" i="6"/>
  <c r="AU152" i="6"/>
  <c r="Q152" i="6"/>
  <c r="AO152" i="6"/>
  <c r="AC152" i="6"/>
  <c r="AI152" i="6"/>
  <c r="AF152" i="6"/>
  <c r="AX152" i="6"/>
  <c r="T152" i="6"/>
  <c r="AL152" i="6"/>
  <c r="Z152" i="6"/>
  <c r="AR152" i="6"/>
  <c r="W142" i="6"/>
  <c r="AU142" i="6"/>
  <c r="AC142" i="6"/>
  <c r="AO142" i="6"/>
  <c r="Q142" i="6"/>
  <c r="AI142" i="6"/>
  <c r="Z142" i="6"/>
  <c r="AR142" i="6"/>
  <c r="AF142" i="6"/>
  <c r="AX142" i="6"/>
  <c r="T142" i="6"/>
  <c r="AL142" i="6"/>
  <c r="AL191" i="6"/>
  <c r="Z191" i="6"/>
  <c r="AX191" i="6"/>
  <c r="AI191" i="6"/>
  <c r="W191" i="6"/>
  <c r="AO191" i="6"/>
  <c r="AC191" i="6"/>
  <c r="Q191" i="6"/>
  <c r="AR191" i="6"/>
  <c r="AF191" i="6"/>
  <c r="T191" i="6"/>
  <c r="AU191" i="6"/>
  <c r="AC180" i="6"/>
  <c r="Q180" i="6"/>
  <c r="AF180" i="6"/>
  <c r="T180" i="6"/>
  <c r="AR180" i="6"/>
  <c r="W180" i="6"/>
  <c r="AU180" i="6"/>
  <c r="AI180" i="6"/>
  <c r="AL180" i="6"/>
  <c r="Z180" i="6"/>
  <c r="AX180" i="6"/>
  <c r="AO180" i="6"/>
  <c r="AL193" i="6"/>
  <c r="Z193" i="6"/>
  <c r="AX193" i="6"/>
  <c r="AF193" i="6"/>
  <c r="T193" i="6"/>
  <c r="AU193" i="6"/>
  <c r="AI193" i="6"/>
  <c r="W193" i="6"/>
  <c r="AO193" i="6"/>
  <c r="AC193" i="6"/>
  <c r="Q193" i="6"/>
  <c r="AR193" i="6"/>
  <c r="Z198" i="6"/>
  <c r="AX198" i="6"/>
  <c r="AL198" i="6"/>
  <c r="AR198" i="6"/>
  <c r="AF198" i="6"/>
  <c r="T198" i="6"/>
  <c r="AU198" i="6"/>
  <c r="AI198" i="6"/>
  <c r="W198" i="6"/>
  <c r="AO198" i="6"/>
  <c r="AC198" i="6"/>
  <c r="Q198" i="6"/>
  <c r="AO184" i="6"/>
  <c r="AC184" i="6"/>
  <c r="Z184" i="6"/>
  <c r="AX184" i="6"/>
  <c r="Q184" i="6"/>
  <c r="AL184" i="6"/>
  <c r="AU184" i="6"/>
  <c r="T184" i="6"/>
  <c r="AI184" i="6"/>
  <c r="W184" i="6"/>
  <c r="AR184" i="6"/>
  <c r="AF184" i="6"/>
  <c r="W69" i="6"/>
  <c r="AI69" i="6"/>
  <c r="AU69" i="6"/>
  <c r="Q69" i="6"/>
  <c r="AC69" i="6"/>
  <c r="AO69" i="6"/>
  <c r="AL69" i="6"/>
  <c r="T69" i="6"/>
  <c r="Z69" i="6"/>
  <c r="AR69" i="6"/>
  <c r="AF69" i="6"/>
  <c r="AX69" i="6"/>
  <c r="Q85" i="6"/>
  <c r="AC85" i="6"/>
  <c r="AO85" i="6"/>
  <c r="W85" i="6"/>
  <c r="AI85" i="6"/>
  <c r="AU85" i="6"/>
  <c r="AF85" i="6"/>
  <c r="AX85" i="6"/>
  <c r="T85" i="6"/>
  <c r="AL85" i="6"/>
  <c r="Z85" i="6"/>
  <c r="AR85" i="6"/>
  <c r="AI125" i="6"/>
  <c r="Z125" i="6"/>
  <c r="AL125" i="6"/>
  <c r="AX125" i="6"/>
  <c r="Q125" i="6"/>
  <c r="AC125" i="6"/>
  <c r="AO125" i="6"/>
  <c r="T125" i="6"/>
  <c r="AF125" i="6"/>
  <c r="AR125" i="6"/>
  <c r="W125" i="6"/>
  <c r="AU125" i="6"/>
  <c r="Z192" i="6"/>
  <c r="AX192" i="6"/>
  <c r="AL192" i="6"/>
  <c r="AC192" i="6"/>
  <c r="Q192" i="6"/>
  <c r="AR192" i="6"/>
  <c r="AF192" i="6"/>
  <c r="AU192" i="6"/>
  <c r="T192" i="6"/>
  <c r="AI192" i="6"/>
  <c r="W192" i="6"/>
  <c r="AO192" i="6"/>
  <c r="AI147" i="6"/>
  <c r="Q147" i="6"/>
  <c r="AO147" i="6"/>
  <c r="AC147" i="6"/>
  <c r="W147" i="6"/>
  <c r="AU147" i="6"/>
  <c r="T147" i="6"/>
  <c r="AL147" i="6"/>
  <c r="Z147" i="6"/>
  <c r="AR147" i="6"/>
  <c r="AF147" i="6"/>
  <c r="AX147" i="6"/>
  <c r="Q174" i="6"/>
  <c r="AC174" i="6"/>
  <c r="AO174" i="6"/>
  <c r="T174" i="6"/>
  <c r="AF174" i="6"/>
  <c r="AR174" i="6"/>
  <c r="W174" i="6"/>
  <c r="AI174" i="6"/>
  <c r="AU174" i="6"/>
  <c r="Z174" i="6"/>
  <c r="AL174" i="6"/>
  <c r="AX174" i="6"/>
  <c r="AC181" i="6"/>
  <c r="T181" i="6"/>
  <c r="AF181" i="6"/>
  <c r="AR181" i="6"/>
  <c r="AI181" i="6"/>
  <c r="W181" i="6"/>
  <c r="AU181" i="6"/>
  <c r="Z181" i="6"/>
  <c r="AX181" i="6"/>
  <c r="Q181" i="6"/>
  <c r="AL181" i="6"/>
  <c r="AO181" i="6"/>
  <c r="AC171" i="6"/>
  <c r="AO171" i="6"/>
  <c r="T171" i="6"/>
  <c r="AF171" i="6"/>
  <c r="AR171" i="6"/>
  <c r="W171" i="6"/>
  <c r="AI171" i="6"/>
  <c r="AU171" i="6"/>
  <c r="Z171" i="6"/>
  <c r="Q171" i="6"/>
  <c r="AL171" i="6"/>
  <c r="AX171" i="6"/>
  <c r="Z190" i="6"/>
  <c r="AX190" i="6"/>
  <c r="AL190" i="6"/>
  <c r="AF190" i="6"/>
  <c r="T190" i="6"/>
  <c r="AU190" i="6"/>
  <c r="AI190" i="6"/>
  <c r="W190" i="6"/>
  <c r="AO190" i="6"/>
  <c r="AC190" i="6"/>
  <c r="Q190" i="6"/>
  <c r="AR190" i="6"/>
  <c r="Z130" i="6"/>
  <c r="AL130" i="6"/>
  <c r="Q130" i="6"/>
  <c r="AC130" i="6"/>
  <c r="AO130" i="6"/>
  <c r="T130" i="6"/>
  <c r="AF130" i="6"/>
  <c r="W130" i="6"/>
  <c r="AI130" i="6"/>
  <c r="AU130" i="6"/>
  <c r="AR130" i="6"/>
  <c r="AX130" i="6"/>
  <c r="W155" i="6"/>
  <c r="AC155" i="6"/>
  <c r="AO155" i="6"/>
  <c r="Q155" i="6"/>
  <c r="AI155" i="6"/>
  <c r="AU155" i="6"/>
  <c r="T155" i="6"/>
  <c r="AL155" i="6"/>
  <c r="Z155" i="6"/>
  <c r="AR155" i="6"/>
  <c r="AF155" i="6"/>
  <c r="AX155" i="6"/>
  <c r="Q157" i="6"/>
  <c r="W157" i="6"/>
  <c r="AC157" i="6"/>
  <c r="AO157" i="6"/>
  <c r="AF157" i="6"/>
  <c r="AR157" i="6"/>
  <c r="T157" i="6"/>
  <c r="AI157" i="6"/>
  <c r="AU157" i="6"/>
  <c r="Z157" i="6"/>
  <c r="AL157" i="6"/>
  <c r="AX157" i="6"/>
  <c r="Q177" i="6"/>
  <c r="AR177" i="6"/>
  <c r="T177" i="6"/>
  <c r="AF177" i="6"/>
  <c r="AI177" i="6"/>
  <c r="W177" i="6"/>
  <c r="AU177" i="6"/>
  <c r="Z177" i="6"/>
  <c r="AX177" i="6"/>
  <c r="AO177" i="6"/>
  <c r="AL177" i="6"/>
  <c r="AC177" i="6"/>
  <c r="Q158" i="6"/>
  <c r="AC158" i="6"/>
  <c r="AO158" i="6"/>
  <c r="T158" i="6"/>
  <c r="AF158" i="6"/>
  <c r="AR158" i="6"/>
  <c r="W158" i="6"/>
  <c r="AI158" i="6"/>
  <c r="AU158" i="6"/>
  <c r="Z158" i="6"/>
  <c r="AL158" i="6"/>
  <c r="AX158" i="6"/>
  <c r="W56" i="6"/>
  <c r="AI56" i="6"/>
  <c r="AU56" i="6"/>
  <c r="Q56" i="6"/>
  <c r="AC56" i="6"/>
  <c r="AO56" i="6"/>
  <c r="AX56" i="6"/>
  <c r="Z56" i="6"/>
  <c r="T56" i="6"/>
  <c r="AL56" i="6"/>
  <c r="AR56" i="6"/>
  <c r="AF56" i="6"/>
  <c r="W72" i="6"/>
  <c r="AI72" i="6"/>
  <c r="AU72" i="6"/>
  <c r="Q72" i="6"/>
  <c r="AC72" i="6"/>
  <c r="AO72" i="6"/>
  <c r="AX72" i="6"/>
  <c r="Z72" i="6"/>
  <c r="T72" i="6"/>
  <c r="AL72" i="6"/>
  <c r="AR72" i="6"/>
  <c r="AF72" i="6"/>
  <c r="Q88" i="6"/>
  <c r="AC88" i="6"/>
  <c r="AO88" i="6"/>
  <c r="W88" i="6"/>
  <c r="AI88" i="6"/>
  <c r="AU88" i="6"/>
  <c r="T88" i="6"/>
  <c r="AL88" i="6"/>
  <c r="Z88" i="6"/>
  <c r="AR88" i="6"/>
  <c r="AF88" i="6"/>
  <c r="AX88" i="6"/>
  <c r="Z126" i="6"/>
  <c r="AL126" i="6"/>
  <c r="AX126" i="6"/>
  <c r="Q126" i="6"/>
  <c r="AC126" i="6"/>
  <c r="AO126" i="6"/>
  <c r="T126" i="6"/>
  <c r="AF126" i="6"/>
  <c r="AR126" i="6"/>
  <c r="W126" i="6"/>
  <c r="AI126" i="6"/>
  <c r="AU126" i="6"/>
  <c r="AI132" i="6"/>
  <c r="Q132" i="6"/>
  <c r="AO132" i="6"/>
  <c r="AC132" i="6"/>
  <c r="W132" i="6"/>
  <c r="AU132" i="6"/>
  <c r="AF132" i="6"/>
  <c r="AX132" i="6"/>
  <c r="T132" i="6"/>
  <c r="AL132" i="6"/>
  <c r="Z132" i="6"/>
  <c r="AR132" i="6"/>
  <c r="Q164" i="6"/>
  <c r="AC164" i="6"/>
  <c r="AO164" i="6"/>
  <c r="T164" i="6"/>
  <c r="AF164" i="6"/>
  <c r="AR164" i="6"/>
  <c r="W164" i="6"/>
  <c r="AI164" i="6"/>
  <c r="AU164" i="6"/>
  <c r="Z164" i="6"/>
  <c r="AL164" i="6"/>
  <c r="AX164" i="6"/>
  <c r="AC172" i="6"/>
  <c r="Q172" i="6"/>
  <c r="AO172" i="6"/>
  <c r="T172" i="6"/>
  <c r="AF172" i="6"/>
  <c r="AR172" i="6"/>
  <c r="W172" i="6"/>
  <c r="AI172" i="6"/>
  <c r="AU172" i="6"/>
  <c r="Z172" i="6"/>
  <c r="AL172" i="6"/>
  <c r="AX172" i="6"/>
  <c r="Q162" i="6"/>
  <c r="AC162" i="6"/>
  <c r="AO162" i="6"/>
  <c r="T162" i="6"/>
  <c r="AF162" i="6"/>
  <c r="AR162" i="6"/>
  <c r="W162" i="6"/>
  <c r="AI162" i="6"/>
  <c r="AU162" i="6"/>
  <c r="Z162" i="6"/>
  <c r="AL162" i="6"/>
  <c r="AX162" i="6"/>
  <c r="Q133" i="6"/>
  <c r="AC133" i="6"/>
  <c r="AO133" i="6"/>
  <c r="W133" i="6"/>
  <c r="AI133" i="6"/>
  <c r="AU133" i="6"/>
  <c r="AR133" i="6"/>
  <c r="AF133" i="6"/>
  <c r="AX133" i="6"/>
  <c r="T133" i="6"/>
  <c r="AL133" i="6"/>
  <c r="Z133" i="6"/>
  <c r="Q173" i="6"/>
  <c r="AC173" i="6"/>
  <c r="AO173" i="6"/>
  <c r="T173" i="6"/>
  <c r="AF173" i="6"/>
  <c r="AR173" i="6"/>
  <c r="W173" i="6"/>
  <c r="AI173" i="6"/>
  <c r="AU173" i="6"/>
  <c r="Z173" i="6"/>
  <c r="AL173" i="6"/>
  <c r="AX173" i="6"/>
  <c r="Q178" i="6"/>
  <c r="AF178" i="6"/>
  <c r="T178" i="6"/>
  <c r="AR178" i="6"/>
  <c r="W178" i="6"/>
  <c r="AU178" i="6"/>
  <c r="AI178" i="6"/>
  <c r="AL178" i="6"/>
  <c r="AC178" i="6"/>
  <c r="Z178" i="6"/>
  <c r="AX178" i="6"/>
  <c r="AO178" i="6"/>
  <c r="Q112" i="6"/>
  <c r="AC112" i="6"/>
  <c r="AO112" i="6"/>
  <c r="W112" i="6"/>
  <c r="AI112" i="6"/>
  <c r="AU112" i="6"/>
  <c r="T112" i="6"/>
  <c r="AL112" i="6"/>
  <c r="Z112" i="6"/>
  <c r="AR112" i="6"/>
  <c r="AF112" i="6"/>
  <c r="AX112" i="6"/>
  <c r="Q105" i="6"/>
  <c r="AC105" i="6"/>
  <c r="AO105" i="6"/>
  <c r="W105" i="6"/>
  <c r="AI105" i="6"/>
  <c r="AU105" i="6"/>
  <c r="AF105" i="6"/>
  <c r="AX105" i="6"/>
  <c r="T105" i="6"/>
  <c r="AL105" i="6"/>
  <c r="Z105" i="6"/>
  <c r="AR105" i="6"/>
  <c r="W150" i="6"/>
  <c r="AU150" i="6"/>
  <c r="AC150" i="6"/>
  <c r="Q150" i="6"/>
  <c r="AO150" i="6"/>
  <c r="AI150" i="6"/>
  <c r="Z150" i="6"/>
  <c r="AR150" i="6"/>
  <c r="AF150" i="6"/>
  <c r="AX150" i="6"/>
  <c r="T150" i="6"/>
  <c r="AL150" i="6"/>
  <c r="Q166" i="6"/>
  <c r="AC166" i="6"/>
  <c r="AO166" i="6"/>
  <c r="T166" i="6"/>
  <c r="AF166" i="6"/>
  <c r="AR166" i="6"/>
  <c r="W166" i="6"/>
  <c r="AI166" i="6"/>
  <c r="AU166" i="6"/>
  <c r="Z166" i="6"/>
  <c r="AL166" i="6"/>
  <c r="AX166" i="6"/>
  <c r="W146" i="6"/>
  <c r="AU146" i="6"/>
  <c r="AC146" i="6"/>
  <c r="Q146" i="6"/>
  <c r="AO146" i="6"/>
  <c r="AI146" i="6"/>
  <c r="Z146" i="6"/>
  <c r="AR146" i="6"/>
  <c r="AF146" i="6"/>
  <c r="AX146" i="6"/>
  <c r="T146" i="6"/>
  <c r="AL146" i="6"/>
  <c r="Q89" i="6"/>
  <c r="AC89" i="6"/>
  <c r="AO89" i="6"/>
  <c r="W89" i="6"/>
  <c r="AI89" i="6"/>
  <c r="AU89" i="6"/>
  <c r="AF89" i="6"/>
  <c r="AX89" i="6"/>
  <c r="T89" i="6"/>
  <c r="AL89" i="6"/>
  <c r="Z89" i="6"/>
  <c r="AR89" i="6"/>
  <c r="Q161" i="6"/>
  <c r="AC161" i="6"/>
  <c r="AO161" i="6"/>
  <c r="T161" i="6"/>
  <c r="AF161" i="6"/>
  <c r="AR161" i="6"/>
  <c r="W161" i="6"/>
  <c r="AI161" i="6"/>
  <c r="AU161" i="6"/>
  <c r="Z161" i="6"/>
  <c r="AL161" i="6"/>
  <c r="AX161" i="6"/>
  <c r="AO176" i="6"/>
  <c r="AC176" i="6"/>
  <c r="AR176" i="6"/>
  <c r="T176" i="6"/>
  <c r="AF176" i="6"/>
  <c r="AI176" i="6"/>
  <c r="W176" i="6"/>
  <c r="AU176" i="6"/>
  <c r="AL176" i="6"/>
  <c r="Z176" i="6"/>
  <c r="AX176" i="6"/>
  <c r="Q176" i="6"/>
  <c r="Q106" i="6"/>
  <c r="AC106" i="6"/>
  <c r="AO106" i="6"/>
  <c r="W106" i="6"/>
  <c r="AI106" i="6"/>
  <c r="AU106" i="6"/>
  <c r="AR106" i="6"/>
  <c r="AF106" i="6"/>
  <c r="AX106" i="6"/>
  <c r="T106" i="6"/>
  <c r="AL106" i="6"/>
  <c r="Z106" i="6"/>
  <c r="Q123" i="6"/>
  <c r="W123" i="6"/>
  <c r="Z123" i="6"/>
  <c r="AL123" i="6"/>
  <c r="AX123" i="6"/>
  <c r="AO123" i="6"/>
  <c r="AC123" i="6"/>
  <c r="AF123" i="6"/>
  <c r="AR123" i="6"/>
  <c r="T123" i="6"/>
  <c r="AI123" i="6"/>
  <c r="AU123" i="6"/>
  <c r="AI137" i="6"/>
  <c r="AC137" i="6"/>
  <c r="AO137" i="6"/>
  <c r="Q137" i="6"/>
  <c r="W137" i="6"/>
  <c r="AU137" i="6"/>
  <c r="AR137" i="6"/>
  <c r="AF137" i="6"/>
  <c r="AX137" i="6"/>
  <c r="T137" i="6"/>
  <c r="AL137" i="6"/>
  <c r="Z137" i="6"/>
  <c r="Q115" i="6"/>
  <c r="AC115" i="6"/>
  <c r="AO115" i="6"/>
  <c r="W115" i="6"/>
  <c r="AI115" i="6"/>
  <c r="AU115" i="6"/>
  <c r="Z115" i="6"/>
  <c r="AR115" i="6"/>
  <c r="AF115" i="6"/>
  <c r="AX115" i="6"/>
  <c r="T115" i="6"/>
  <c r="AL115" i="6"/>
  <c r="AI145" i="6"/>
  <c r="Q145" i="6"/>
  <c r="AO145" i="6"/>
  <c r="AC145" i="6"/>
  <c r="W145" i="6"/>
  <c r="AU145" i="6"/>
  <c r="AR145" i="6"/>
  <c r="AF145" i="6"/>
  <c r="AX145" i="6"/>
  <c r="T145" i="6"/>
  <c r="AL145" i="6"/>
  <c r="Z145" i="6"/>
  <c r="W60" i="6"/>
  <c r="AI60" i="6"/>
  <c r="AU60" i="6"/>
  <c r="Q60" i="6"/>
  <c r="AC60" i="6"/>
  <c r="AO60" i="6"/>
  <c r="AX60" i="6"/>
  <c r="Z60" i="6"/>
  <c r="AF60" i="6"/>
  <c r="T60" i="6"/>
  <c r="AL60" i="6"/>
  <c r="AR60" i="6"/>
  <c r="W76" i="6"/>
  <c r="AI76" i="6"/>
  <c r="AU76" i="6"/>
  <c r="Q76" i="6"/>
  <c r="AC76" i="6"/>
  <c r="AO76" i="6"/>
  <c r="AX76" i="6"/>
  <c r="Z76" i="6"/>
  <c r="AF76" i="6"/>
  <c r="T76" i="6"/>
  <c r="AL76" i="6"/>
  <c r="AR76" i="6"/>
  <c r="Q92" i="6"/>
  <c r="AC92" i="6"/>
  <c r="AO92" i="6"/>
  <c r="W92" i="6"/>
  <c r="AI92" i="6"/>
  <c r="AU92" i="6"/>
  <c r="T92" i="6"/>
  <c r="AL92" i="6"/>
  <c r="Z92" i="6"/>
  <c r="AR92" i="6"/>
  <c r="AF92" i="6"/>
  <c r="AX92" i="6"/>
  <c r="AI135" i="6"/>
  <c r="AC135" i="6"/>
  <c r="Q135" i="6"/>
  <c r="AO135" i="6"/>
  <c r="W135" i="6"/>
  <c r="AU135" i="6"/>
  <c r="T135" i="6"/>
  <c r="AL135" i="6"/>
  <c r="Z135" i="6"/>
  <c r="AR135" i="6"/>
  <c r="AF135" i="6"/>
  <c r="AX135" i="6"/>
  <c r="AL195" i="6"/>
  <c r="Z195" i="6"/>
  <c r="AX195" i="6"/>
  <c r="Q195" i="6"/>
  <c r="AR195" i="6"/>
  <c r="AF195" i="6"/>
  <c r="T195" i="6"/>
  <c r="AU195" i="6"/>
  <c r="AI195" i="6"/>
  <c r="W195" i="6"/>
  <c r="AO195" i="6"/>
  <c r="AC195" i="6"/>
  <c r="Z129" i="6"/>
  <c r="AL129" i="6"/>
  <c r="AX129" i="6"/>
  <c r="Q129" i="6"/>
  <c r="AC129" i="6"/>
  <c r="AO129" i="6"/>
  <c r="T129" i="6"/>
  <c r="AF129" i="6"/>
  <c r="AR129" i="6"/>
  <c r="W129" i="6"/>
  <c r="AI129" i="6"/>
  <c r="AU129" i="6"/>
  <c r="Q163" i="6"/>
  <c r="AC163" i="6"/>
  <c r="AO163" i="6"/>
  <c r="T163" i="6"/>
  <c r="AF163" i="6"/>
  <c r="AR163" i="6"/>
  <c r="W163" i="6"/>
  <c r="AI163" i="6"/>
  <c r="AU163" i="6"/>
  <c r="Z163" i="6"/>
  <c r="AL163" i="6"/>
  <c r="AX163" i="6"/>
  <c r="AL203" i="6"/>
  <c r="Z203" i="6"/>
  <c r="AX203" i="6"/>
  <c r="AC203" i="6"/>
  <c r="Q203" i="6"/>
  <c r="AR203" i="6"/>
  <c r="AF203" i="6"/>
  <c r="T203" i="6"/>
  <c r="AU203" i="6"/>
  <c r="AI203" i="6"/>
  <c r="W203" i="6"/>
  <c r="AO203" i="6"/>
  <c r="Q117" i="6"/>
  <c r="AC117" i="6"/>
  <c r="AO117" i="6"/>
  <c r="W117" i="6"/>
  <c r="AI117" i="6"/>
  <c r="AU117" i="6"/>
  <c r="AF117" i="6"/>
  <c r="AX117" i="6"/>
  <c r="T117" i="6"/>
  <c r="AL117" i="6"/>
  <c r="Z117" i="6"/>
  <c r="AR117" i="6"/>
  <c r="AI143" i="6"/>
  <c r="AC143" i="6"/>
  <c r="AO143" i="6"/>
  <c r="Q143" i="6"/>
  <c r="W143" i="6"/>
  <c r="AU143" i="6"/>
  <c r="T143" i="6"/>
  <c r="AL143" i="6"/>
  <c r="Z143" i="6"/>
  <c r="AR143" i="6"/>
  <c r="AF143" i="6"/>
  <c r="AX143" i="6"/>
  <c r="Q169" i="6"/>
  <c r="AC169" i="6"/>
  <c r="AO169" i="6"/>
  <c r="T169" i="6"/>
  <c r="AF169" i="6"/>
  <c r="AR169" i="6"/>
  <c r="W169" i="6"/>
  <c r="AI169" i="6"/>
  <c r="AU169" i="6"/>
  <c r="Z169" i="6"/>
  <c r="AL169" i="6"/>
  <c r="AX169" i="6"/>
  <c r="Z194" i="6"/>
  <c r="AX194" i="6"/>
  <c r="AL194" i="6"/>
  <c r="W194" i="6"/>
  <c r="AO194" i="6"/>
  <c r="AC194" i="6"/>
  <c r="Q194" i="6"/>
  <c r="AR194" i="6"/>
  <c r="AF194" i="6"/>
  <c r="T194" i="6"/>
  <c r="AU194" i="6"/>
  <c r="AI194" i="6"/>
  <c r="Q111" i="6"/>
  <c r="AC111" i="6"/>
  <c r="AO111" i="6"/>
  <c r="W111" i="6"/>
  <c r="AI111" i="6"/>
  <c r="AU111" i="6"/>
  <c r="Z111" i="6"/>
  <c r="AR111" i="6"/>
  <c r="AF111" i="6"/>
  <c r="AX111" i="6"/>
  <c r="T111" i="6"/>
  <c r="AL111" i="6"/>
  <c r="AI154" i="6"/>
  <c r="Q154" i="6"/>
  <c r="AO154" i="6"/>
  <c r="AC154" i="6"/>
  <c r="W154" i="6"/>
  <c r="AU154" i="6"/>
  <c r="Z154" i="6"/>
  <c r="AR154" i="6"/>
  <c r="AF154" i="6"/>
  <c r="AX154" i="6"/>
  <c r="T154" i="6"/>
  <c r="AL154" i="6"/>
  <c r="Q107" i="6"/>
  <c r="AC107" i="6"/>
  <c r="AO107" i="6"/>
  <c r="W107" i="6"/>
  <c r="AI107" i="6"/>
  <c r="AU107" i="6"/>
  <c r="Z107" i="6"/>
  <c r="AR107" i="6"/>
  <c r="AF107" i="6"/>
  <c r="AX107" i="6"/>
  <c r="T107" i="6"/>
  <c r="AL107" i="6"/>
  <c r="AE104" i="6"/>
  <c r="P104" i="6"/>
  <c r="AN104" i="6"/>
  <c r="Y104" i="6"/>
  <c r="AW104" i="6"/>
  <c r="AH104" i="6"/>
  <c r="S104" i="6"/>
  <c r="AQ104" i="6"/>
  <c r="AB104" i="6"/>
  <c r="AK104" i="6"/>
  <c r="V104" i="6"/>
  <c r="AT104" i="6"/>
  <c r="AE103" i="6"/>
  <c r="P103" i="6"/>
  <c r="AN103" i="6"/>
  <c r="Y103" i="6"/>
  <c r="AW103" i="6"/>
  <c r="AH103" i="6"/>
  <c r="S103" i="6"/>
  <c r="AQ103" i="6"/>
  <c r="AB103" i="6"/>
  <c r="AK103" i="6"/>
  <c r="V103" i="6"/>
  <c r="AT103" i="6"/>
  <c r="AE102" i="6"/>
  <c r="P102" i="6"/>
  <c r="AN102" i="6"/>
  <c r="Y102" i="6"/>
  <c r="AW102" i="6"/>
  <c r="AH102" i="6"/>
  <c r="S102" i="6"/>
  <c r="AQ102" i="6"/>
  <c r="AB102" i="6"/>
  <c r="V102" i="6"/>
  <c r="AK102" i="6"/>
  <c r="AT102" i="6"/>
  <c r="AE101" i="6"/>
  <c r="P101" i="6"/>
  <c r="AN101" i="6"/>
  <c r="Y101" i="6"/>
  <c r="AW101" i="6"/>
  <c r="AH101" i="6"/>
  <c r="S101" i="6"/>
  <c r="AQ101" i="6"/>
  <c r="AB101" i="6"/>
  <c r="AK101" i="6"/>
  <c r="V101" i="6"/>
  <c r="AT101" i="6"/>
  <c r="AE100" i="6"/>
  <c r="P100" i="6"/>
  <c r="AN100" i="6"/>
  <c r="Y100" i="6"/>
  <c r="AW100" i="6"/>
  <c r="AH100" i="6"/>
  <c r="S100" i="6"/>
  <c r="AQ100" i="6"/>
  <c r="AB100" i="6"/>
  <c r="AK100" i="6"/>
  <c r="V100" i="6"/>
  <c r="AT100" i="6"/>
  <c r="AE99" i="6"/>
  <c r="P99" i="6"/>
  <c r="AN99" i="6"/>
  <c r="Y99" i="6"/>
  <c r="AW99" i="6"/>
  <c r="AH99" i="6"/>
  <c r="S99" i="6"/>
  <c r="AQ99" i="6"/>
  <c r="AB99" i="6"/>
  <c r="AK99" i="6"/>
  <c r="V99" i="6"/>
  <c r="AT99" i="6"/>
  <c r="AE98" i="6"/>
  <c r="P98" i="6"/>
  <c r="AN98" i="6"/>
  <c r="Y98" i="6"/>
  <c r="AW98" i="6"/>
  <c r="AH98" i="6"/>
  <c r="S98" i="6"/>
  <c r="AQ98" i="6"/>
  <c r="AB98" i="6"/>
  <c r="AK98" i="6"/>
  <c r="V98" i="6"/>
  <c r="AT98" i="6"/>
  <c r="AE97" i="6"/>
  <c r="P97" i="6"/>
  <c r="AN97" i="6"/>
  <c r="Y97" i="6"/>
  <c r="AW97" i="6"/>
  <c r="AH97" i="6"/>
  <c r="S97" i="6"/>
  <c r="AQ97" i="6"/>
  <c r="AB97" i="6"/>
  <c r="AK97" i="6"/>
  <c r="V97" i="6"/>
  <c r="AT97" i="6"/>
  <c r="AE96" i="6"/>
  <c r="P96" i="6"/>
  <c r="AN96" i="6"/>
  <c r="Y96" i="6"/>
  <c r="AW96" i="6"/>
  <c r="AH96" i="6"/>
  <c r="S96" i="6"/>
  <c r="AQ96" i="6"/>
  <c r="AB96" i="6"/>
  <c r="AK96" i="6"/>
  <c r="V96" i="6"/>
  <c r="AT96" i="6"/>
  <c r="AE95" i="6"/>
  <c r="P95" i="6"/>
  <c r="AN95" i="6"/>
  <c r="Y95" i="6"/>
  <c r="AW95" i="6"/>
  <c r="AH95" i="6"/>
  <c r="S95" i="6"/>
  <c r="AQ95" i="6"/>
  <c r="AB95" i="6"/>
  <c r="AK95" i="6"/>
  <c r="V95" i="6"/>
  <c r="AT95" i="6"/>
  <c r="AE94" i="6"/>
  <c r="P94" i="6"/>
  <c r="AN94" i="6"/>
  <c r="Y94" i="6"/>
  <c r="AW94" i="6"/>
  <c r="AH94" i="6"/>
  <c r="S94" i="6"/>
  <c r="AQ94" i="6"/>
  <c r="AB94" i="6"/>
  <c r="AK94" i="6"/>
  <c r="V94" i="6"/>
  <c r="AT94" i="6"/>
  <c r="AE93" i="6"/>
  <c r="P93" i="6"/>
  <c r="AN93" i="6"/>
  <c r="Y93" i="6"/>
  <c r="AW93" i="6"/>
  <c r="AH93" i="6"/>
  <c r="S93" i="6"/>
  <c r="AQ93" i="6"/>
  <c r="AB93" i="6"/>
  <c r="AK93" i="6"/>
  <c r="V93" i="6"/>
  <c r="AT93" i="6"/>
  <c r="AE92" i="6"/>
  <c r="AB92" i="6"/>
  <c r="P92" i="6"/>
  <c r="AN92" i="6"/>
  <c r="Y92" i="6"/>
  <c r="AW92" i="6"/>
  <c r="AH92" i="6"/>
  <c r="S92" i="6"/>
  <c r="AQ92" i="6"/>
  <c r="AK92" i="6"/>
  <c r="V92" i="6"/>
  <c r="AT92" i="6"/>
  <c r="AE91" i="6"/>
  <c r="P91" i="6"/>
  <c r="AN91" i="6"/>
  <c r="Y91" i="6"/>
  <c r="AW91" i="6"/>
  <c r="AH91" i="6"/>
  <c r="S91" i="6"/>
  <c r="AQ91" i="6"/>
  <c r="AB91" i="6"/>
  <c r="AK91" i="6"/>
  <c r="V91" i="6"/>
  <c r="AT91" i="6"/>
  <c r="AE90" i="6"/>
  <c r="P90" i="6"/>
  <c r="AN90" i="6"/>
  <c r="Y90" i="6"/>
  <c r="AW90" i="6"/>
  <c r="AH90" i="6"/>
  <c r="S90" i="6"/>
  <c r="AQ90" i="6"/>
  <c r="AB90" i="6"/>
  <c r="AK90" i="6"/>
  <c r="V90" i="6"/>
  <c r="AT90" i="6"/>
  <c r="AE89" i="6"/>
  <c r="P89" i="6"/>
  <c r="AN89" i="6"/>
  <c r="Y89" i="6"/>
  <c r="AW89" i="6"/>
  <c r="AH89" i="6"/>
  <c r="S89" i="6"/>
  <c r="AQ89" i="6"/>
  <c r="AB89" i="6"/>
  <c r="AK89" i="6"/>
  <c r="V89" i="6"/>
  <c r="AT89" i="6"/>
  <c r="AE88" i="6"/>
  <c r="P88" i="6"/>
  <c r="AN88" i="6"/>
  <c r="Y88" i="6"/>
  <c r="AW88" i="6"/>
  <c r="AH88" i="6"/>
  <c r="S88" i="6"/>
  <c r="AQ88" i="6"/>
  <c r="AB88" i="6"/>
  <c r="AK88" i="6"/>
  <c r="V88" i="6"/>
  <c r="AT88" i="6"/>
  <c r="AE87" i="6"/>
  <c r="P87" i="6"/>
  <c r="AN87" i="6"/>
  <c r="Y87" i="6"/>
  <c r="AW87" i="6"/>
  <c r="AH87" i="6"/>
  <c r="S87" i="6"/>
  <c r="AQ87" i="6"/>
  <c r="AB87" i="6"/>
  <c r="AK87" i="6"/>
  <c r="V87" i="6"/>
  <c r="AT87" i="6"/>
  <c r="AE86" i="6"/>
  <c r="P86" i="6"/>
  <c r="AN86" i="6"/>
  <c r="Y86" i="6"/>
  <c r="AW86" i="6"/>
  <c r="AH86" i="6"/>
  <c r="S86" i="6"/>
  <c r="AQ86" i="6"/>
  <c r="AB86" i="6"/>
  <c r="AK86" i="6"/>
  <c r="V86" i="6"/>
  <c r="AT86" i="6"/>
  <c r="AE85" i="6"/>
  <c r="P85" i="6"/>
  <c r="AN85" i="6"/>
  <c r="Y85" i="6"/>
  <c r="AW85" i="6"/>
  <c r="AH85" i="6"/>
  <c r="S85" i="6"/>
  <c r="AQ85" i="6"/>
  <c r="AB85" i="6"/>
  <c r="AK85" i="6"/>
  <c r="V85" i="6"/>
  <c r="AT85" i="6"/>
  <c r="AE84" i="6"/>
  <c r="P84" i="6"/>
  <c r="AN84" i="6"/>
  <c r="Y84" i="6"/>
  <c r="AW84" i="6"/>
  <c r="AH84" i="6"/>
  <c r="S84" i="6"/>
  <c r="AQ84" i="6"/>
  <c r="AB84" i="6"/>
  <c r="AK84" i="6"/>
  <c r="V84" i="6"/>
  <c r="AT84" i="6"/>
  <c r="AE83" i="6"/>
  <c r="P83" i="6"/>
  <c r="AN83" i="6"/>
  <c r="Y83" i="6"/>
  <c r="AW83" i="6"/>
  <c r="AH83" i="6"/>
  <c r="S83" i="6"/>
  <c r="AQ83" i="6"/>
  <c r="AB83" i="6"/>
  <c r="AK83" i="6"/>
  <c r="V83" i="6"/>
  <c r="AT83" i="6"/>
  <c r="AE82" i="6"/>
  <c r="P82" i="6"/>
  <c r="AN82" i="6"/>
  <c r="Y82" i="6"/>
  <c r="AW82" i="6"/>
  <c r="AH82" i="6"/>
  <c r="S82" i="6"/>
  <c r="AQ82" i="6"/>
  <c r="AB82" i="6"/>
  <c r="AK82" i="6"/>
  <c r="V82" i="6"/>
  <c r="AT82" i="6"/>
  <c r="AE81" i="6"/>
  <c r="P81" i="6"/>
  <c r="AN81" i="6"/>
  <c r="Y81" i="6"/>
  <c r="AW81" i="6"/>
  <c r="AH81" i="6"/>
  <c r="S81" i="6"/>
  <c r="AQ81" i="6"/>
  <c r="AB81" i="6"/>
  <c r="AK81" i="6"/>
  <c r="V81" i="6"/>
  <c r="AT81" i="6"/>
  <c r="AE80" i="6"/>
  <c r="P80" i="6"/>
  <c r="AN80" i="6"/>
  <c r="Y80" i="6"/>
  <c r="AW80" i="6"/>
  <c r="AH80" i="6"/>
  <c r="S80" i="6"/>
  <c r="AQ80" i="6"/>
  <c r="AB80" i="6"/>
  <c r="AK80" i="6"/>
  <c r="V80" i="6"/>
  <c r="AT80" i="6"/>
  <c r="AE79" i="6"/>
  <c r="P79" i="6"/>
  <c r="AN79" i="6"/>
  <c r="Y79" i="6"/>
  <c r="AW79" i="6"/>
  <c r="AH79" i="6"/>
  <c r="S79" i="6"/>
  <c r="AQ79" i="6"/>
  <c r="AB79" i="6"/>
  <c r="AK79" i="6"/>
  <c r="V79" i="6"/>
  <c r="AT79" i="6"/>
  <c r="AE78" i="6"/>
  <c r="P78" i="6"/>
  <c r="AN78" i="6"/>
  <c r="Y78" i="6"/>
  <c r="AW78" i="6"/>
  <c r="AH78" i="6"/>
  <c r="S78" i="6"/>
  <c r="AQ78" i="6"/>
  <c r="AB78" i="6"/>
  <c r="AK78" i="6"/>
  <c r="V78" i="6"/>
  <c r="AT78" i="6"/>
  <c r="AE77" i="6"/>
  <c r="P77" i="6"/>
  <c r="AN77" i="6"/>
  <c r="Y77" i="6"/>
  <c r="AW77" i="6"/>
  <c r="AH77" i="6"/>
  <c r="S77" i="6"/>
  <c r="AQ77" i="6"/>
  <c r="AB77" i="6"/>
  <c r="AK77" i="6"/>
  <c r="V77" i="6"/>
  <c r="AT77" i="6"/>
  <c r="AE76" i="6"/>
  <c r="P76" i="6"/>
  <c r="AN76" i="6"/>
  <c r="Y76" i="6"/>
  <c r="AW76" i="6"/>
  <c r="AH76" i="6"/>
  <c r="S76" i="6"/>
  <c r="AQ76" i="6"/>
  <c r="AB76" i="6"/>
  <c r="AK76" i="6"/>
  <c r="V76" i="6"/>
  <c r="AT76" i="6"/>
  <c r="AE75" i="6"/>
  <c r="P75" i="6"/>
  <c r="AN75" i="6"/>
  <c r="Y75" i="6"/>
  <c r="AW75" i="6"/>
  <c r="AH75" i="6"/>
  <c r="S75" i="6"/>
  <c r="AQ75" i="6"/>
  <c r="AB75" i="6"/>
  <c r="AK75" i="6"/>
  <c r="V75" i="6"/>
  <c r="AT75" i="6"/>
  <c r="AE74" i="6"/>
  <c r="P74" i="6"/>
  <c r="AN74" i="6"/>
  <c r="Y74" i="6"/>
  <c r="AW74" i="6"/>
  <c r="AH74" i="6"/>
  <c r="S74" i="6"/>
  <c r="AQ74" i="6"/>
  <c r="AB74" i="6"/>
  <c r="AK74" i="6"/>
  <c r="V74" i="6"/>
  <c r="AT74" i="6"/>
  <c r="AE73" i="6"/>
  <c r="P73" i="6"/>
  <c r="AN73" i="6"/>
  <c r="Y73" i="6"/>
  <c r="AW73" i="6"/>
  <c r="AH73" i="6"/>
  <c r="S73" i="6"/>
  <c r="AQ73" i="6"/>
  <c r="AB73" i="6"/>
  <c r="AK73" i="6"/>
  <c r="V73" i="6"/>
  <c r="AT73" i="6"/>
  <c r="AE72" i="6"/>
  <c r="P72" i="6"/>
  <c r="AN72" i="6"/>
  <c r="Y72" i="6"/>
  <c r="AW72" i="6"/>
  <c r="AH72" i="6"/>
  <c r="S72" i="6"/>
  <c r="AQ72" i="6"/>
  <c r="AB72" i="6"/>
  <c r="AK72" i="6"/>
  <c r="V72" i="6"/>
  <c r="AT72" i="6"/>
  <c r="AE71" i="6"/>
  <c r="P71" i="6"/>
  <c r="AN71" i="6"/>
  <c r="Y71" i="6"/>
  <c r="AW71" i="6"/>
  <c r="AH71" i="6"/>
  <c r="S71" i="6"/>
  <c r="AQ71" i="6"/>
  <c r="AB71" i="6"/>
  <c r="AK71" i="6"/>
  <c r="V71" i="6"/>
  <c r="AT71" i="6"/>
  <c r="AE70" i="6"/>
  <c r="P70" i="6"/>
  <c r="AN70" i="6"/>
  <c r="Y70" i="6"/>
  <c r="AW70" i="6"/>
  <c r="AH70" i="6"/>
  <c r="S70" i="6"/>
  <c r="AQ70" i="6"/>
  <c r="AB70" i="6"/>
  <c r="AK70" i="6"/>
  <c r="V70" i="6"/>
  <c r="AT70" i="6"/>
  <c r="AE69" i="6"/>
  <c r="P69" i="6"/>
  <c r="AN69" i="6"/>
  <c r="Y69" i="6"/>
  <c r="AW69" i="6"/>
  <c r="AH69" i="6"/>
  <c r="S69" i="6"/>
  <c r="AQ69" i="6"/>
  <c r="AB69" i="6"/>
  <c r="AK69" i="6"/>
  <c r="V69" i="6"/>
  <c r="AT69" i="6"/>
  <c r="AE68" i="6"/>
  <c r="P68" i="6"/>
  <c r="AN68" i="6"/>
  <c r="Y68" i="6"/>
  <c r="AW68" i="6"/>
  <c r="AH68" i="6"/>
  <c r="S68" i="6"/>
  <c r="AQ68" i="6"/>
  <c r="AB68" i="6"/>
  <c r="AK68" i="6"/>
  <c r="V68" i="6"/>
  <c r="AT68" i="6"/>
  <c r="AE67" i="6"/>
  <c r="P67" i="6"/>
  <c r="AN67" i="6"/>
  <c r="Y67" i="6"/>
  <c r="AW67" i="6"/>
  <c r="AH67" i="6"/>
  <c r="S67" i="6"/>
  <c r="AQ67" i="6"/>
  <c r="AB67" i="6"/>
  <c r="AK67" i="6"/>
  <c r="V67" i="6"/>
  <c r="AT67" i="6"/>
  <c r="AE66" i="6"/>
  <c r="P66" i="6"/>
  <c r="AN66" i="6"/>
  <c r="Y66" i="6"/>
  <c r="AW66" i="6"/>
  <c r="AH66" i="6"/>
  <c r="S66" i="6"/>
  <c r="AQ66" i="6"/>
  <c r="AB66" i="6"/>
  <c r="AK66" i="6"/>
  <c r="V66" i="6"/>
  <c r="AT66" i="6"/>
  <c r="AE65" i="6"/>
  <c r="P65" i="6"/>
  <c r="AN65" i="6"/>
  <c r="Y65" i="6"/>
  <c r="AW65" i="6"/>
  <c r="AH65" i="6"/>
  <c r="S65" i="6"/>
  <c r="AQ65" i="6"/>
  <c r="AB65" i="6"/>
  <c r="AK65" i="6"/>
  <c r="V65" i="6"/>
  <c r="AT65" i="6"/>
  <c r="AE64" i="6"/>
  <c r="P64" i="6"/>
  <c r="AN64" i="6"/>
  <c r="Y64" i="6"/>
  <c r="AW64" i="6"/>
  <c r="AH64" i="6"/>
  <c r="S64" i="6"/>
  <c r="AQ64" i="6"/>
  <c r="AB64" i="6"/>
  <c r="AK64" i="6"/>
  <c r="V64" i="6"/>
  <c r="AT64" i="6"/>
  <c r="AE63" i="6"/>
  <c r="P63" i="6"/>
  <c r="AN63" i="6"/>
  <c r="Y63" i="6"/>
  <c r="AW63" i="6"/>
  <c r="AH63" i="6"/>
  <c r="S63" i="6"/>
  <c r="AQ63" i="6"/>
  <c r="AB63" i="6"/>
  <c r="AK63" i="6"/>
  <c r="V63" i="6"/>
  <c r="AT63" i="6"/>
  <c r="AE62" i="6"/>
  <c r="P62" i="6"/>
  <c r="AN62" i="6"/>
  <c r="Y62" i="6"/>
  <c r="AW62" i="6"/>
  <c r="AH62" i="6"/>
  <c r="S62" i="6"/>
  <c r="AQ62" i="6"/>
  <c r="AB62" i="6"/>
  <c r="AK62" i="6"/>
  <c r="V62" i="6"/>
  <c r="AT62" i="6"/>
  <c r="AE61" i="6"/>
  <c r="P61" i="6"/>
  <c r="AN61" i="6"/>
  <c r="Y61" i="6"/>
  <c r="AW61" i="6"/>
  <c r="AH61" i="6"/>
  <c r="S61" i="6"/>
  <c r="AQ61" i="6"/>
  <c r="AB61" i="6"/>
  <c r="AK61" i="6"/>
  <c r="V61" i="6"/>
  <c r="AT61" i="6"/>
  <c r="AE60" i="6"/>
  <c r="P60" i="6"/>
  <c r="AN60" i="6"/>
  <c r="Y60" i="6"/>
  <c r="AW60" i="6"/>
  <c r="AH60" i="6"/>
  <c r="S60" i="6"/>
  <c r="AQ60" i="6"/>
  <c r="AB60" i="6"/>
  <c r="AK60" i="6"/>
  <c r="V60" i="6"/>
  <c r="AT60" i="6"/>
  <c r="AE59" i="6"/>
  <c r="P59" i="6"/>
  <c r="AN59" i="6"/>
  <c r="Y59" i="6"/>
  <c r="AW59" i="6"/>
  <c r="AH59" i="6"/>
  <c r="S59" i="6"/>
  <c r="AQ59" i="6"/>
  <c r="AB59" i="6"/>
  <c r="AK59" i="6"/>
  <c r="V59" i="6"/>
  <c r="AT59" i="6"/>
  <c r="AE58" i="6"/>
  <c r="P58" i="6"/>
  <c r="AN58" i="6"/>
  <c r="Y58" i="6"/>
  <c r="AW58" i="6"/>
  <c r="AH58" i="6"/>
  <c r="S58" i="6"/>
  <c r="AQ58" i="6"/>
  <c r="AB58" i="6"/>
  <c r="AK58" i="6"/>
  <c r="V58" i="6"/>
  <c r="AT58" i="6"/>
  <c r="AE57" i="6"/>
  <c r="P57" i="6"/>
  <c r="AN57" i="6"/>
  <c r="Y57" i="6"/>
  <c r="AW57" i="6"/>
  <c r="AH57" i="6"/>
  <c r="S57" i="6"/>
  <c r="AQ57" i="6"/>
  <c r="AB57" i="6"/>
  <c r="AK57" i="6"/>
  <c r="V57" i="6"/>
  <c r="AT57" i="6"/>
  <c r="AE56" i="6"/>
  <c r="P56" i="6"/>
  <c r="AN56" i="6"/>
  <c r="Y56" i="6"/>
  <c r="AW56" i="6"/>
  <c r="AH56" i="6"/>
  <c r="S56" i="6"/>
  <c r="AQ56" i="6"/>
  <c r="AB56" i="6"/>
  <c r="AK56" i="6"/>
  <c r="V56" i="6"/>
  <c r="AT56" i="6"/>
  <c r="AE55" i="6"/>
  <c r="P55" i="6"/>
  <c r="AN55" i="6"/>
  <c r="Y55" i="6"/>
  <c r="AW55" i="6"/>
  <c r="AH55" i="6"/>
  <c r="S55" i="6"/>
  <c r="AQ55" i="6"/>
  <c r="AB55" i="6"/>
  <c r="AK55" i="6"/>
  <c r="V55" i="6"/>
  <c r="AT55" i="6"/>
  <c r="AE54" i="6"/>
  <c r="P54" i="6"/>
  <c r="AN54" i="6"/>
  <c r="Y54" i="6"/>
  <c r="AW54" i="6"/>
  <c r="AH54" i="6"/>
  <c r="V54" i="6"/>
  <c r="S54" i="6"/>
  <c r="AQ54" i="6"/>
  <c r="AB54" i="6"/>
  <c r="AK54" i="6"/>
  <c r="AT54" i="6"/>
  <c r="AE53" i="6"/>
  <c r="P53" i="6"/>
  <c r="AN53" i="6"/>
  <c r="Y53" i="6"/>
  <c r="AW53" i="6"/>
  <c r="AH53" i="6"/>
  <c r="S53" i="6"/>
  <c r="AQ53" i="6"/>
  <c r="AB53" i="6"/>
  <c r="AK53" i="6"/>
  <c r="V53" i="6"/>
  <c r="AT53" i="6"/>
  <c r="AE52" i="6"/>
  <c r="P52" i="6"/>
  <c r="AN52" i="6"/>
  <c r="Y52" i="6"/>
  <c r="AW52" i="6"/>
  <c r="AH52" i="6"/>
  <c r="S52" i="6"/>
  <c r="AQ52" i="6"/>
  <c r="AB52" i="6"/>
  <c r="AK52" i="6"/>
  <c r="V52" i="6"/>
  <c r="AT52" i="6"/>
  <c r="AE51" i="6"/>
  <c r="P51" i="6"/>
  <c r="AN51" i="6"/>
  <c r="AQ51" i="6"/>
  <c r="Y51" i="6"/>
  <c r="AW51" i="6"/>
  <c r="AH51" i="6"/>
  <c r="S51" i="6"/>
  <c r="AB51" i="6"/>
  <c r="AK51" i="6"/>
  <c r="V51" i="6"/>
  <c r="AT51" i="6"/>
  <c r="AE50" i="6"/>
  <c r="P50" i="6"/>
  <c r="AN50" i="6"/>
  <c r="Y50" i="6"/>
  <c r="AW50" i="6"/>
  <c r="AH50" i="6"/>
  <c r="S50" i="6"/>
  <c r="AQ50" i="6"/>
  <c r="AB50" i="6"/>
  <c r="AK50" i="6"/>
  <c r="V50" i="6"/>
  <c r="AT50" i="6"/>
  <c r="G109" i="5"/>
  <c r="H109" i="5" s="1"/>
  <c r="G147" i="5"/>
  <c r="H147" i="5" s="1"/>
  <c r="G117" i="5"/>
  <c r="H117" i="5" s="1"/>
  <c r="G156" i="5"/>
  <c r="H156" i="5" s="1"/>
  <c r="G148" i="5"/>
  <c r="H148" i="5" s="1"/>
  <c r="G174" i="5"/>
  <c r="H174" i="5" s="1"/>
  <c r="G183" i="5"/>
  <c r="H183" i="5" s="1"/>
  <c r="G159" i="5"/>
  <c r="H159" i="5" s="1"/>
  <c r="G164" i="5"/>
  <c r="H164" i="5" s="1"/>
  <c r="G188" i="5"/>
  <c r="H188" i="5" s="1"/>
  <c r="G206" i="5"/>
  <c r="H206" i="5" s="1"/>
  <c r="G121" i="5"/>
  <c r="H121" i="5" s="1"/>
  <c r="G160" i="5"/>
  <c r="H160" i="5" s="1"/>
  <c r="G168" i="5"/>
  <c r="H168" i="5" s="1"/>
  <c r="G151" i="5"/>
  <c r="H151" i="5" s="1"/>
  <c r="G161" i="5"/>
  <c r="H161" i="5" s="1"/>
  <c r="G191" i="5"/>
  <c r="H191" i="5" s="1"/>
  <c r="G107" i="5"/>
  <c r="H107" i="5" s="1"/>
  <c r="G142" i="5"/>
  <c r="H142" i="5" s="1"/>
  <c r="G190" i="5"/>
  <c r="H190" i="5" s="1"/>
  <c r="G165" i="5"/>
  <c r="H165" i="5" s="1"/>
  <c r="G205" i="5"/>
  <c r="H205" i="5" s="1"/>
  <c r="G119" i="5"/>
  <c r="H119" i="5" s="1"/>
  <c r="G145" i="5"/>
  <c r="H145" i="5" s="1"/>
  <c r="G196" i="5"/>
  <c r="H196" i="5" s="1"/>
  <c r="G193" i="5"/>
  <c r="H193" i="5" s="1"/>
  <c r="G195" i="5"/>
  <c r="H195" i="5" s="1"/>
  <c r="G152" i="5"/>
  <c r="H152" i="5" s="1"/>
  <c r="G179" i="5"/>
  <c r="H179" i="5" s="1"/>
  <c r="G153" i="5"/>
  <c r="H153" i="5" s="1"/>
  <c r="G125" i="5"/>
  <c r="H125" i="5" s="1"/>
  <c r="G118" i="5"/>
  <c r="H118" i="5" s="1"/>
  <c r="G113" i="5"/>
  <c r="H113" i="5" s="1"/>
  <c r="G139" i="5"/>
  <c r="H139" i="5" s="1"/>
  <c r="G178" i="5"/>
  <c r="H178" i="5" s="1"/>
  <c r="G114" i="5"/>
  <c r="H114" i="5" s="1"/>
  <c r="G189" i="5"/>
  <c r="H189" i="5" s="1"/>
  <c r="G122" i="5"/>
  <c r="H122" i="5" s="1"/>
  <c r="G180" i="5"/>
  <c r="H180" i="5" s="1"/>
  <c r="G154" i="5"/>
  <c r="H154" i="5" s="1"/>
  <c r="G203" i="5"/>
  <c r="H203" i="5" s="1"/>
  <c r="G169" i="5"/>
  <c r="H169" i="5" s="1"/>
  <c r="G157" i="5"/>
  <c r="H157" i="5" s="1"/>
  <c r="G182" i="5"/>
  <c r="H182" i="5" s="1"/>
  <c r="G171" i="5"/>
  <c r="H171" i="5" s="1"/>
  <c r="G111" i="5"/>
  <c r="H111" i="5" s="1"/>
  <c r="G130" i="5"/>
  <c r="H130" i="5" s="1"/>
  <c r="G192" i="5"/>
  <c r="H192" i="5" s="1"/>
  <c r="G138" i="5"/>
  <c r="H138" i="5" s="1"/>
  <c r="G173" i="5"/>
  <c r="H173" i="5" s="1"/>
  <c r="G132" i="5"/>
  <c r="H132" i="5" s="1"/>
  <c r="G175" i="5"/>
  <c r="H175" i="5" s="1"/>
  <c r="G163" i="5"/>
  <c r="H163" i="5" s="1"/>
  <c r="G201" i="5"/>
  <c r="H201" i="5" s="1"/>
  <c r="G123" i="5"/>
  <c r="H123" i="5" s="1"/>
  <c r="G199" i="5"/>
  <c r="H199" i="5" s="1"/>
  <c r="G115" i="5"/>
  <c r="H115" i="5" s="1"/>
  <c r="G141" i="5"/>
  <c r="H141" i="5" s="1"/>
  <c r="G108" i="5"/>
  <c r="H108" i="5" s="1"/>
  <c r="G126" i="5"/>
  <c r="H126" i="5" s="1"/>
  <c r="G167" i="5"/>
  <c r="H167" i="5" s="1"/>
  <c r="G133" i="5"/>
  <c r="H133" i="5" s="1"/>
  <c r="G162" i="5"/>
  <c r="H162" i="5" s="1"/>
  <c r="G135" i="5"/>
  <c r="H135" i="5" s="1"/>
  <c r="G176" i="5"/>
  <c r="H176" i="5" s="1"/>
  <c r="G187" i="5"/>
  <c r="H187" i="5" s="1"/>
  <c r="G131" i="5"/>
  <c r="H131" i="5" s="1"/>
  <c r="G185" i="5"/>
  <c r="H185" i="5" s="1"/>
  <c r="G181" i="5"/>
  <c r="H181" i="5" s="1"/>
  <c r="G158" i="5"/>
  <c r="H158" i="5" s="1"/>
  <c r="G150" i="5"/>
  <c r="H150" i="5" s="1"/>
  <c r="G166" i="5"/>
  <c r="H166" i="5" s="1"/>
  <c r="G140" i="5"/>
  <c r="H140" i="5" s="1"/>
  <c r="G184" i="5"/>
  <c r="H184" i="5" s="1"/>
  <c r="G146" i="5"/>
  <c r="H146" i="5" s="1"/>
  <c r="G149" i="5"/>
  <c r="H149" i="5" s="1"/>
  <c r="G202" i="5"/>
  <c r="H202" i="5" s="1"/>
  <c r="G127" i="5"/>
  <c r="H127" i="5" s="1"/>
  <c r="G198" i="5"/>
  <c r="H198" i="5" s="1"/>
  <c r="G194" i="5"/>
  <c r="H194" i="5" s="1"/>
  <c r="G120" i="5"/>
  <c r="H120" i="5" s="1"/>
  <c r="G129" i="5"/>
  <c r="H129" i="5" s="1"/>
  <c r="G134" i="5"/>
  <c r="H134" i="5" s="1"/>
  <c r="G197" i="5"/>
  <c r="H197" i="5" s="1"/>
  <c r="G128" i="5"/>
  <c r="H128" i="5" s="1"/>
  <c r="G124" i="5"/>
  <c r="H124" i="5" s="1"/>
  <c r="G137" i="5"/>
  <c r="H137" i="5" s="1"/>
  <c r="G136" i="5"/>
  <c r="H136" i="5" s="1"/>
  <c r="G143" i="5"/>
  <c r="H143" i="5" s="1"/>
  <c r="G177" i="5"/>
  <c r="H177" i="5" s="1"/>
  <c r="G186" i="5"/>
  <c r="H186" i="5" s="1"/>
  <c r="F106" i="5"/>
  <c r="F57" i="5"/>
  <c r="F61" i="5"/>
  <c r="F65" i="5"/>
  <c r="F69" i="5"/>
  <c r="F73" i="5"/>
  <c r="F77" i="5"/>
  <c r="F81" i="5"/>
  <c r="F85" i="5"/>
  <c r="F89" i="5"/>
  <c r="F93" i="5"/>
  <c r="F97" i="5"/>
  <c r="F101" i="5"/>
  <c r="F105" i="5"/>
  <c r="F60" i="5"/>
  <c r="F64" i="5"/>
  <c r="F68" i="5"/>
  <c r="F72" i="5"/>
  <c r="F76" i="5"/>
  <c r="F80" i="5"/>
  <c r="F84" i="5"/>
  <c r="F88" i="5"/>
  <c r="F92" i="5"/>
  <c r="F96" i="5"/>
  <c r="F100" i="5"/>
  <c r="F104" i="5"/>
  <c r="F103" i="5"/>
  <c r="G59" i="5"/>
  <c r="H59" i="5" s="1"/>
  <c r="G74" i="5"/>
  <c r="H74" i="5" s="1"/>
  <c r="G86" i="5"/>
  <c r="H86" i="5" s="1"/>
  <c r="G102" i="5"/>
  <c r="H102" i="5" s="1"/>
  <c r="G66" i="5"/>
  <c r="H66" i="5" s="1"/>
  <c r="G75" i="5"/>
  <c r="H75" i="5" s="1"/>
  <c r="G78" i="5"/>
  <c r="H78" i="5" s="1"/>
  <c r="G87" i="5"/>
  <c r="H87" i="5" s="1"/>
  <c r="G90" i="5"/>
  <c r="H90" i="5" s="1"/>
  <c r="G95" i="5"/>
  <c r="H95" i="5" s="1"/>
  <c r="G98" i="5"/>
  <c r="H98" i="5" s="1"/>
  <c r="G58" i="5"/>
  <c r="H58" i="5" s="1"/>
  <c r="G79" i="5"/>
  <c r="H79" i="5" s="1"/>
  <c r="G82" i="5"/>
  <c r="H82" i="5" s="1"/>
  <c r="G94" i="5"/>
  <c r="H94" i="5" s="1"/>
  <c r="G99" i="5"/>
  <c r="H99" i="5" s="1"/>
  <c r="G91" i="5"/>
  <c r="H91" i="5" s="1"/>
  <c r="G83" i="5"/>
  <c r="H83" i="5" s="1"/>
  <c r="G71" i="5"/>
  <c r="H71" i="5" s="1"/>
  <c r="G70" i="5"/>
  <c r="H70" i="5" s="1"/>
  <c r="G67" i="5"/>
  <c r="H67" i="5" s="1"/>
  <c r="G63" i="5"/>
  <c r="H63" i="5" s="1"/>
  <c r="G62" i="5"/>
  <c r="H62" i="5" s="1"/>
  <c r="Q101" i="6" l="1"/>
  <c r="AC101" i="6"/>
  <c r="AO101" i="6"/>
  <c r="W101" i="6"/>
  <c r="AI101" i="6"/>
  <c r="AU101" i="6"/>
  <c r="AF101" i="6"/>
  <c r="AX101" i="6"/>
  <c r="T101" i="6"/>
  <c r="AL101" i="6"/>
  <c r="Z101" i="6"/>
  <c r="AR101" i="6"/>
  <c r="W74" i="6"/>
  <c r="AI74" i="6"/>
  <c r="AU74" i="6"/>
  <c r="Q74" i="6"/>
  <c r="AC74" i="6"/>
  <c r="AO74" i="6"/>
  <c r="Z74" i="6"/>
  <c r="AX74" i="6"/>
  <c r="AF74" i="6"/>
  <c r="T74" i="6"/>
  <c r="AL74" i="6"/>
  <c r="AR74" i="6"/>
  <c r="Q91" i="6"/>
  <c r="AC91" i="6"/>
  <c r="AO91" i="6"/>
  <c r="W91" i="6"/>
  <c r="AI91" i="6"/>
  <c r="AU91" i="6"/>
  <c r="Z91" i="6"/>
  <c r="AR91" i="6"/>
  <c r="AF91" i="6"/>
  <c r="AX91" i="6"/>
  <c r="T91" i="6"/>
  <c r="AL91" i="6"/>
  <c r="W59" i="6"/>
  <c r="AI59" i="6"/>
  <c r="AU59" i="6"/>
  <c r="Q59" i="6"/>
  <c r="AC59" i="6"/>
  <c r="AO59" i="6"/>
  <c r="AL59" i="6"/>
  <c r="AF59" i="6"/>
  <c r="AX59" i="6"/>
  <c r="T59" i="6"/>
  <c r="Z59" i="6"/>
  <c r="AR59" i="6"/>
  <c r="W70" i="6"/>
  <c r="AI70" i="6"/>
  <c r="AU70" i="6"/>
  <c r="Q70" i="6"/>
  <c r="AC70" i="6"/>
  <c r="AO70" i="6"/>
  <c r="Z70" i="6"/>
  <c r="AX70" i="6"/>
  <c r="T70" i="6"/>
  <c r="AL70" i="6"/>
  <c r="AR70" i="6"/>
  <c r="AF70" i="6"/>
  <c r="Q98" i="6"/>
  <c r="AC98" i="6"/>
  <c r="AO98" i="6"/>
  <c r="W98" i="6"/>
  <c r="AI98" i="6"/>
  <c r="AU98" i="6"/>
  <c r="AR98" i="6"/>
  <c r="AF98" i="6"/>
  <c r="AX98" i="6"/>
  <c r="T98" i="6"/>
  <c r="AL98" i="6"/>
  <c r="Z98" i="6"/>
  <c r="W83" i="6"/>
  <c r="AI83" i="6"/>
  <c r="AU83" i="6"/>
  <c r="Q83" i="6"/>
  <c r="AC83" i="6"/>
  <c r="AO83" i="6"/>
  <c r="AL83" i="6"/>
  <c r="Z83" i="6"/>
  <c r="AR83" i="6"/>
  <c r="AF83" i="6"/>
  <c r="AX83" i="6"/>
  <c r="T83" i="6"/>
  <c r="Q94" i="6"/>
  <c r="AC94" i="6"/>
  <c r="AO94" i="6"/>
  <c r="W94" i="6"/>
  <c r="AI94" i="6"/>
  <c r="AU94" i="6"/>
  <c r="AR94" i="6"/>
  <c r="AF94" i="6"/>
  <c r="AX94" i="6"/>
  <c r="T94" i="6"/>
  <c r="AL94" i="6"/>
  <c r="Z94" i="6"/>
  <c r="W62" i="6"/>
  <c r="AI62" i="6"/>
  <c r="AU62" i="6"/>
  <c r="Q62" i="6"/>
  <c r="AC62" i="6"/>
  <c r="AO62" i="6"/>
  <c r="Z62" i="6"/>
  <c r="AX62" i="6"/>
  <c r="AR62" i="6"/>
  <c r="AF62" i="6"/>
  <c r="T62" i="6"/>
  <c r="AL62" i="6"/>
  <c r="W79" i="6"/>
  <c r="AI79" i="6"/>
  <c r="AU79" i="6"/>
  <c r="Q79" i="6"/>
  <c r="AC79" i="6"/>
  <c r="AO79" i="6"/>
  <c r="AL79" i="6"/>
  <c r="Z79" i="6"/>
  <c r="AR79" i="6"/>
  <c r="AF79" i="6"/>
  <c r="AX79" i="6"/>
  <c r="T79" i="6"/>
  <c r="W66" i="6"/>
  <c r="AI66" i="6"/>
  <c r="AU66" i="6"/>
  <c r="Q66" i="6"/>
  <c r="AC66" i="6"/>
  <c r="AO66" i="6"/>
  <c r="Z66" i="6"/>
  <c r="AX66" i="6"/>
  <c r="AR66" i="6"/>
  <c r="AF66" i="6"/>
  <c r="T66" i="6"/>
  <c r="AL66" i="6"/>
  <c r="Q90" i="6"/>
  <c r="AC90" i="6"/>
  <c r="AO90" i="6"/>
  <c r="W90" i="6"/>
  <c r="AI90" i="6"/>
  <c r="AU90" i="6"/>
  <c r="AR90" i="6"/>
  <c r="AF90" i="6"/>
  <c r="AX90" i="6"/>
  <c r="T90" i="6"/>
  <c r="AL90" i="6"/>
  <c r="Z90" i="6"/>
  <c r="W58" i="6"/>
  <c r="AI58" i="6"/>
  <c r="AU58" i="6"/>
  <c r="Q58" i="6"/>
  <c r="AC58" i="6"/>
  <c r="AO58" i="6"/>
  <c r="Z58" i="6"/>
  <c r="AX58" i="6"/>
  <c r="AF58" i="6"/>
  <c r="T58" i="6"/>
  <c r="AL58" i="6"/>
  <c r="AR58" i="6"/>
  <c r="W75" i="6"/>
  <c r="AI75" i="6"/>
  <c r="AU75" i="6"/>
  <c r="Q75" i="6"/>
  <c r="AC75" i="6"/>
  <c r="AO75" i="6"/>
  <c r="AL75" i="6"/>
  <c r="AF75" i="6"/>
  <c r="AX75" i="6"/>
  <c r="T75" i="6"/>
  <c r="Z75" i="6"/>
  <c r="AR75" i="6"/>
  <c r="Q103" i="6"/>
  <c r="AC103" i="6"/>
  <c r="AO103" i="6"/>
  <c r="W103" i="6"/>
  <c r="AI103" i="6"/>
  <c r="AU103" i="6"/>
  <c r="Z103" i="6"/>
  <c r="AR103" i="6"/>
  <c r="AF103" i="6"/>
  <c r="AX103" i="6"/>
  <c r="T103" i="6"/>
  <c r="AL103" i="6"/>
  <c r="W82" i="6"/>
  <c r="AI82" i="6"/>
  <c r="AU82" i="6"/>
  <c r="Q82" i="6"/>
  <c r="AC82" i="6"/>
  <c r="AO82" i="6"/>
  <c r="Z82" i="6"/>
  <c r="AX82" i="6"/>
  <c r="AL82" i="6"/>
  <c r="AR82" i="6"/>
  <c r="AF82" i="6"/>
  <c r="T82" i="6"/>
  <c r="Q99" i="6"/>
  <c r="AC99" i="6"/>
  <c r="AO99" i="6"/>
  <c r="W99" i="6"/>
  <c r="AI99" i="6"/>
  <c r="AU99" i="6"/>
  <c r="Z99" i="6"/>
  <c r="AR99" i="6"/>
  <c r="AF99" i="6"/>
  <c r="AX99" i="6"/>
  <c r="T99" i="6"/>
  <c r="AL99" i="6"/>
  <c r="W67" i="6"/>
  <c r="AI67" i="6"/>
  <c r="AU67" i="6"/>
  <c r="Q67" i="6"/>
  <c r="AC67" i="6"/>
  <c r="AO67" i="6"/>
  <c r="AL67" i="6"/>
  <c r="Z67" i="6"/>
  <c r="AR67" i="6"/>
  <c r="AF67" i="6"/>
  <c r="AX67" i="6"/>
  <c r="T67" i="6"/>
  <c r="Q102" i="6"/>
  <c r="AC102" i="6"/>
  <c r="AO102" i="6"/>
  <c r="W102" i="6"/>
  <c r="AI102" i="6"/>
  <c r="AU102" i="6"/>
  <c r="AR102" i="6"/>
  <c r="AF102" i="6"/>
  <c r="AX102" i="6"/>
  <c r="T102" i="6"/>
  <c r="AL102" i="6"/>
  <c r="Z102" i="6"/>
  <c r="Q87" i="6"/>
  <c r="AC87" i="6"/>
  <c r="AO87" i="6"/>
  <c r="W87" i="6"/>
  <c r="AI87" i="6"/>
  <c r="AU87" i="6"/>
  <c r="Z87" i="6"/>
  <c r="AR87" i="6"/>
  <c r="AF87" i="6"/>
  <c r="AX87" i="6"/>
  <c r="T87" i="6"/>
  <c r="AL87" i="6"/>
  <c r="W55" i="6"/>
  <c r="AI55" i="6"/>
  <c r="AU55" i="6"/>
  <c r="Q55" i="6"/>
  <c r="AC55" i="6"/>
  <c r="AO55" i="6"/>
  <c r="AL55" i="6"/>
  <c r="T55" i="6"/>
  <c r="Z55" i="6"/>
  <c r="AR55" i="6"/>
  <c r="AF55" i="6"/>
  <c r="AX55" i="6"/>
  <c r="Q86" i="6"/>
  <c r="AC86" i="6"/>
  <c r="AO86" i="6"/>
  <c r="W86" i="6"/>
  <c r="AI86" i="6"/>
  <c r="AU86" i="6"/>
  <c r="AR86" i="6"/>
  <c r="AF86" i="6"/>
  <c r="AX86" i="6"/>
  <c r="T86" i="6"/>
  <c r="AL86" i="6"/>
  <c r="Z86" i="6"/>
  <c r="W71" i="6"/>
  <c r="AI71" i="6"/>
  <c r="AU71" i="6"/>
  <c r="Q71" i="6"/>
  <c r="AC71" i="6"/>
  <c r="AO71" i="6"/>
  <c r="AL71" i="6"/>
  <c r="T71" i="6"/>
  <c r="Z71" i="6"/>
  <c r="AR71" i="6"/>
  <c r="AF71" i="6"/>
  <c r="AX71" i="6"/>
  <c r="W78" i="6"/>
  <c r="AI78" i="6"/>
  <c r="AU78" i="6"/>
  <c r="Q78" i="6"/>
  <c r="AC78" i="6"/>
  <c r="AO78" i="6"/>
  <c r="Z78" i="6"/>
  <c r="AX78" i="6"/>
  <c r="AR78" i="6"/>
  <c r="AF78" i="6"/>
  <c r="T78" i="6"/>
  <c r="AL78" i="6"/>
  <c r="Q95" i="6"/>
  <c r="AC95" i="6"/>
  <c r="AO95" i="6"/>
  <c r="W95" i="6"/>
  <c r="AI95" i="6"/>
  <c r="AU95" i="6"/>
  <c r="Z95" i="6"/>
  <c r="AR95" i="6"/>
  <c r="AF95" i="6"/>
  <c r="AX95" i="6"/>
  <c r="T95" i="6"/>
  <c r="AL95" i="6"/>
  <c r="W63" i="6"/>
  <c r="AI63" i="6"/>
  <c r="AU63" i="6"/>
  <c r="Q63" i="6"/>
  <c r="AC63" i="6"/>
  <c r="AO63" i="6"/>
  <c r="AL63" i="6"/>
  <c r="Z63" i="6"/>
  <c r="AR63" i="6"/>
  <c r="AF63" i="6"/>
  <c r="AX63" i="6"/>
  <c r="T63" i="6"/>
  <c r="Q104" i="6"/>
  <c r="AC104" i="6"/>
  <c r="AO104" i="6"/>
  <c r="W104" i="6"/>
  <c r="AI104" i="6"/>
  <c r="AU104" i="6"/>
  <c r="T104" i="6"/>
  <c r="AL104" i="6"/>
  <c r="Z104" i="6"/>
  <c r="AR104" i="6"/>
  <c r="AF104" i="6"/>
  <c r="AX104" i="6"/>
  <c r="G88" i="5"/>
  <c r="H88" i="5" s="1"/>
  <c r="G72" i="5"/>
  <c r="H72" i="5" s="1"/>
  <c r="G73" i="5"/>
  <c r="H73" i="5" s="1"/>
  <c r="G61" i="5"/>
  <c r="H61" i="5" s="1"/>
  <c r="G89" i="5"/>
  <c r="H89" i="5" s="1"/>
  <c r="G100" i="5"/>
  <c r="H100" i="5" s="1"/>
  <c r="G101" i="5"/>
  <c r="H101" i="5" s="1"/>
  <c r="G96" i="5"/>
  <c r="H96" i="5" s="1"/>
  <c r="G80" i="5"/>
  <c r="H80" i="5" s="1"/>
  <c r="G97" i="5"/>
  <c r="H97" i="5" s="1"/>
  <c r="G81" i="5"/>
  <c r="H81" i="5" s="1"/>
  <c r="G106" i="5"/>
  <c r="H106" i="5" s="1"/>
  <c r="G104" i="5"/>
  <c r="H104" i="5" s="1"/>
  <c r="G105" i="5"/>
  <c r="H105" i="5" s="1"/>
  <c r="G92" i="5"/>
  <c r="H92" i="5" s="1"/>
  <c r="G77" i="5"/>
  <c r="H77" i="5" s="1"/>
  <c r="G57" i="5"/>
  <c r="H57" i="5" s="1"/>
  <c r="G76" i="5"/>
  <c r="H76" i="5" s="1"/>
  <c r="G93" i="5"/>
  <c r="H93" i="5" s="1"/>
  <c r="G69" i="5"/>
  <c r="H69" i="5" s="1"/>
  <c r="G85" i="5"/>
  <c r="H85" i="5" s="1"/>
  <c r="G64" i="5"/>
  <c r="H64" i="5" s="1"/>
  <c r="G60" i="5"/>
  <c r="H60" i="5" s="1"/>
  <c r="G84" i="5"/>
  <c r="H84" i="5" s="1"/>
  <c r="G65" i="5"/>
  <c r="H65" i="5" s="1"/>
  <c r="G103" i="5"/>
  <c r="H103" i="5" s="1"/>
  <c r="G68" i="5"/>
  <c r="H68" i="5" s="1"/>
  <c r="D51" i="5"/>
  <c r="C51" i="5"/>
  <c r="B51" i="5"/>
  <c r="B49" i="6" s="1"/>
  <c r="D50" i="5"/>
  <c r="C50" i="5"/>
  <c r="B50" i="5"/>
  <c r="B48" i="6" s="1"/>
  <c r="D49" i="5"/>
  <c r="C49" i="5"/>
  <c r="B49" i="5"/>
  <c r="B47" i="6" s="1"/>
  <c r="D48" i="5"/>
  <c r="C48" i="5"/>
  <c r="B48" i="5"/>
  <c r="B46" i="6" s="1"/>
  <c r="D47" i="5"/>
  <c r="C47" i="5"/>
  <c r="B47" i="5"/>
  <c r="B45" i="6" s="1"/>
  <c r="D46" i="5"/>
  <c r="C46" i="5"/>
  <c r="B46" i="5"/>
  <c r="B44" i="6" s="1"/>
  <c r="D45" i="5"/>
  <c r="C45" i="5"/>
  <c r="B45" i="5"/>
  <c r="B43" i="6" s="1"/>
  <c r="D44" i="5"/>
  <c r="C44" i="5"/>
  <c r="B44" i="5"/>
  <c r="B42" i="6" s="1"/>
  <c r="D43" i="5"/>
  <c r="C43" i="5"/>
  <c r="B43" i="5"/>
  <c r="B41" i="6" s="1"/>
  <c r="D42" i="5"/>
  <c r="C42" i="5"/>
  <c r="B42" i="5"/>
  <c r="B40" i="6" s="1"/>
  <c r="D41" i="5"/>
  <c r="C41" i="5"/>
  <c r="B41" i="5"/>
  <c r="B39" i="6" s="1"/>
  <c r="D40" i="5"/>
  <c r="C40" i="5"/>
  <c r="B40" i="5"/>
  <c r="B38" i="6" s="1"/>
  <c r="D39" i="5"/>
  <c r="C39" i="5"/>
  <c r="B39" i="5"/>
  <c r="B37" i="6" s="1"/>
  <c r="D38" i="5"/>
  <c r="C38" i="5"/>
  <c r="B38" i="5"/>
  <c r="B36" i="6" s="1"/>
  <c r="D37" i="5"/>
  <c r="C37" i="5"/>
  <c r="B37" i="5"/>
  <c r="B35" i="6" s="1"/>
  <c r="D36" i="5"/>
  <c r="C36" i="5"/>
  <c r="B36" i="5"/>
  <c r="B34" i="6" s="1"/>
  <c r="D35" i="5"/>
  <c r="C35" i="5"/>
  <c r="B35" i="5"/>
  <c r="B33" i="6" s="1"/>
  <c r="D34" i="5"/>
  <c r="C34" i="5"/>
  <c r="B34" i="5"/>
  <c r="B32" i="6" s="1"/>
  <c r="D33" i="5"/>
  <c r="C33" i="5"/>
  <c r="B33" i="5"/>
  <c r="B31" i="6" s="1"/>
  <c r="D32" i="5"/>
  <c r="C32" i="5"/>
  <c r="B32" i="5"/>
  <c r="B30" i="6" s="1"/>
  <c r="D31" i="5"/>
  <c r="C31" i="5"/>
  <c r="B31" i="5"/>
  <c r="B29" i="6" s="1"/>
  <c r="D30" i="5"/>
  <c r="C30" i="5"/>
  <c r="B30" i="5"/>
  <c r="B28" i="6" s="1"/>
  <c r="D29" i="5"/>
  <c r="C29" i="5"/>
  <c r="B29" i="5"/>
  <c r="B27" i="6" s="1"/>
  <c r="D28" i="5"/>
  <c r="C28" i="5"/>
  <c r="B28" i="5"/>
  <c r="B26" i="6" s="1"/>
  <c r="D27" i="5"/>
  <c r="C27" i="5"/>
  <c r="B27" i="5"/>
  <c r="B25" i="6" s="1"/>
  <c r="D26" i="5"/>
  <c r="C26" i="5"/>
  <c r="B26" i="5"/>
  <c r="B24" i="6" s="1"/>
  <c r="D25" i="5"/>
  <c r="C25" i="5"/>
  <c r="B25" i="5"/>
  <c r="B23" i="6" s="1"/>
  <c r="D24" i="5"/>
  <c r="C24" i="5"/>
  <c r="B24" i="5"/>
  <c r="B22" i="6" s="1"/>
  <c r="D23" i="5"/>
  <c r="C23" i="5"/>
  <c r="B23" i="5"/>
  <c r="B21" i="6" s="1"/>
  <c r="D22" i="5"/>
  <c r="C22" i="5"/>
  <c r="B22" i="5"/>
  <c r="B20" i="6" s="1"/>
  <c r="D21" i="5"/>
  <c r="C21" i="5"/>
  <c r="B21" i="5"/>
  <c r="B19" i="6" s="1"/>
  <c r="D20" i="5"/>
  <c r="C20" i="5"/>
  <c r="B20" i="5"/>
  <c r="B18" i="6" s="1"/>
  <c r="D19" i="5"/>
  <c r="C19" i="5"/>
  <c r="B19" i="5"/>
  <c r="B17" i="6" s="1"/>
  <c r="D18" i="5"/>
  <c r="C18" i="5"/>
  <c r="B18" i="5"/>
  <c r="B16" i="6" s="1"/>
  <c r="D17" i="5"/>
  <c r="C17" i="5"/>
  <c r="B17" i="5"/>
  <c r="B15" i="6" s="1"/>
  <c r="D16" i="5"/>
  <c r="C16" i="5"/>
  <c r="E17" i="5"/>
  <c r="B16" i="5"/>
  <c r="B14" i="6" s="1"/>
  <c r="D15" i="5"/>
  <c r="C15" i="5"/>
  <c r="B15" i="5"/>
  <c r="B13" i="6" s="1"/>
  <c r="D14" i="5"/>
  <c r="C14" i="5"/>
  <c r="B14" i="5"/>
  <c r="B12" i="6" s="1"/>
  <c r="D13" i="5"/>
  <c r="C13" i="5"/>
  <c r="B13" i="5"/>
  <c r="B11" i="6" s="1"/>
  <c r="D12" i="5"/>
  <c r="C12" i="5"/>
  <c r="B12" i="5"/>
  <c r="B10" i="6" s="1"/>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6" i="5"/>
  <c r="E15" i="5"/>
  <c r="E14" i="5"/>
  <c r="E13" i="5"/>
  <c r="E12" i="5"/>
  <c r="D11" i="5"/>
  <c r="C11" i="5"/>
  <c r="B11" i="5"/>
  <c r="B9" i="6" s="1"/>
  <c r="D10" i="5"/>
  <c r="C10" i="5"/>
  <c r="B10" i="5"/>
  <c r="B8" i="6" s="1"/>
  <c r="D9" i="5"/>
  <c r="C9" i="5"/>
  <c r="D8" i="5"/>
  <c r="C8" i="5"/>
  <c r="D7" i="5"/>
  <c r="C7" i="5"/>
  <c r="B9" i="5"/>
  <c r="B7" i="6" s="1"/>
  <c r="B8" i="5"/>
  <c r="B6" i="6" s="1"/>
  <c r="E11" i="5"/>
  <c r="E10" i="5"/>
  <c r="E9" i="5"/>
  <c r="E8" i="5"/>
  <c r="B7" i="5"/>
  <c r="B5" i="6" s="1"/>
  <c r="D7" i="4"/>
  <c r="D32" i="4" s="1"/>
  <c r="E7" i="5" s="1"/>
  <c r="D9" i="4"/>
  <c r="C9" i="4"/>
  <c r="F9" i="4" s="1"/>
  <c r="AP5" i="6" l="1"/>
  <c r="AP205" i="6" s="1"/>
  <c r="K6" i="10" s="1"/>
  <c r="AD5" i="6"/>
  <c r="AD205" i="6" s="1"/>
  <c r="G6" i="10" s="1"/>
  <c r="R5" i="6"/>
  <c r="R205" i="6" s="1"/>
  <c r="C6" i="10" s="1"/>
  <c r="AM5" i="6"/>
  <c r="AM205" i="6" s="1"/>
  <c r="J6" i="10" s="1"/>
  <c r="AA5" i="6"/>
  <c r="AA205" i="6" s="1"/>
  <c r="F6" i="10" s="1"/>
  <c r="X5" i="6"/>
  <c r="X205" i="6" s="1"/>
  <c r="E6" i="10" s="1"/>
  <c r="AG5" i="6"/>
  <c r="AG205" i="6" s="1"/>
  <c r="H6" i="10" s="1"/>
  <c r="O5" i="6"/>
  <c r="O205" i="6" s="1"/>
  <c r="B6" i="10" s="1"/>
  <c r="B13" i="11" s="1"/>
  <c r="AS5" i="6"/>
  <c r="AS205" i="6" s="1"/>
  <c r="L6" i="10" s="1"/>
  <c r="AV5" i="6"/>
  <c r="AV205" i="6" s="1"/>
  <c r="M6" i="10" s="1"/>
  <c r="AJ5" i="6"/>
  <c r="AJ205" i="6" s="1"/>
  <c r="I6" i="10" s="1"/>
  <c r="U5" i="6"/>
  <c r="U205" i="6" s="1"/>
  <c r="D6" i="10" s="1"/>
  <c r="AQ5" i="6"/>
  <c r="AE5" i="6"/>
  <c r="S5" i="6"/>
  <c r="P5" i="6"/>
  <c r="AW5" i="6"/>
  <c r="AK5" i="6"/>
  <c r="AT5" i="6"/>
  <c r="V5" i="6"/>
  <c r="AN5" i="6"/>
  <c r="AB5" i="6"/>
  <c r="Y5" i="6"/>
  <c r="AH5" i="6"/>
  <c r="AE49" i="6"/>
  <c r="P49" i="6"/>
  <c r="AN49" i="6"/>
  <c r="Y49" i="6"/>
  <c r="AW49" i="6"/>
  <c r="AH49" i="6"/>
  <c r="S49" i="6"/>
  <c r="AQ49" i="6"/>
  <c r="AB49" i="6"/>
  <c r="AK49" i="6"/>
  <c r="V49" i="6"/>
  <c r="AT49" i="6"/>
  <c r="AE48" i="6"/>
  <c r="P48" i="6"/>
  <c r="AN48" i="6"/>
  <c r="Y48" i="6"/>
  <c r="AW48" i="6"/>
  <c r="AH48" i="6"/>
  <c r="S48" i="6"/>
  <c r="AQ48" i="6"/>
  <c r="AB48" i="6"/>
  <c r="AK48" i="6"/>
  <c r="V48" i="6"/>
  <c r="AT48" i="6"/>
  <c r="AE47" i="6"/>
  <c r="P47" i="6"/>
  <c r="AN47" i="6"/>
  <c r="Y47" i="6"/>
  <c r="AW47" i="6"/>
  <c r="AH47" i="6"/>
  <c r="S47" i="6"/>
  <c r="AQ47" i="6"/>
  <c r="AB47" i="6"/>
  <c r="AK47" i="6"/>
  <c r="V47" i="6"/>
  <c r="AT47" i="6"/>
  <c r="AE46" i="6"/>
  <c r="P46" i="6"/>
  <c r="AN46" i="6"/>
  <c r="Y46" i="6"/>
  <c r="AW46" i="6"/>
  <c r="AH46" i="6"/>
  <c r="S46" i="6"/>
  <c r="AQ46" i="6"/>
  <c r="AB46" i="6"/>
  <c r="AK46" i="6"/>
  <c r="V46" i="6"/>
  <c r="AT46" i="6"/>
  <c r="AE45" i="6"/>
  <c r="P45" i="6"/>
  <c r="AN45" i="6"/>
  <c r="Y45" i="6"/>
  <c r="AW45" i="6"/>
  <c r="AH45" i="6"/>
  <c r="S45" i="6"/>
  <c r="AQ45" i="6"/>
  <c r="AB45" i="6"/>
  <c r="AK45" i="6"/>
  <c r="V45" i="6"/>
  <c r="AT45" i="6"/>
  <c r="AE44" i="6"/>
  <c r="P44" i="6"/>
  <c r="AN44" i="6"/>
  <c r="Y44" i="6"/>
  <c r="AW44" i="6"/>
  <c r="AH44" i="6"/>
  <c r="S44" i="6"/>
  <c r="AQ44" i="6"/>
  <c r="AB44" i="6"/>
  <c r="AK44" i="6"/>
  <c r="V44" i="6"/>
  <c r="AT44" i="6"/>
  <c r="AE43" i="6"/>
  <c r="P43" i="6"/>
  <c r="AN43" i="6"/>
  <c r="Y43" i="6"/>
  <c r="AW43" i="6"/>
  <c r="AH43" i="6"/>
  <c r="S43" i="6"/>
  <c r="AQ43" i="6"/>
  <c r="AB43" i="6"/>
  <c r="AK43" i="6"/>
  <c r="V43" i="6"/>
  <c r="AT43" i="6"/>
  <c r="AE42" i="6"/>
  <c r="P42" i="6"/>
  <c r="AN42" i="6"/>
  <c r="Y42" i="6"/>
  <c r="AW42" i="6"/>
  <c r="AH42" i="6"/>
  <c r="S42" i="6"/>
  <c r="AQ42" i="6"/>
  <c r="AB42" i="6"/>
  <c r="AK42" i="6"/>
  <c r="V42" i="6"/>
  <c r="AT42" i="6"/>
  <c r="AE41" i="6"/>
  <c r="P41" i="6"/>
  <c r="AN41" i="6"/>
  <c r="Y41" i="6"/>
  <c r="AW41" i="6"/>
  <c r="AH41" i="6"/>
  <c r="S41" i="6"/>
  <c r="AQ41" i="6"/>
  <c r="AB41" i="6"/>
  <c r="AK41" i="6"/>
  <c r="V41" i="6"/>
  <c r="AT41" i="6"/>
  <c r="AE40" i="6"/>
  <c r="P40" i="6"/>
  <c r="AN40" i="6"/>
  <c r="Y40" i="6"/>
  <c r="AW40" i="6"/>
  <c r="AH40" i="6"/>
  <c r="S40" i="6"/>
  <c r="AQ40" i="6"/>
  <c r="AB40" i="6"/>
  <c r="AK40" i="6"/>
  <c r="V40" i="6"/>
  <c r="AT40" i="6"/>
  <c r="AE39" i="6"/>
  <c r="P39" i="6"/>
  <c r="AN39" i="6"/>
  <c r="Y39" i="6"/>
  <c r="AW39" i="6"/>
  <c r="AH39" i="6"/>
  <c r="S39" i="6"/>
  <c r="AQ39" i="6"/>
  <c r="AB39" i="6"/>
  <c r="AK39" i="6"/>
  <c r="V39" i="6"/>
  <c r="AT39" i="6"/>
  <c r="AE38" i="6"/>
  <c r="P38" i="6"/>
  <c r="AN38" i="6"/>
  <c r="Y38" i="6"/>
  <c r="AW38" i="6"/>
  <c r="AH38" i="6"/>
  <c r="S38" i="6"/>
  <c r="AQ38" i="6"/>
  <c r="AB38" i="6"/>
  <c r="AK38" i="6"/>
  <c r="V38" i="6"/>
  <c r="AT38" i="6"/>
  <c r="AE37" i="6"/>
  <c r="P37" i="6"/>
  <c r="AN37" i="6"/>
  <c r="Y37" i="6"/>
  <c r="AW37" i="6"/>
  <c r="AH37" i="6"/>
  <c r="S37" i="6"/>
  <c r="AQ37" i="6"/>
  <c r="AB37" i="6"/>
  <c r="AK37" i="6"/>
  <c r="V37" i="6"/>
  <c r="AT37" i="6"/>
  <c r="AE36" i="6"/>
  <c r="P36" i="6"/>
  <c r="AN36" i="6"/>
  <c r="Y36" i="6"/>
  <c r="AW36" i="6"/>
  <c r="AH36" i="6"/>
  <c r="S36" i="6"/>
  <c r="AQ36" i="6"/>
  <c r="AB36" i="6"/>
  <c r="AK36" i="6"/>
  <c r="V36" i="6"/>
  <c r="AT36" i="6"/>
  <c r="AE35" i="6"/>
  <c r="P35" i="6"/>
  <c r="AN35" i="6"/>
  <c r="Y35" i="6"/>
  <c r="AW35" i="6"/>
  <c r="AH35" i="6"/>
  <c r="S35" i="6"/>
  <c r="AQ35" i="6"/>
  <c r="AB35" i="6"/>
  <c r="AK35" i="6"/>
  <c r="V35" i="6"/>
  <c r="AT35" i="6"/>
  <c r="AE34" i="6"/>
  <c r="P34" i="6"/>
  <c r="AN34" i="6"/>
  <c r="Y34" i="6"/>
  <c r="AW34" i="6"/>
  <c r="AH34" i="6"/>
  <c r="S34" i="6"/>
  <c r="AQ34" i="6"/>
  <c r="AB34" i="6"/>
  <c r="AK34" i="6"/>
  <c r="V34" i="6"/>
  <c r="AT34" i="6"/>
  <c r="AE33" i="6"/>
  <c r="P33" i="6"/>
  <c r="AN33" i="6"/>
  <c r="Y33" i="6"/>
  <c r="AW33" i="6"/>
  <c r="AH33" i="6"/>
  <c r="S33" i="6"/>
  <c r="AQ33" i="6"/>
  <c r="AB33" i="6"/>
  <c r="AK33" i="6"/>
  <c r="V33" i="6"/>
  <c r="AT33" i="6"/>
  <c r="AE32" i="6"/>
  <c r="P32" i="6"/>
  <c r="AN32" i="6"/>
  <c r="Y32" i="6"/>
  <c r="AW32" i="6"/>
  <c r="AH32" i="6"/>
  <c r="S32" i="6"/>
  <c r="AQ32" i="6"/>
  <c r="AB32" i="6"/>
  <c r="AK32" i="6"/>
  <c r="V32" i="6"/>
  <c r="AT32" i="6"/>
  <c r="AE31" i="6"/>
  <c r="P31" i="6"/>
  <c r="AN31" i="6"/>
  <c r="Y31" i="6"/>
  <c r="AW31" i="6"/>
  <c r="AH31" i="6"/>
  <c r="S31" i="6"/>
  <c r="AQ31" i="6"/>
  <c r="AB31" i="6"/>
  <c r="AK31" i="6"/>
  <c r="V31" i="6"/>
  <c r="AT31" i="6"/>
  <c r="AE30" i="6"/>
  <c r="P30" i="6"/>
  <c r="AN30" i="6"/>
  <c r="Y30" i="6"/>
  <c r="AW30" i="6"/>
  <c r="AH30" i="6"/>
  <c r="S30" i="6"/>
  <c r="AQ30" i="6"/>
  <c r="AB30" i="6"/>
  <c r="AK30" i="6"/>
  <c r="V30" i="6"/>
  <c r="AT30" i="6"/>
  <c r="AE29" i="6"/>
  <c r="P29" i="6"/>
  <c r="AN29" i="6"/>
  <c r="Y29" i="6"/>
  <c r="AW29" i="6"/>
  <c r="AH29" i="6"/>
  <c r="S29" i="6"/>
  <c r="AQ29" i="6"/>
  <c r="AB29" i="6"/>
  <c r="AK29" i="6"/>
  <c r="V29" i="6"/>
  <c r="AT29" i="6"/>
  <c r="AE28" i="6"/>
  <c r="P28" i="6"/>
  <c r="AN28" i="6"/>
  <c r="Y28" i="6"/>
  <c r="AW28" i="6"/>
  <c r="AH28" i="6"/>
  <c r="S28" i="6"/>
  <c r="AQ28" i="6"/>
  <c r="AB28" i="6"/>
  <c r="AK28" i="6"/>
  <c r="V28" i="6"/>
  <c r="AT28" i="6"/>
  <c r="AE27" i="6"/>
  <c r="P27" i="6"/>
  <c r="AN27" i="6"/>
  <c r="Y27" i="6"/>
  <c r="AW27" i="6"/>
  <c r="AH27" i="6"/>
  <c r="S27" i="6"/>
  <c r="AQ27" i="6"/>
  <c r="AB27" i="6"/>
  <c r="AK27" i="6"/>
  <c r="V27" i="6"/>
  <c r="AT27" i="6"/>
  <c r="AE26" i="6"/>
  <c r="P26" i="6"/>
  <c r="AN26" i="6"/>
  <c r="Y26" i="6"/>
  <c r="AW26" i="6"/>
  <c r="AH26" i="6"/>
  <c r="S26" i="6"/>
  <c r="AQ26" i="6"/>
  <c r="AB26" i="6"/>
  <c r="AK26" i="6"/>
  <c r="V26" i="6"/>
  <c r="AT26" i="6"/>
  <c r="AE25" i="6"/>
  <c r="P25" i="6"/>
  <c r="AN25" i="6"/>
  <c r="Y25" i="6"/>
  <c r="AW25" i="6"/>
  <c r="AH25" i="6"/>
  <c r="S25" i="6"/>
  <c r="AQ25" i="6"/>
  <c r="AB25" i="6"/>
  <c r="AK25" i="6"/>
  <c r="V25" i="6"/>
  <c r="AT25" i="6"/>
  <c r="AE24" i="6"/>
  <c r="P24" i="6"/>
  <c r="AN24" i="6"/>
  <c r="Y24" i="6"/>
  <c r="AW24" i="6"/>
  <c r="AH24" i="6"/>
  <c r="S24" i="6"/>
  <c r="AQ24" i="6"/>
  <c r="AB24" i="6"/>
  <c r="AK24" i="6"/>
  <c r="V24" i="6"/>
  <c r="AT24" i="6"/>
  <c r="AE23" i="6"/>
  <c r="P23" i="6"/>
  <c r="AN23" i="6"/>
  <c r="Y23" i="6"/>
  <c r="AW23" i="6"/>
  <c r="AH23" i="6"/>
  <c r="S23" i="6"/>
  <c r="AQ23" i="6"/>
  <c r="AB23" i="6"/>
  <c r="AK23" i="6"/>
  <c r="V23" i="6"/>
  <c r="AT23" i="6"/>
  <c r="AE22" i="6"/>
  <c r="P22" i="6"/>
  <c r="AN22" i="6"/>
  <c r="Y22" i="6"/>
  <c r="AW22" i="6"/>
  <c r="AH22" i="6"/>
  <c r="S22" i="6"/>
  <c r="AQ22" i="6"/>
  <c r="AB22" i="6"/>
  <c r="AK22" i="6"/>
  <c r="V22" i="6"/>
  <c r="AT22" i="6"/>
  <c r="AE21" i="6"/>
  <c r="P21" i="6"/>
  <c r="AN21" i="6"/>
  <c r="Y21" i="6"/>
  <c r="AW21" i="6"/>
  <c r="AH21" i="6"/>
  <c r="S21" i="6"/>
  <c r="AQ21" i="6"/>
  <c r="AB21" i="6"/>
  <c r="AK21" i="6"/>
  <c r="V21" i="6"/>
  <c r="AT21" i="6"/>
  <c r="AE20" i="6"/>
  <c r="P20" i="6"/>
  <c r="AN20" i="6"/>
  <c r="Y20" i="6"/>
  <c r="AW20" i="6"/>
  <c r="AH20" i="6"/>
  <c r="S20" i="6"/>
  <c r="AQ20" i="6"/>
  <c r="AB20" i="6"/>
  <c r="AK20" i="6"/>
  <c r="V20" i="6"/>
  <c r="AT20" i="6"/>
  <c r="AE19" i="6"/>
  <c r="P19" i="6"/>
  <c r="AN19" i="6"/>
  <c r="Y19" i="6"/>
  <c r="AW19" i="6"/>
  <c r="AH19" i="6"/>
  <c r="S19" i="6"/>
  <c r="AQ19" i="6"/>
  <c r="AB19" i="6"/>
  <c r="AK19" i="6"/>
  <c r="V19" i="6"/>
  <c r="AT19" i="6"/>
  <c r="AE18" i="6"/>
  <c r="P18" i="6"/>
  <c r="AN18" i="6"/>
  <c r="Y18" i="6"/>
  <c r="AW18" i="6"/>
  <c r="AH18" i="6"/>
  <c r="S18" i="6"/>
  <c r="AQ18" i="6"/>
  <c r="AB18" i="6"/>
  <c r="AK18" i="6"/>
  <c r="V18" i="6"/>
  <c r="AT18" i="6"/>
  <c r="AE17" i="6"/>
  <c r="P17" i="6"/>
  <c r="AN17" i="6"/>
  <c r="Y17" i="6"/>
  <c r="AW17" i="6"/>
  <c r="AH17" i="6"/>
  <c r="S17" i="6"/>
  <c r="AQ17" i="6"/>
  <c r="AB17" i="6"/>
  <c r="AK17" i="6"/>
  <c r="V17" i="6"/>
  <c r="AT17" i="6"/>
  <c r="AE16" i="6"/>
  <c r="P16" i="6"/>
  <c r="AN16" i="6"/>
  <c r="Y16" i="6"/>
  <c r="AW16" i="6"/>
  <c r="AH16" i="6"/>
  <c r="S16" i="6"/>
  <c r="AQ16" i="6"/>
  <c r="AB16" i="6"/>
  <c r="AK16" i="6"/>
  <c r="V16" i="6"/>
  <c r="AT16" i="6"/>
  <c r="AE15" i="6"/>
  <c r="P15" i="6"/>
  <c r="AN15" i="6"/>
  <c r="Y15" i="6"/>
  <c r="AW15" i="6"/>
  <c r="AH15" i="6"/>
  <c r="S15" i="6"/>
  <c r="AQ15" i="6"/>
  <c r="AB15" i="6"/>
  <c r="AK15" i="6"/>
  <c r="V15" i="6"/>
  <c r="AT15" i="6"/>
  <c r="AE14" i="6"/>
  <c r="P14" i="6"/>
  <c r="AN14" i="6"/>
  <c r="Y14" i="6"/>
  <c r="AW14" i="6"/>
  <c r="AH14" i="6"/>
  <c r="S14" i="6"/>
  <c r="AQ14" i="6"/>
  <c r="AB14" i="6"/>
  <c r="AK14" i="6"/>
  <c r="V14" i="6"/>
  <c r="AT14" i="6"/>
  <c r="AE13" i="6"/>
  <c r="P13" i="6"/>
  <c r="AN13" i="6"/>
  <c r="Y13" i="6"/>
  <c r="AW13" i="6"/>
  <c r="AH13" i="6"/>
  <c r="S13" i="6"/>
  <c r="AQ13" i="6"/>
  <c r="AB13" i="6"/>
  <c r="AK13" i="6"/>
  <c r="V13" i="6"/>
  <c r="AT13" i="6"/>
  <c r="AE12" i="6"/>
  <c r="P12" i="6"/>
  <c r="AN12" i="6"/>
  <c r="Y12" i="6"/>
  <c r="AW12" i="6"/>
  <c r="AH12" i="6"/>
  <c r="S12" i="6"/>
  <c r="AQ12" i="6"/>
  <c r="AB12" i="6"/>
  <c r="AK12" i="6"/>
  <c r="V12" i="6"/>
  <c r="AT12" i="6"/>
  <c r="AE11" i="6"/>
  <c r="P11" i="6"/>
  <c r="AN11" i="6"/>
  <c r="Y11" i="6"/>
  <c r="AW11" i="6"/>
  <c r="AH11" i="6"/>
  <c r="S11" i="6"/>
  <c r="AQ11" i="6"/>
  <c r="AB11" i="6"/>
  <c r="AK11" i="6"/>
  <c r="V11" i="6"/>
  <c r="AT11" i="6"/>
  <c r="AE10" i="6"/>
  <c r="P10" i="6"/>
  <c r="AN10" i="6"/>
  <c r="Y10" i="6"/>
  <c r="AW10" i="6"/>
  <c r="AH10" i="6"/>
  <c r="S10" i="6"/>
  <c r="AQ10" i="6"/>
  <c r="AB10" i="6"/>
  <c r="AK10" i="6"/>
  <c r="V10" i="6"/>
  <c r="AT10" i="6"/>
  <c r="AE9" i="6"/>
  <c r="P9" i="6"/>
  <c r="AN9" i="6"/>
  <c r="Y9" i="6"/>
  <c r="AW9" i="6"/>
  <c r="AH9" i="6"/>
  <c r="S9" i="6"/>
  <c r="AQ9" i="6"/>
  <c r="AB9" i="6"/>
  <c r="AK9" i="6"/>
  <c r="V9" i="6"/>
  <c r="AT9" i="6"/>
  <c r="AE8" i="6"/>
  <c r="P8" i="6"/>
  <c r="AN8" i="6"/>
  <c r="Y8" i="6"/>
  <c r="AW8" i="6"/>
  <c r="AH8" i="6"/>
  <c r="S8" i="6"/>
  <c r="AQ8" i="6"/>
  <c r="AB8" i="6"/>
  <c r="AK8" i="6"/>
  <c r="V8" i="6"/>
  <c r="AT8" i="6"/>
  <c r="AE6" i="6"/>
  <c r="P6" i="6"/>
  <c r="AN6" i="6"/>
  <c r="Y6" i="6"/>
  <c r="AW6" i="6"/>
  <c r="AH6" i="6"/>
  <c r="S6" i="6"/>
  <c r="AQ6" i="6"/>
  <c r="AB6" i="6"/>
  <c r="AK6" i="6"/>
  <c r="V6" i="6"/>
  <c r="AT6" i="6"/>
  <c r="S7" i="6"/>
  <c r="AQ7" i="6"/>
  <c r="AB7" i="6"/>
  <c r="AK7" i="6"/>
  <c r="V7" i="6"/>
  <c r="AT7" i="6"/>
  <c r="AE7" i="6"/>
  <c r="P7" i="6"/>
  <c r="AN7" i="6"/>
  <c r="Y7" i="6"/>
  <c r="AW7" i="6"/>
  <c r="AH7" i="6"/>
  <c r="F56" i="5"/>
  <c r="F55" i="5"/>
  <c r="F54" i="5"/>
  <c r="F53" i="5"/>
  <c r="F52" i="5"/>
  <c r="F14" i="5"/>
  <c r="F11" i="5"/>
  <c r="F10" i="5"/>
  <c r="D30" i="4"/>
  <c r="B8" i="11" l="1"/>
  <c r="B30" i="11"/>
  <c r="B7" i="11"/>
  <c r="B15" i="11"/>
  <c r="B24" i="11"/>
  <c r="B26" i="11"/>
  <c r="B20" i="11"/>
  <c r="B23" i="11"/>
  <c r="B25" i="11"/>
  <c r="B27" i="11"/>
  <c r="B17" i="11"/>
  <c r="B19" i="11"/>
  <c r="B21" i="11"/>
  <c r="B29" i="11"/>
  <c r="B31" i="11"/>
  <c r="B16" i="11"/>
  <c r="B18" i="11"/>
  <c r="B14" i="11"/>
  <c r="P6" i="10"/>
  <c r="AW205" i="6"/>
  <c r="M8" i="10" s="1"/>
  <c r="M9" i="11" s="1"/>
  <c r="H13" i="11"/>
  <c r="H15" i="11"/>
  <c r="H17" i="11"/>
  <c r="H19" i="11"/>
  <c r="H21" i="11"/>
  <c r="H24" i="11"/>
  <c r="H26" i="11"/>
  <c r="H29" i="11"/>
  <c r="H31" i="11"/>
  <c r="H7" i="11"/>
  <c r="H8" i="11"/>
  <c r="H14" i="11"/>
  <c r="H16" i="11"/>
  <c r="H18" i="11"/>
  <c r="H20" i="11"/>
  <c r="H23" i="11"/>
  <c r="H25" i="11"/>
  <c r="H27" i="11"/>
  <c r="H30" i="11"/>
  <c r="F29" i="11"/>
  <c r="F7" i="11"/>
  <c r="F16" i="11"/>
  <c r="F18" i="11"/>
  <c r="F20" i="11"/>
  <c r="F23" i="11"/>
  <c r="F25" i="11"/>
  <c r="F27" i="11"/>
  <c r="F30" i="11"/>
  <c r="F13" i="11"/>
  <c r="F17" i="11"/>
  <c r="F31" i="11"/>
  <c r="F8" i="11"/>
  <c r="F14" i="11"/>
  <c r="F19" i="11"/>
  <c r="F26" i="11"/>
  <c r="F21" i="11"/>
  <c r="F15" i="11"/>
  <c r="F24" i="11"/>
  <c r="N6" i="10"/>
  <c r="D7" i="11"/>
  <c r="D8" i="11"/>
  <c r="D14" i="11"/>
  <c r="D16" i="11"/>
  <c r="D18" i="11"/>
  <c r="D20" i="11"/>
  <c r="D23" i="11"/>
  <c r="D25" i="11"/>
  <c r="D27" i="11"/>
  <c r="D30" i="11"/>
  <c r="D13" i="11"/>
  <c r="D15" i="11"/>
  <c r="D17" i="11"/>
  <c r="D19" i="11"/>
  <c r="D21" i="11"/>
  <c r="D24" i="11"/>
  <c r="D26" i="11"/>
  <c r="D29" i="11"/>
  <c r="D31" i="11"/>
  <c r="J13" i="11"/>
  <c r="J15" i="11"/>
  <c r="J17" i="11"/>
  <c r="J19" i="11"/>
  <c r="J21" i="11"/>
  <c r="J29" i="11"/>
  <c r="J31" i="11"/>
  <c r="J8" i="11"/>
  <c r="J14" i="11"/>
  <c r="J24" i="11"/>
  <c r="J26" i="11"/>
  <c r="J23" i="11"/>
  <c r="J25" i="11"/>
  <c r="J30" i="11"/>
  <c r="J7" i="11"/>
  <c r="J16" i="11"/>
  <c r="J18" i="11"/>
  <c r="J20" i="11"/>
  <c r="J27" i="11"/>
  <c r="I13" i="11"/>
  <c r="I15" i="11"/>
  <c r="I17" i="11"/>
  <c r="I19" i="11"/>
  <c r="I21" i="11"/>
  <c r="I24" i="11"/>
  <c r="I26" i="11"/>
  <c r="I29" i="11"/>
  <c r="I31" i="11"/>
  <c r="I16" i="11"/>
  <c r="I23" i="11"/>
  <c r="I30" i="11"/>
  <c r="I7" i="11"/>
  <c r="I8" i="11"/>
  <c r="I14" i="11"/>
  <c r="I18" i="11"/>
  <c r="I20" i="11"/>
  <c r="I25" i="11"/>
  <c r="I27" i="11"/>
  <c r="C8" i="11"/>
  <c r="C14" i="11"/>
  <c r="C16" i="11"/>
  <c r="C18" i="11"/>
  <c r="C20" i="11"/>
  <c r="C23" i="11"/>
  <c r="C25" i="11"/>
  <c r="C27" i="11"/>
  <c r="C30" i="11"/>
  <c r="C7" i="11"/>
  <c r="C13" i="11"/>
  <c r="C15" i="11"/>
  <c r="C17" i="11"/>
  <c r="C19" i="11"/>
  <c r="C21" i="11"/>
  <c r="C24" i="11"/>
  <c r="C26" i="11"/>
  <c r="C29" i="11"/>
  <c r="C31" i="11"/>
  <c r="E7" i="11"/>
  <c r="E8" i="11"/>
  <c r="E14" i="11"/>
  <c r="E16" i="11"/>
  <c r="E18" i="11"/>
  <c r="E20" i="11"/>
  <c r="E23" i="11"/>
  <c r="E25" i="11"/>
  <c r="E27" i="11"/>
  <c r="E30" i="11"/>
  <c r="E21" i="11"/>
  <c r="E26" i="11"/>
  <c r="E29" i="11"/>
  <c r="E13" i="11"/>
  <c r="E15" i="11"/>
  <c r="E17" i="11"/>
  <c r="E19" i="11"/>
  <c r="E24" i="11"/>
  <c r="E31" i="11"/>
  <c r="M7" i="11"/>
  <c r="M8" i="11"/>
  <c r="M14" i="11"/>
  <c r="M16" i="11"/>
  <c r="M18" i="11"/>
  <c r="M20" i="11"/>
  <c r="M23" i="11"/>
  <c r="M25" i="11"/>
  <c r="M27" i="11"/>
  <c r="M30" i="11"/>
  <c r="M24" i="11"/>
  <c r="M31" i="11"/>
  <c r="M13" i="11"/>
  <c r="M15" i="11"/>
  <c r="M17" i="11"/>
  <c r="M19" i="11"/>
  <c r="M21" i="11"/>
  <c r="M26" i="11"/>
  <c r="M29" i="11"/>
  <c r="G13" i="11"/>
  <c r="G15" i="11"/>
  <c r="G17" i="11"/>
  <c r="G19" i="11"/>
  <c r="G21" i="11"/>
  <c r="G24" i="11"/>
  <c r="G26" i="11"/>
  <c r="G29" i="11"/>
  <c r="G31" i="11"/>
  <c r="G7" i="11"/>
  <c r="G8" i="11"/>
  <c r="G14" i="11"/>
  <c r="G16" i="11"/>
  <c r="G18" i="11"/>
  <c r="G20" i="11"/>
  <c r="G23" i="11"/>
  <c r="G25" i="11"/>
  <c r="G27" i="11"/>
  <c r="G30" i="11"/>
  <c r="L7" i="11"/>
  <c r="L8" i="11"/>
  <c r="L14" i="11"/>
  <c r="L16" i="11"/>
  <c r="L18" i="11"/>
  <c r="L20" i="11"/>
  <c r="L23" i="11"/>
  <c r="L25" i="11"/>
  <c r="L27" i="11"/>
  <c r="L30" i="11"/>
  <c r="L13" i="11"/>
  <c r="L15" i="11"/>
  <c r="L17" i="11"/>
  <c r="L19" i="11"/>
  <c r="L21" i="11"/>
  <c r="L24" i="11"/>
  <c r="L26" i="11"/>
  <c r="L29" i="11"/>
  <c r="L31" i="11"/>
  <c r="K8" i="11"/>
  <c r="K14" i="11"/>
  <c r="K16" i="11"/>
  <c r="K18" i="11"/>
  <c r="K20" i="11"/>
  <c r="K23" i="11"/>
  <c r="K25" i="11"/>
  <c r="K27" i="11"/>
  <c r="K30" i="11"/>
  <c r="K13" i="11"/>
  <c r="K15" i="11"/>
  <c r="K17" i="11"/>
  <c r="K19" i="11"/>
  <c r="K21" i="11"/>
  <c r="K24" i="11"/>
  <c r="K26" i="11"/>
  <c r="K29" i="11"/>
  <c r="K31" i="11"/>
  <c r="K7" i="11"/>
  <c r="T8" i="6"/>
  <c r="AF8" i="6"/>
  <c r="AR8" i="6"/>
  <c r="Z8" i="6"/>
  <c r="AL8" i="6"/>
  <c r="AX8" i="6"/>
  <c r="AC8" i="6"/>
  <c r="AU8" i="6"/>
  <c r="Q8" i="6"/>
  <c r="AI8" i="6"/>
  <c r="W8" i="6"/>
  <c r="AO8" i="6"/>
  <c r="T9" i="6"/>
  <c r="AF9" i="6"/>
  <c r="AR9" i="6"/>
  <c r="Z9" i="6"/>
  <c r="AL9" i="6"/>
  <c r="AX9" i="6"/>
  <c r="AO9" i="6"/>
  <c r="Q9" i="6"/>
  <c r="AC9" i="6"/>
  <c r="AU9" i="6"/>
  <c r="AI9" i="6"/>
  <c r="W9" i="6"/>
  <c r="T12" i="6"/>
  <c r="AF12" i="6"/>
  <c r="AR12" i="6"/>
  <c r="Z12" i="6"/>
  <c r="AL12" i="6"/>
  <c r="AX12" i="6"/>
  <c r="AC12" i="6"/>
  <c r="Q12" i="6"/>
  <c r="AI12" i="6"/>
  <c r="W12" i="6"/>
  <c r="AO12" i="6"/>
  <c r="AU12" i="6"/>
  <c r="W50" i="6"/>
  <c r="AI50" i="6"/>
  <c r="AU50" i="6"/>
  <c r="Q50" i="6"/>
  <c r="AC50" i="6"/>
  <c r="AO50" i="6"/>
  <c r="Z50" i="6"/>
  <c r="AX50" i="6"/>
  <c r="AR50" i="6"/>
  <c r="AF50" i="6"/>
  <c r="T50" i="6"/>
  <c r="AL50" i="6"/>
  <c r="W51" i="6"/>
  <c r="AI51" i="6"/>
  <c r="AU51" i="6"/>
  <c r="Q51" i="6"/>
  <c r="AC51" i="6"/>
  <c r="AO51" i="6"/>
  <c r="AL51" i="6"/>
  <c r="Z51" i="6"/>
  <c r="AR51" i="6"/>
  <c r="AF51" i="6"/>
  <c r="AX51" i="6"/>
  <c r="T51" i="6"/>
  <c r="W52" i="6"/>
  <c r="AI52" i="6"/>
  <c r="AU52" i="6"/>
  <c r="Q52" i="6"/>
  <c r="AC52" i="6"/>
  <c r="AO52" i="6"/>
  <c r="AX52" i="6"/>
  <c r="Z52" i="6"/>
  <c r="T52" i="6"/>
  <c r="AL52" i="6"/>
  <c r="AR52" i="6"/>
  <c r="AF52" i="6"/>
  <c r="W53" i="6"/>
  <c r="AI53" i="6"/>
  <c r="AU53" i="6"/>
  <c r="Q53" i="6"/>
  <c r="AC53" i="6"/>
  <c r="AO53" i="6"/>
  <c r="AL53" i="6"/>
  <c r="T53" i="6"/>
  <c r="Z53" i="6"/>
  <c r="AR53" i="6"/>
  <c r="AF53" i="6"/>
  <c r="AX53" i="6"/>
  <c r="W54" i="6"/>
  <c r="AI54" i="6"/>
  <c r="AU54" i="6"/>
  <c r="Q54" i="6"/>
  <c r="AC54" i="6"/>
  <c r="AO54" i="6"/>
  <c r="Z54" i="6"/>
  <c r="AX54" i="6"/>
  <c r="T54" i="6"/>
  <c r="AL54" i="6"/>
  <c r="AR54" i="6"/>
  <c r="AF54" i="6"/>
  <c r="AB205" i="6"/>
  <c r="F8" i="10" s="1"/>
  <c r="F9" i="11" s="1"/>
  <c r="AQ205" i="6"/>
  <c r="K8" i="10" s="1"/>
  <c r="K9" i="11" s="1"/>
  <c r="AE205" i="6"/>
  <c r="G8" i="10" s="1"/>
  <c r="G9" i="11" s="1"/>
  <c r="Y205" i="6"/>
  <c r="E8" i="10" s="1"/>
  <c r="E9" i="11" s="1"/>
  <c r="AT205" i="6"/>
  <c r="L8" i="10" s="1"/>
  <c r="L9" i="11" s="1"/>
  <c r="V205" i="6"/>
  <c r="D8" i="10" s="1"/>
  <c r="D9" i="11" s="1"/>
  <c r="AH205" i="6"/>
  <c r="H8" i="10" s="1"/>
  <c r="H9" i="11" s="1"/>
  <c r="AK205" i="6"/>
  <c r="I8" i="10" s="1"/>
  <c r="I9" i="11" s="1"/>
  <c r="AN205" i="6"/>
  <c r="J8" i="10" s="1"/>
  <c r="J9" i="11" s="1"/>
  <c r="S205" i="6"/>
  <c r="C8" i="10" s="1"/>
  <c r="C9" i="11" s="1"/>
  <c r="P205" i="6"/>
  <c r="B8" i="10" s="1"/>
  <c r="B9" i="11" s="1"/>
  <c r="G52" i="5"/>
  <c r="H52" i="5" s="1"/>
  <c r="G53" i="5"/>
  <c r="H53" i="5" s="1"/>
  <c r="G55" i="5"/>
  <c r="H55" i="5" s="1"/>
  <c r="G56" i="5"/>
  <c r="H56" i="5" s="1"/>
  <c r="G54" i="5"/>
  <c r="H54" i="5" s="1"/>
  <c r="F24" i="5"/>
  <c r="F32" i="5"/>
  <c r="F40" i="5"/>
  <c r="F16" i="5"/>
  <c r="F25" i="5"/>
  <c r="F33" i="5"/>
  <c r="F37" i="5"/>
  <c r="F45" i="5"/>
  <c r="F49" i="5"/>
  <c r="F17" i="5"/>
  <c r="F18" i="5"/>
  <c r="F22" i="5"/>
  <c r="F26" i="5"/>
  <c r="F30" i="5"/>
  <c r="F34" i="5"/>
  <c r="F38" i="5"/>
  <c r="F42" i="5"/>
  <c r="F46" i="5"/>
  <c r="F50" i="5"/>
  <c r="G11" i="5"/>
  <c r="H11" i="5" s="1"/>
  <c r="F20" i="5"/>
  <c r="F28" i="5"/>
  <c r="F36" i="5"/>
  <c r="F44" i="5"/>
  <c r="F48" i="5"/>
  <c r="F21" i="5"/>
  <c r="F29" i="5"/>
  <c r="F41" i="5"/>
  <c r="G10" i="5"/>
  <c r="H10" i="5" s="1"/>
  <c r="G14" i="5"/>
  <c r="H14" i="5" s="1"/>
  <c r="F23" i="5"/>
  <c r="F27" i="5"/>
  <c r="F31" i="5"/>
  <c r="F35" i="5"/>
  <c r="F39" i="5"/>
  <c r="F43" i="5"/>
  <c r="F47" i="5"/>
  <c r="F51" i="5"/>
  <c r="F12" i="5"/>
  <c r="F13" i="5"/>
  <c r="F15" i="5"/>
  <c r="F8" i="5"/>
  <c r="F9" i="5"/>
  <c r="D33" i="4"/>
  <c r="F7" i="5"/>
  <c r="N24" i="11" l="1"/>
  <c r="N31" i="11"/>
  <c r="N20" i="11"/>
  <c r="N29" i="11"/>
  <c r="N26" i="11"/>
  <c r="N19" i="11"/>
  <c r="N15" i="11"/>
  <c r="N14" i="11"/>
  <c r="N17" i="11"/>
  <c r="N13" i="11"/>
  <c r="N18" i="11"/>
  <c r="N27" i="11"/>
  <c r="N7" i="11"/>
  <c r="N16" i="11"/>
  <c r="N25" i="11"/>
  <c r="N30" i="11"/>
  <c r="N21" i="11"/>
  <c r="N23" i="11"/>
  <c r="N8" i="11"/>
  <c r="W46" i="6"/>
  <c r="AI46" i="6"/>
  <c r="AU46" i="6"/>
  <c r="Q46" i="6"/>
  <c r="AC46" i="6"/>
  <c r="AO46" i="6"/>
  <c r="Z46" i="6"/>
  <c r="AX46" i="6"/>
  <c r="AR46" i="6"/>
  <c r="AF46" i="6"/>
  <c r="T46" i="6"/>
  <c r="AL46" i="6"/>
  <c r="T26" i="6"/>
  <c r="AF26" i="6"/>
  <c r="AR26" i="6"/>
  <c r="Z26" i="6"/>
  <c r="AL26" i="6"/>
  <c r="AX26" i="6"/>
  <c r="AC26" i="6"/>
  <c r="Q26" i="6"/>
  <c r="AI26" i="6"/>
  <c r="AU26" i="6"/>
  <c r="AO26" i="6"/>
  <c r="W26" i="6"/>
  <c r="T28" i="6"/>
  <c r="AF28" i="6"/>
  <c r="AR28" i="6"/>
  <c r="Z28" i="6"/>
  <c r="AL28" i="6"/>
  <c r="AX28" i="6"/>
  <c r="AC28" i="6"/>
  <c r="Q28" i="6"/>
  <c r="AI28" i="6"/>
  <c r="W28" i="6"/>
  <c r="AO28" i="6"/>
  <c r="AU28" i="6"/>
  <c r="T31" i="6"/>
  <c r="AF31" i="6"/>
  <c r="AR31" i="6"/>
  <c r="Z31" i="6"/>
  <c r="AL31" i="6"/>
  <c r="AX31" i="6"/>
  <c r="Q31" i="6"/>
  <c r="AO31" i="6"/>
  <c r="W31" i="6"/>
  <c r="AC31" i="6"/>
  <c r="AU31" i="6"/>
  <c r="AI31" i="6"/>
  <c r="T13" i="6"/>
  <c r="AF13" i="6"/>
  <c r="AR13" i="6"/>
  <c r="Z13" i="6"/>
  <c r="AL13" i="6"/>
  <c r="AX13" i="6"/>
  <c r="AO13" i="6"/>
  <c r="Q13" i="6"/>
  <c r="W13" i="6"/>
  <c r="AI13" i="6"/>
  <c r="AC13" i="6"/>
  <c r="AU13" i="6"/>
  <c r="T22" i="6"/>
  <c r="AF22" i="6"/>
  <c r="AR22" i="6"/>
  <c r="Z22" i="6"/>
  <c r="AL22" i="6"/>
  <c r="AX22" i="6"/>
  <c r="AC22" i="6"/>
  <c r="W22" i="6"/>
  <c r="AO22" i="6"/>
  <c r="AU22" i="6"/>
  <c r="AI22" i="6"/>
  <c r="Q22" i="6"/>
  <c r="W49" i="6"/>
  <c r="AI49" i="6"/>
  <c r="AU49" i="6"/>
  <c r="Q49" i="6"/>
  <c r="AC49" i="6"/>
  <c r="AO49" i="6"/>
  <c r="AL49" i="6"/>
  <c r="Z49" i="6"/>
  <c r="AR49" i="6"/>
  <c r="AF49" i="6"/>
  <c r="AX49" i="6"/>
  <c r="T49" i="6"/>
  <c r="W45" i="6"/>
  <c r="AI45" i="6"/>
  <c r="AU45" i="6"/>
  <c r="Q45" i="6"/>
  <c r="AC45" i="6"/>
  <c r="AO45" i="6"/>
  <c r="AL45" i="6"/>
  <c r="AF45" i="6"/>
  <c r="AX45" i="6"/>
  <c r="T45" i="6"/>
  <c r="Z45" i="6"/>
  <c r="AR45" i="6"/>
  <c r="T18" i="6"/>
  <c r="AF18" i="6"/>
  <c r="AR18" i="6"/>
  <c r="Z18" i="6"/>
  <c r="AL18" i="6"/>
  <c r="AX18" i="6"/>
  <c r="AC18" i="6"/>
  <c r="Q18" i="6"/>
  <c r="AI18" i="6"/>
  <c r="AO18" i="6"/>
  <c r="W18" i="6"/>
  <c r="AU18" i="6"/>
  <c r="T24" i="6"/>
  <c r="AF24" i="6"/>
  <c r="AR24" i="6"/>
  <c r="Z24" i="6"/>
  <c r="AL24" i="6"/>
  <c r="AX24" i="6"/>
  <c r="AC24" i="6"/>
  <c r="AU24" i="6"/>
  <c r="W24" i="6"/>
  <c r="AO24" i="6"/>
  <c r="Q24" i="6"/>
  <c r="AI24" i="6"/>
  <c r="T23" i="6"/>
  <c r="AF23" i="6"/>
  <c r="AR23" i="6"/>
  <c r="Z23" i="6"/>
  <c r="AL23" i="6"/>
  <c r="AX23" i="6"/>
  <c r="Q23" i="6"/>
  <c r="AO23" i="6"/>
  <c r="W23" i="6"/>
  <c r="AC23" i="6"/>
  <c r="AU23" i="6"/>
  <c r="AI23" i="6"/>
  <c r="W47" i="6"/>
  <c r="AI47" i="6"/>
  <c r="AU47" i="6"/>
  <c r="Q47" i="6"/>
  <c r="AC47" i="6"/>
  <c r="AO47" i="6"/>
  <c r="AL47" i="6"/>
  <c r="Z47" i="6"/>
  <c r="AR47" i="6"/>
  <c r="AF47" i="6"/>
  <c r="AX47" i="6"/>
  <c r="T47" i="6"/>
  <c r="T11" i="6"/>
  <c r="AF11" i="6"/>
  <c r="AR11" i="6"/>
  <c r="Z11" i="6"/>
  <c r="AL11" i="6"/>
  <c r="AX11" i="6"/>
  <c r="Q11" i="6"/>
  <c r="AO11" i="6"/>
  <c r="AI11" i="6"/>
  <c r="W11" i="6"/>
  <c r="AU11" i="6"/>
  <c r="AC11" i="6"/>
  <c r="W36" i="6"/>
  <c r="AI36" i="6"/>
  <c r="AU36" i="6"/>
  <c r="Q36" i="6"/>
  <c r="AC36" i="6"/>
  <c r="AO36" i="6"/>
  <c r="AR36" i="6"/>
  <c r="AX36" i="6"/>
  <c r="T36" i="6"/>
  <c r="Z36" i="6"/>
  <c r="AF36" i="6"/>
  <c r="AL36" i="6"/>
  <c r="W39" i="6"/>
  <c r="AI39" i="6"/>
  <c r="AU39" i="6"/>
  <c r="Q39" i="6"/>
  <c r="AC39" i="6"/>
  <c r="AO39" i="6"/>
  <c r="AF39" i="6"/>
  <c r="AL39" i="6"/>
  <c r="T39" i="6"/>
  <c r="AR39" i="6"/>
  <c r="Z39" i="6"/>
  <c r="AX39" i="6"/>
  <c r="T20" i="6"/>
  <c r="AF20" i="6"/>
  <c r="AR20" i="6"/>
  <c r="Z20" i="6"/>
  <c r="AL20" i="6"/>
  <c r="AX20" i="6"/>
  <c r="AC20" i="6"/>
  <c r="Q20" i="6"/>
  <c r="AI20" i="6"/>
  <c r="W20" i="6"/>
  <c r="AO20" i="6"/>
  <c r="AU20" i="6"/>
  <c r="T14" i="6"/>
  <c r="AF14" i="6"/>
  <c r="AR14" i="6"/>
  <c r="Z14" i="6"/>
  <c r="AL14" i="6"/>
  <c r="AX14" i="6"/>
  <c r="AC14" i="6"/>
  <c r="W14" i="6"/>
  <c r="AO14" i="6"/>
  <c r="AU14" i="6"/>
  <c r="AI14" i="6"/>
  <c r="Q14" i="6"/>
  <c r="T29" i="6"/>
  <c r="AF29" i="6"/>
  <c r="AR29" i="6"/>
  <c r="Z29" i="6"/>
  <c r="AL29" i="6"/>
  <c r="AX29" i="6"/>
  <c r="AO29" i="6"/>
  <c r="Q29" i="6"/>
  <c r="W29" i="6"/>
  <c r="AC29" i="6"/>
  <c r="AU29" i="6"/>
  <c r="AI29" i="6"/>
  <c r="W42" i="6"/>
  <c r="AI42" i="6"/>
  <c r="AU42" i="6"/>
  <c r="Q42" i="6"/>
  <c r="AC42" i="6"/>
  <c r="AO42" i="6"/>
  <c r="T42" i="6"/>
  <c r="Z42" i="6"/>
  <c r="AR42" i="6"/>
  <c r="AX42" i="6"/>
  <c r="AF42" i="6"/>
  <c r="AL42" i="6"/>
  <c r="AX5" i="6"/>
  <c r="Z5" i="6"/>
  <c r="AL5" i="6"/>
  <c r="W5" i="6"/>
  <c r="AU5" i="6"/>
  <c r="Q5" i="6"/>
  <c r="AF5" i="6"/>
  <c r="AO5" i="6"/>
  <c r="T5" i="6"/>
  <c r="AC5" i="6"/>
  <c r="AI5" i="6"/>
  <c r="AR5" i="6"/>
  <c r="W41" i="6"/>
  <c r="AI41" i="6"/>
  <c r="AU41" i="6"/>
  <c r="Q41" i="6"/>
  <c r="AC41" i="6"/>
  <c r="AO41" i="6"/>
  <c r="AF41" i="6"/>
  <c r="AL41" i="6"/>
  <c r="T41" i="6"/>
  <c r="AR41" i="6"/>
  <c r="Z41" i="6"/>
  <c r="AX41" i="6"/>
  <c r="T7" i="6"/>
  <c r="AF7" i="6"/>
  <c r="AR7" i="6"/>
  <c r="Z7" i="6"/>
  <c r="AL7" i="6"/>
  <c r="AX7" i="6"/>
  <c r="Q7" i="6"/>
  <c r="AO7" i="6"/>
  <c r="W7" i="6"/>
  <c r="AC7" i="6"/>
  <c r="AU7" i="6"/>
  <c r="AI7" i="6"/>
  <c r="W37" i="6"/>
  <c r="AI37" i="6"/>
  <c r="AU37" i="6"/>
  <c r="Q37" i="6"/>
  <c r="AC37" i="6"/>
  <c r="AO37" i="6"/>
  <c r="AF37" i="6"/>
  <c r="AL37" i="6"/>
  <c r="AX37" i="6"/>
  <c r="T37" i="6"/>
  <c r="AR37" i="6"/>
  <c r="Z37" i="6"/>
  <c r="T27" i="6"/>
  <c r="AF27" i="6"/>
  <c r="AR27" i="6"/>
  <c r="Z27" i="6"/>
  <c r="AL27" i="6"/>
  <c r="AX27" i="6"/>
  <c r="Q27" i="6"/>
  <c r="AO27" i="6"/>
  <c r="AI27" i="6"/>
  <c r="AC27" i="6"/>
  <c r="W27" i="6"/>
  <c r="AU27" i="6"/>
  <c r="W48" i="6"/>
  <c r="AI48" i="6"/>
  <c r="AU48" i="6"/>
  <c r="Q48" i="6"/>
  <c r="AC48" i="6"/>
  <c r="AO48" i="6"/>
  <c r="AX48" i="6"/>
  <c r="Z48" i="6"/>
  <c r="AR48" i="6"/>
  <c r="AF48" i="6"/>
  <c r="T48" i="6"/>
  <c r="AL48" i="6"/>
  <c r="T16" i="6"/>
  <c r="AF16" i="6"/>
  <c r="AR16" i="6"/>
  <c r="Z16" i="6"/>
  <c r="AL16" i="6"/>
  <c r="AX16" i="6"/>
  <c r="AC16" i="6"/>
  <c r="AU16" i="6"/>
  <c r="W16" i="6"/>
  <c r="AO16" i="6"/>
  <c r="Q16" i="6"/>
  <c r="AI16" i="6"/>
  <c r="W38" i="6"/>
  <c r="AI38" i="6"/>
  <c r="AU38" i="6"/>
  <c r="Q38" i="6"/>
  <c r="AC38" i="6"/>
  <c r="AO38" i="6"/>
  <c r="T38" i="6"/>
  <c r="Z38" i="6"/>
  <c r="AR38" i="6"/>
  <c r="AX38" i="6"/>
  <c r="AF38" i="6"/>
  <c r="AL38" i="6"/>
  <c r="W40" i="6"/>
  <c r="AI40" i="6"/>
  <c r="AU40" i="6"/>
  <c r="Q40" i="6"/>
  <c r="AC40" i="6"/>
  <c r="AO40" i="6"/>
  <c r="AR40" i="6"/>
  <c r="AX40" i="6"/>
  <c r="T40" i="6"/>
  <c r="Z40" i="6"/>
  <c r="AL40" i="6"/>
  <c r="AF40" i="6"/>
  <c r="T25" i="6"/>
  <c r="AF25" i="6"/>
  <c r="AR25" i="6"/>
  <c r="Z25" i="6"/>
  <c r="AL25" i="6"/>
  <c r="AX25" i="6"/>
  <c r="AO25" i="6"/>
  <c r="Q25" i="6"/>
  <c r="AC25" i="6"/>
  <c r="AU25" i="6"/>
  <c r="AI25" i="6"/>
  <c r="W25" i="6"/>
  <c r="T6" i="6"/>
  <c r="AF6" i="6"/>
  <c r="AR6" i="6"/>
  <c r="Z6" i="6"/>
  <c r="AL6" i="6"/>
  <c r="AX6" i="6"/>
  <c r="AC6" i="6"/>
  <c r="W6" i="6"/>
  <c r="AO6" i="6"/>
  <c r="AU6" i="6"/>
  <c r="Q6" i="6"/>
  <c r="AI6" i="6"/>
  <c r="T33" i="6"/>
  <c r="AF33" i="6"/>
  <c r="AR33" i="6"/>
  <c r="Z33" i="6"/>
  <c r="AL33" i="6"/>
  <c r="AX33" i="6"/>
  <c r="AO33" i="6"/>
  <c r="Q33" i="6"/>
  <c r="AC33" i="6"/>
  <c r="AU33" i="6"/>
  <c r="AI33" i="6"/>
  <c r="W33" i="6"/>
  <c r="T19" i="6"/>
  <c r="AF19" i="6"/>
  <c r="AR19" i="6"/>
  <c r="Z19" i="6"/>
  <c r="AL19" i="6"/>
  <c r="AX19" i="6"/>
  <c r="Q19" i="6"/>
  <c r="AO19" i="6"/>
  <c r="AI19" i="6"/>
  <c r="W19" i="6"/>
  <c r="AU19" i="6"/>
  <c r="AC19" i="6"/>
  <c r="W44" i="6"/>
  <c r="AI44" i="6"/>
  <c r="AU44" i="6"/>
  <c r="Q44" i="6"/>
  <c r="AC44" i="6"/>
  <c r="AO44" i="6"/>
  <c r="AR44" i="6"/>
  <c r="AX44" i="6"/>
  <c r="T44" i="6"/>
  <c r="Z44" i="6"/>
  <c r="AF44" i="6"/>
  <c r="AL44" i="6"/>
  <c r="T15" i="6"/>
  <c r="AF15" i="6"/>
  <c r="AR15" i="6"/>
  <c r="Z15" i="6"/>
  <c r="AL15" i="6"/>
  <c r="AX15" i="6"/>
  <c r="Q15" i="6"/>
  <c r="AO15" i="6"/>
  <c r="W15" i="6"/>
  <c r="AC15" i="6"/>
  <c r="AU15" i="6"/>
  <c r="AI15" i="6"/>
  <c r="T30" i="6"/>
  <c r="AF30" i="6"/>
  <c r="AR30" i="6"/>
  <c r="Z30" i="6"/>
  <c r="AL30" i="6"/>
  <c r="AX30" i="6"/>
  <c r="AC30" i="6"/>
  <c r="W30" i="6"/>
  <c r="AO30" i="6"/>
  <c r="AU30" i="6"/>
  <c r="AI30" i="6"/>
  <c r="Q30" i="6"/>
  <c r="W43" i="6"/>
  <c r="AI43" i="6"/>
  <c r="AU43" i="6"/>
  <c r="Q43" i="6"/>
  <c r="AC43" i="6"/>
  <c r="AO43" i="6"/>
  <c r="AF43" i="6"/>
  <c r="AL43" i="6"/>
  <c r="AR43" i="6"/>
  <c r="Z43" i="6"/>
  <c r="AX43" i="6"/>
  <c r="T43" i="6"/>
  <c r="T10" i="6"/>
  <c r="AF10" i="6"/>
  <c r="AR10" i="6"/>
  <c r="Z10" i="6"/>
  <c r="AL10" i="6"/>
  <c r="AX10" i="6"/>
  <c r="AC10" i="6"/>
  <c r="Q10" i="6"/>
  <c r="AI10" i="6"/>
  <c r="AO10" i="6"/>
  <c r="W10" i="6"/>
  <c r="AU10" i="6"/>
  <c r="T21" i="6"/>
  <c r="AF21" i="6"/>
  <c r="AR21" i="6"/>
  <c r="Z21" i="6"/>
  <c r="AL21" i="6"/>
  <c r="AX21" i="6"/>
  <c r="AO21" i="6"/>
  <c r="Q21" i="6"/>
  <c r="W21" i="6"/>
  <c r="AC21" i="6"/>
  <c r="AU21" i="6"/>
  <c r="AI21" i="6"/>
  <c r="T34" i="6"/>
  <c r="Z34" i="6"/>
  <c r="AI34" i="6"/>
  <c r="AU34" i="6"/>
  <c r="AC34" i="6"/>
  <c r="AO34" i="6"/>
  <c r="AR34" i="6"/>
  <c r="Q34" i="6"/>
  <c r="AX34" i="6"/>
  <c r="W34" i="6"/>
  <c r="AF34" i="6"/>
  <c r="AL34" i="6"/>
  <c r="T32" i="6"/>
  <c r="AF32" i="6"/>
  <c r="AR32" i="6"/>
  <c r="Z32" i="6"/>
  <c r="AL32" i="6"/>
  <c r="AX32" i="6"/>
  <c r="AC32" i="6"/>
  <c r="AU32" i="6"/>
  <c r="Q32" i="6"/>
  <c r="AI32" i="6"/>
  <c r="W32" i="6"/>
  <c r="AO32" i="6"/>
  <c r="W35" i="6"/>
  <c r="AI35" i="6"/>
  <c r="AU35" i="6"/>
  <c r="Q35" i="6"/>
  <c r="AC35" i="6"/>
  <c r="AO35" i="6"/>
  <c r="AF35" i="6"/>
  <c r="AL35" i="6"/>
  <c r="AR35" i="6"/>
  <c r="Z35" i="6"/>
  <c r="AX35" i="6"/>
  <c r="T35" i="6"/>
  <c r="P8" i="10"/>
  <c r="N8" i="10"/>
  <c r="G8" i="5"/>
  <c r="H8" i="5" s="1"/>
  <c r="G47" i="5"/>
  <c r="H47" i="5" s="1"/>
  <c r="G39" i="5"/>
  <c r="H39" i="5" s="1"/>
  <c r="G31" i="5"/>
  <c r="H31" i="5" s="1"/>
  <c r="G23" i="5"/>
  <c r="H23" i="5" s="1"/>
  <c r="G41" i="5"/>
  <c r="H41" i="5" s="1"/>
  <c r="G38" i="5"/>
  <c r="H38" i="5" s="1"/>
  <c r="G22" i="5"/>
  <c r="H22" i="5" s="1"/>
  <c r="G17" i="5"/>
  <c r="H17" i="5" s="1"/>
  <c r="G37" i="5"/>
  <c r="H37" i="5" s="1"/>
  <c r="G25" i="5"/>
  <c r="H25" i="5" s="1"/>
  <c r="G32" i="5"/>
  <c r="H32" i="5" s="1"/>
  <c r="G51" i="5"/>
  <c r="H51" i="5" s="1"/>
  <c r="G43" i="5"/>
  <c r="H43" i="5" s="1"/>
  <c r="G35" i="5"/>
  <c r="H35" i="5" s="1"/>
  <c r="G27" i="5"/>
  <c r="H27" i="5" s="1"/>
  <c r="G19" i="5"/>
  <c r="H19" i="5" s="1"/>
  <c r="G29" i="5"/>
  <c r="H29" i="5" s="1"/>
  <c r="G44" i="5"/>
  <c r="H44" i="5" s="1"/>
  <c r="G28" i="5"/>
  <c r="H28" i="5" s="1"/>
  <c r="G50" i="5"/>
  <c r="H50" i="5" s="1"/>
  <c r="G42" i="5"/>
  <c r="H42" i="5" s="1"/>
  <c r="G34" i="5"/>
  <c r="H34" i="5" s="1"/>
  <c r="G26" i="5"/>
  <c r="H26" i="5" s="1"/>
  <c r="G18" i="5"/>
  <c r="H18" i="5" s="1"/>
  <c r="G45" i="5"/>
  <c r="H45" i="5" s="1"/>
  <c r="G33" i="5"/>
  <c r="H33" i="5" s="1"/>
  <c r="G16" i="5"/>
  <c r="H16" i="5" s="1"/>
  <c r="G40" i="5"/>
  <c r="H40" i="5" s="1"/>
  <c r="G24" i="5"/>
  <c r="H24" i="5" s="1"/>
  <c r="G21" i="5"/>
  <c r="H21" i="5" s="1"/>
  <c r="G48" i="5"/>
  <c r="H48" i="5" s="1"/>
  <c r="G36" i="5"/>
  <c r="H36" i="5" s="1"/>
  <c r="G20" i="5"/>
  <c r="H20" i="5" s="1"/>
  <c r="G46" i="5"/>
  <c r="H46" i="5" s="1"/>
  <c r="G30" i="5"/>
  <c r="H30" i="5" s="1"/>
  <c r="G49" i="5"/>
  <c r="H49" i="5" s="1"/>
  <c r="G9" i="5"/>
  <c r="H9" i="5" s="1"/>
  <c r="G12" i="5"/>
  <c r="H12" i="5" s="1"/>
  <c r="G7" i="5"/>
  <c r="H7" i="5" s="1"/>
  <c r="G15" i="5"/>
  <c r="H15" i="5" s="1"/>
  <c r="G13" i="5"/>
  <c r="H13" i="5" s="1"/>
  <c r="D34" i="4"/>
  <c r="AC205" i="6" l="1"/>
  <c r="F9" i="10" s="1"/>
  <c r="Z205" i="6"/>
  <c r="E9" i="10" s="1"/>
  <c r="E10" i="11" s="1"/>
  <c r="AX205" i="6"/>
  <c r="M9" i="10" s="1"/>
  <c r="M10" i="11" s="1"/>
  <c r="AF205" i="6"/>
  <c r="G9" i="10" s="1"/>
  <c r="G10" i="11" s="1"/>
  <c r="Q205" i="6"/>
  <c r="B9" i="10" s="1"/>
  <c r="B10" i="11" s="1"/>
  <c r="AU205" i="6"/>
  <c r="L9" i="10" s="1"/>
  <c r="L10" i="11" s="1"/>
  <c r="AR205" i="6"/>
  <c r="K9" i="10" s="1"/>
  <c r="K10" i="11" s="1"/>
  <c r="W205" i="6"/>
  <c r="D9" i="10" s="1"/>
  <c r="AI205" i="6"/>
  <c r="H9" i="10" s="1"/>
  <c r="H10" i="11" s="1"/>
  <c r="AL205" i="6"/>
  <c r="I9" i="10" s="1"/>
  <c r="I10" i="11" s="1"/>
  <c r="T205" i="6"/>
  <c r="C9" i="10" s="1"/>
  <c r="AO205" i="6"/>
  <c r="J9" i="10" s="1"/>
  <c r="J10" i="11" s="1"/>
  <c r="N9" i="11"/>
  <c r="D10" i="11" l="1"/>
  <c r="F10" i="11"/>
  <c r="C10" i="11"/>
  <c r="P9" i="10"/>
  <c r="N9" i="10"/>
  <c r="N10" i="11" l="1"/>
  <c r="F11" i="11"/>
  <c r="B11" i="11"/>
  <c r="G11" i="11"/>
  <c r="K11" i="11"/>
  <c r="L11" i="11"/>
  <c r="I11" i="11"/>
  <c r="E11" i="11"/>
  <c r="J11" i="11"/>
  <c r="M11" i="11"/>
  <c r="H11" i="11"/>
  <c r="F27" i="10" l="1"/>
  <c r="F28" i="11" s="1"/>
  <c r="D27" i="10"/>
  <c r="D11" i="11"/>
  <c r="C27" i="10"/>
  <c r="C11" i="11"/>
  <c r="P10" i="10"/>
  <c r="I27" i="10"/>
  <c r="I28" i="11" s="1"/>
  <c r="L27" i="10"/>
  <c r="L28" i="11" s="1"/>
  <c r="B27" i="10"/>
  <c r="B28" i="11" s="1"/>
  <c r="N10" i="10"/>
  <c r="B12" i="12" s="1"/>
  <c r="J27" i="10"/>
  <c r="J28" i="11" s="1"/>
  <c r="K27" i="10"/>
  <c r="K28" i="11" s="1"/>
  <c r="H27" i="10"/>
  <c r="H28" i="11" s="1"/>
  <c r="E27" i="10"/>
  <c r="E28" i="11" s="1"/>
  <c r="G27" i="10"/>
  <c r="G28" i="11" s="1"/>
  <c r="M27" i="10"/>
  <c r="M28" i="11" s="1"/>
  <c r="F31" i="10" l="1"/>
  <c r="F32" i="11" s="1"/>
  <c r="C31" i="10"/>
  <c r="C28" i="11"/>
  <c r="D31" i="10"/>
  <c r="D28" i="11"/>
  <c r="I31" i="10"/>
  <c r="I32" i="11" s="1"/>
  <c r="E31" i="10"/>
  <c r="E32" i="11" s="1"/>
  <c r="B31" i="10"/>
  <c r="B32" i="11" s="1"/>
  <c r="N27" i="10"/>
  <c r="P27" i="10"/>
  <c r="G31" i="10"/>
  <c r="G32" i="11" s="1"/>
  <c r="N11" i="11"/>
  <c r="B15" i="12"/>
  <c r="B16" i="12" s="1"/>
  <c r="H31" i="10"/>
  <c r="H32" i="11" s="1"/>
  <c r="L31" i="10"/>
  <c r="L32" i="11" s="1"/>
  <c r="M31" i="10"/>
  <c r="M32" i="11" s="1"/>
  <c r="K31" i="10"/>
  <c r="K32" i="11" s="1"/>
  <c r="J31" i="10"/>
  <c r="J32" i="11" s="1"/>
  <c r="B11" i="12" l="1"/>
  <c r="B14" i="12" s="1"/>
  <c r="F32" i="10"/>
  <c r="F33" i="11" s="1"/>
  <c r="D32" i="10"/>
  <c r="D32" i="11"/>
  <c r="C32" i="10"/>
  <c r="C32" i="11"/>
  <c r="B18" i="12"/>
  <c r="B17" i="12"/>
  <c r="J32" i="10"/>
  <c r="J33" i="11" s="1"/>
  <c r="L32" i="10"/>
  <c r="L33" i="11" s="1"/>
  <c r="B32" i="10"/>
  <c r="B33" i="11" s="1"/>
  <c r="P31" i="10"/>
  <c r="N31" i="10"/>
  <c r="H32" i="10"/>
  <c r="H33" i="11" s="1"/>
  <c r="N28" i="11"/>
  <c r="E32" i="10"/>
  <c r="E33" i="11" s="1"/>
  <c r="K32" i="10"/>
  <c r="K33" i="11" s="1"/>
  <c r="M32" i="10"/>
  <c r="M33" i="11" s="1"/>
  <c r="G32" i="10"/>
  <c r="G33" i="11" s="1"/>
  <c r="I32" i="10"/>
  <c r="I33" i="11" s="1"/>
  <c r="G33" i="10" l="1"/>
  <c r="G34" i="11" s="1"/>
  <c r="L33" i="10"/>
  <c r="L34" i="11" s="1"/>
  <c r="F33" i="10"/>
  <c r="F34" i="11" s="1"/>
  <c r="E33" i="10"/>
  <c r="E34" i="11" s="1"/>
  <c r="J33" i="10"/>
  <c r="J34" i="11" s="1"/>
  <c r="C33" i="10"/>
  <c r="C34" i="11" s="1"/>
  <c r="C33" i="11"/>
  <c r="D33" i="10"/>
  <c r="D34" i="11" s="1"/>
  <c r="D33" i="11"/>
  <c r="M33" i="10"/>
  <c r="M34" i="11" s="1"/>
  <c r="N32" i="11"/>
  <c r="N32" i="10"/>
  <c r="B33" i="10"/>
  <c r="B34" i="11" s="1"/>
  <c r="P32" i="10"/>
  <c r="I33" i="10"/>
  <c r="I34" i="11" s="1"/>
  <c r="H33" i="10"/>
  <c r="H34" i="11" s="1"/>
  <c r="K33" i="10"/>
  <c r="K34" i="11" s="1"/>
  <c r="N33" i="11" l="1"/>
  <c r="N33" i="10"/>
  <c r="P33" i="10"/>
  <c r="N34" i="11" l="1"/>
</calcChain>
</file>

<file path=xl/sharedStrings.xml><?xml version="1.0" encoding="utf-8"?>
<sst xmlns="http://schemas.openxmlformats.org/spreadsheetml/2006/main" count="4057" uniqueCount="163">
  <si>
    <t>Código</t>
  </si>
  <si>
    <t>Descripción</t>
  </si>
  <si>
    <t>Unidad</t>
  </si>
  <si>
    <t>Costo por unidad</t>
  </si>
  <si>
    <t>COSTO DE INSUMOS</t>
  </si>
  <si>
    <t>UNIDADES</t>
  </si>
  <si>
    <t>Gramos</t>
  </si>
  <si>
    <t>Mililitros</t>
  </si>
  <si>
    <t>Onzas</t>
  </si>
  <si>
    <t>VOLVER A INICIO</t>
  </si>
  <si>
    <t>IR A COSTOS DE PRODUCTOS</t>
  </si>
  <si>
    <t>Código de insumo</t>
  </si>
  <si>
    <t>Detalle</t>
  </si>
  <si>
    <t>Cantidad</t>
  </si>
  <si>
    <t>Costo total</t>
  </si>
  <si>
    <t>COSTO TOTAL</t>
  </si>
  <si>
    <t>PRECIO DE VENTA</t>
  </si>
  <si>
    <t>INGRESO DESPUES DE IMPUESTO</t>
  </si>
  <si>
    <t>MARGEN $</t>
  </si>
  <si>
    <t>Margen %</t>
  </si>
  <si>
    <t>IMPUESTO</t>
  </si>
  <si>
    <t>IMPUESTOS</t>
  </si>
  <si>
    <t>IMP. AL CONSUMO</t>
  </si>
  <si>
    <t>MARGEN %</t>
  </si>
  <si>
    <t>NINGUNO</t>
  </si>
  <si>
    <t>Volver a inicio</t>
  </si>
  <si>
    <t>Ir a página de insumos</t>
  </si>
  <si>
    <t>Ir a listado de productos</t>
  </si>
  <si>
    <t>Nombre</t>
  </si>
  <si>
    <t>Precio de venta</t>
  </si>
  <si>
    <t>Impuesto</t>
  </si>
  <si>
    <t>Ingreso despues de impuesto</t>
  </si>
  <si>
    <t>Costo</t>
  </si>
  <si>
    <t>Margen $</t>
  </si>
  <si>
    <t>NOMBRE DE PRODUCTO</t>
  </si>
  <si>
    <t>Código de producto</t>
  </si>
  <si>
    <t>Ingreso Bruto</t>
  </si>
  <si>
    <t>Ingreso después de impuesto</t>
  </si>
  <si>
    <t>ESTADO DE RESULTADOS</t>
  </si>
  <si>
    <t>VENTAS BRUTAS</t>
  </si>
  <si>
    <t>Utilidad Bruta</t>
  </si>
  <si>
    <t>Gastos de Administración</t>
  </si>
  <si>
    <t>Aseo y cafeteria</t>
  </si>
  <si>
    <t>transporte insumos</t>
  </si>
  <si>
    <t>Servicios</t>
  </si>
  <si>
    <t>mantenimiento</t>
  </si>
  <si>
    <t>Contabilidad</t>
  </si>
  <si>
    <t>Arrendamiento</t>
  </si>
  <si>
    <t>Depreciación</t>
  </si>
  <si>
    <t>Total Gastos de administración</t>
  </si>
  <si>
    <t>Gasto de Ventas</t>
  </si>
  <si>
    <t>Total Gastos de Ventas</t>
  </si>
  <si>
    <t>Utilidad Neta</t>
  </si>
  <si>
    <t>Mercadeo</t>
  </si>
  <si>
    <t>Publicidad</t>
  </si>
  <si>
    <t>$</t>
  </si>
  <si>
    <t>Costos</t>
  </si>
  <si>
    <t>Ir a perdidas y ganancias</t>
  </si>
  <si>
    <t>Ir a detalles de los costos</t>
  </si>
  <si>
    <t>Ir a resumen de productos</t>
  </si>
  <si>
    <t>1. INSUMOS</t>
  </si>
  <si>
    <t>2.DETALLES DE COSTOS</t>
  </si>
  <si>
    <t>Debe acceder a esta página para alimentar el costo unitario de cada uno de los insumos que intervienen en los costos de los productos</t>
  </si>
  <si>
    <t>Debe acceder a esta pagina para especificar en detalle la composición de los productos, el precio de venta y los impuestos que aplican si se requiere</t>
  </si>
  <si>
    <t>Al acceder a esta página encontrará el listado de la totalidad de los productos que ya han sido costeados</t>
  </si>
  <si>
    <t>Al acceder a esta pagina tendrá la posibilidad de ver las perdidas y/o ganancias teniendo en cuenta la cantidad de cada uno de los productos vendidos</t>
  </si>
  <si>
    <t>Por medio del siguiente libro podrá revisar con detalle los costos de sus productos y así mismo realizar los estados de perdidas y ganancias basados en los mismos. Para hacerlo debe seguir los siguientes pasos:</t>
  </si>
  <si>
    <t xml:space="preserve">
INSTRUCCIONES:
1.	Asigne un código al insumo que va a crear y ponga el nombre
2.	Seleccione una unidad de medida y asigne el costo unitario por esa unidad</t>
  </si>
  <si>
    <t>IR A RESUMEN DE PRODUCTOS</t>
  </si>
  <si>
    <t>IR A PERDIDAS Y GANANCIAS</t>
  </si>
  <si>
    <t>INSTRUCCIONES:
1.	Digite el nombre del producto que va a costear y seleccione el tipo de impuesto si aplica
2.	Digite el código del insumo y la cantidad requerida del mismo
3.	En la parte inferior de cada table digite el precio de venta del producto</t>
  </si>
  <si>
    <t>INSTRUCCIONES:
En esta pagina solo encontrara el listado con los detalles de cada uno de los productos costeados</t>
  </si>
  <si>
    <t>3.RESUMEN DE PRODUCTOS</t>
  </si>
  <si>
    <t>PRIMA</t>
  </si>
  <si>
    <t>E.P.S</t>
  </si>
  <si>
    <t>VACACIONES</t>
  </si>
  <si>
    <t>A.F.P</t>
  </si>
  <si>
    <t>CESANTIAS</t>
  </si>
  <si>
    <t xml:space="preserve">A.R.L </t>
  </si>
  <si>
    <t>INTERESES</t>
  </si>
  <si>
    <t>CARGOS</t>
  </si>
  <si>
    <t>AUXILIO DE TRANSPORTE</t>
  </si>
  <si>
    <t>NOMINA TOTAL</t>
  </si>
  <si>
    <t>A.R.L</t>
  </si>
  <si>
    <t>NÚMERO DE EMPLEADOS</t>
  </si>
  <si>
    <t>CESANTÍAS</t>
  </si>
  <si>
    <t>INTERESES DE CESANTÍAS</t>
  </si>
  <si>
    <t>SALARIO BASE</t>
  </si>
  <si>
    <t>SALARIO TOTAL</t>
  </si>
  <si>
    <t>CAJA DE COMPESACIÓN</t>
  </si>
  <si>
    <t>TOTAL</t>
  </si>
  <si>
    <t>PAGO NOMINA+SEGURIDAD SOCIAL</t>
  </si>
  <si>
    <t>PROVISIONES</t>
  </si>
  <si>
    <t xml:space="preserve">Porcentajes aproximados de: </t>
  </si>
  <si>
    <t>Cálculo de salarios de administración:</t>
  </si>
  <si>
    <t>NOTA: A continuación, encontrará 2 tablas para hacer el cálculo de los salarios de operación y de administración respectivamente. Es importante que tenga en cuenta que estos son valores aproximados y que están sujetos a los cambios en la normatividad colombiana, por lo cual para hacer el pago real de su nómina le recomendamos que se acerque a las entidades especializadas en este tema para recibir la asesoría correspondiente.
También es importante que tenga en cuenta que las tablas que se usaran a continuación solo tiene en cuenta el salario básico y no hace el calculo de los diferentes recargos exigidos por la ley (No aplica para todos)</t>
  </si>
  <si>
    <t>1.	Ingrese el nombre del cargo sobre el cual se va a calcular el salario
2.	Ingrese la cantidad de empleados que cuentan con ese cargo
3.	Ingrese el salario base de ese cargo
4.	Ingrese el auxilio de transporte (Si aplica)</t>
  </si>
  <si>
    <t>Cuadro de apoyo para cálculo de salario</t>
  </si>
  <si>
    <t>EQUIPO</t>
  </si>
  <si>
    <t>Total</t>
  </si>
  <si>
    <t>TOTAL EQUIPOS</t>
  </si>
  <si>
    <t>ACTIVOS FIJOS</t>
  </si>
  <si>
    <t>Costo unitario</t>
  </si>
  <si>
    <r>
      <t xml:space="preserve">La siguiente tabla tiene como propósito ayudar al calcular la depreciación de los activos para el estado de perdidas y ganancias, por favor siga los siguientes pasos:
1.	Coloque el nombre de la maquina o el equipo a depreciar
2.	Coloque la cantidad de unidades con las que cuenta de ese equipo
3.	Coloque el valor inicial de la maquina o equipo
4.	Responda la preguntas que están a la derecha de la tabla
</t>
    </r>
    <r>
      <rPr>
        <b/>
        <i/>
        <sz val="11"/>
        <color theme="1"/>
        <rFont val="Calibri"/>
        <family val="2"/>
        <scheme val="minor"/>
      </rPr>
      <t>NOTA</t>
    </r>
    <r>
      <rPr>
        <i/>
        <sz val="11"/>
        <color theme="1"/>
        <rFont val="Calibri"/>
        <family val="2"/>
        <scheme val="minor"/>
      </rPr>
      <t>: El cálculo de la depreciación en esta hoja se hace como promedio para todos los equipos y el valor real puede variar según el costo y el tiempo a depreciar individual de cada uno de los mismos.</t>
    </r>
  </si>
  <si>
    <t>¿Cuántos años de vida útil calcula que tienen sus equipos?</t>
  </si>
  <si>
    <t>Depreciación calculada por mes:</t>
  </si>
  <si>
    <t xml:space="preserve">Cuadro de apoyo para el cálculo de la depreciación </t>
  </si>
  <si>
    <t xml:space="preserve">Elaborado por:
Luis Felipe Idrobo Vidal
Profesional en mercadeo y negocios internacionales
Especialista en Finanzas
</t>
  </si>
  <si>
    <t>OTRAS TABLAS DE APOYO:</t>
  </si>
  <si>
    <t>IVA 19%</t>
  </si>
  <si>
    <t>IVA 5%</t>
  </si>
  <si>
    <t>4. VENTAS</t>
  </si>
  <si>
    <t>Al acceder a esta página podrá calcular los ingresos totales y los costos variables de acuerdo a las ventas realizadas</t>
  </si>
  <si>
    <t>Al acceder a esta página podrá revisar los datos para el análisis vertical y horizontal</t>
  </si>
  <si>
    <t>5. PERDIDAS Y GANANCIAS</t>
  </si>
  <si>
    <t>7. PUNTO DE EQUILIBRIO</t>
  </si>
  <si>
    <t>Al acceder a esta hacer el cálculo del punto de equilibrio de forma automática y manual</t>
  </si>
  <si>
    <t>FEBRERO</t>
  </si>
  <si>
    <t>MARZO</t>
  </si>
  <si>
    <t>ABRIL</t>
  </si>
  <si>
    <t>MAYO</t>
  </si>
  <si>
    <t>JUNIO</t>
  </si>
  <si>
    <t>JULIO</t>
  </si>
  <si>
    <t>AGOSTO</t>
  </si>
  <si>
    <t>SEPTIEMBRE</t>
  </si>
  <si>
    <t>OCTUBRE</t>
  </si>
  <si>
    <t>NOVIEMBRE</t>
  </si>
  <si>
    <t>DICIEMBRE</t>
  </si>
  <si>
    <t>TOTALES</t>
  </si>
  <si>
    <t>CANTIDADES</t>
  </si>
  <si>
    <t>Debe ingresar las cantidades vendidas por producto y por mes para obtener los datos</t>
  </si>
  <si>
    <t>Ir a ventas</t>
  </si>
  <si>
    <t>Utilidad Operacional</t>
  </si>
  <si>
    <t>Gastos no operacionales</t>
  </si>
  <si>
    <t>Utilidad antes de intereses e impuestos</t>
  </si>
  <si>
    <t>Personal (Administración)</t>
  </si>
  <si>
    <t>VENTAS NETAS (Impuestos)</t>
  </si>
  <si>
    <t>Provisión para Impuestos de renta</t>
  </si>
  <si>
    <t>IMPUESTO DE RENTA</t>
  </si>
  <si>
    <t>6. ANÁLISIS VERTICAL</t>
  </si>
  <si>
    <t>PROMEDIO</t>
  </si>
  <si>
    <t>Gastos de administración</t>
  </si>
  <si>
    <t>Gastos de ventas</t>
  </si>
  <si>
    <t>Otros gastos</t>
  </si>
  <si>
    <t xml:space="preserve">TOTAL </t>
  </si>
  <si>
    <t>Margen Unitario</t>
  </si>
  <si>
    <t>Ventas requeridas (utilidad neta=0)</t>
  </si>
  <si>
    <t>Unidades requeridas (basadas en el promedio)</t>
  </si>
  <si>
    <t>PUNTO DE EQUILIBRIO</t>
  </si>
  <si>
    <t>PROMEDIOS EGRESOS FIJOS</t>
  </si>
  <si>
    <t>En este espacio se calculará el punto de equilibrio de manera automática con los datos obtenidos de la tabla</t>
  </si>
  <si>
    <t xml:space="preserve">En este espacio se puede visualizar otro escenario con un margen general (%) y margen unitario ($) deseado </t>
  </si>
  <si>
    <t xml:space="preserve">Margen </t>
  </si>
  <si>
    <t>Margen</t>
  </si>
  <si>
    <t>Ventas requeridas/semana (4 semanas)</t>
  </si>
  <si>
    <t>Ventas requeridas/día (6 días trabajados)</t>
  </si>
  <si>
    <t>Ventas requeridas/día (5 días trabajados)</t>
  </si>
  <si>
    <t>Enero</t>
  </si>
  <si>
    <t>Utilidad bruta unitaria $</t>
  </si>
  <si>
    <t>Comisiones x ventas</t>
  </si>
  <si>
    <t>Gasto promociones</t>
  </si>
  <si>
    <t>TOTAL COSTOS (Variables)</t>
  </si>
  <si>
    <t>NOTA: El presente documento tiene no reemplaza la labor contable dentro de una organización, solo debe ser utilizado con fines académicos y como fuente de información aproximada para la toma de decisiones. Al ser un archivo que trabaja de forma general algunos valores, los resultados pueden no ser exactos. Para todos los temas tributarios es importante contar con la asesoría de un experto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</si>
</sst>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 #,##0_-;\-&quot;$&quot;\ * #,##0_-;_-&quot;$&quot;\ * &quot;-&quot;_-;_-@_-"/>
    <numFmt numFmtId="44" formatCode="_-&quot;$&quot;\ * #,##0.00_-;\-&quot;$&quot;\ * #,##0.00_-;_-&quot;$&quot;\ * &quot;-&quot;??_-;_-@_-"/>
    <numFmt numFmtId="43" formatCode="_-* #,##0.00_-;\-* #,##0.00_-;_-* &quot;-&quot;??_-;_-@_-"/>
    <numFmt numFmtId="164" formatCode="_-&quot;$&quot;\ * #,##0.00_-;\-&quot;$&quot;\ * #,##0.00_-;_-&quot;$&quot;\ * &quot;-&quot;_-;_-@_-"/>
    <numFmt numFmtId="165" formatCode="0.0%"/>
    <numFmt numFmtId="166" formatCode="0.000%"/>
    <numFmt numFmtId="167" formatCode="_ &quot;$&quot;\ * #,##0_ ;_ &quot;$&quot;\ * \-#,##0_ ;_ &quot;$&quot;\ * &quot;-&quot;??_ ;_ @_ "/>
    <numFmt numFmtId="168" formatCode="&quot;$&quot;\ #,##0"/>
    <numFmt numFmtId="169" formatCode="_-&quot;$&quot;* #,##0_-;\-&quot;$&quot;* #,##0_-;_-&quot;$&quot;* &quot;-&quot;??_-;_-@_-"/>
    <numFmt numFmtId="170" formatCode="_(* #,##0.00_);_(* \(#,##0.00\);_(* &quot;-&quot;??_);_(@_)"/>
  </numFmts>
  <fonts count="46" x14ac:knownFonts="1">
    <font>
      <sz val="11"/>
      <color theme="1"/>
      <name val="Calibri"/>
      <family val="2"/>
      <scheme val="minor"/>
    </font>
    <font>
      <sz val="11"/>
      <color theme="1"/>
      <name val="Calibri"/>
      <family val="2"/>
      <scheme val="minor"/>
    </font>
    <font>
      <b/>
      <sz val="11"/>
      <color theme="0"/>
      <name val="Calibri"/>
      <family val="2"/>
      <scheme val="minor"/>
    </font>
    <font>
      <b/>
      <sz val="14"/>
      <color theme="1"/>
      <name val="Calibri"/>
      <family val="2"/>
      <scheme val="minor"/>
    </font>
    <font>
      <b/>
      <sz val="13"/>
      <color theme="0"/>
      <name val="Calibri"/>
      <family val="2"/>
      <scheme val="minor"/>
    </font>
    <font>
      <b/>
      <sz val="18"/>
      <color theme="0"/>
      <name val="Calibri"/>
      <family val="2"/>
      <scheme val="minor"/>
    </font>
    <font>
      <u/>
      <sz val="11"/>
      <color theme="10"/>
      <name val="Calibri"/>
      <family val="2"/>
      <scheme val="minor"/>
    </font>
    <font>
      <u/>
      <sz val="11"/>
      <color theme="0"/>
      <name val="Calibri"/>
      <family val="2"/>
      <scheme val="minor"/>
    </font>
    <font>
      <u/>
      <sz val="14"/>
      <color theme="0"/>
      <name val="Calibri"/>
      <family val="2"/>
      <scheme val="minor"/>
    </font>
    <font>
      <u/>
      <sz val="16"/>
      <color theme="0"/>
      <name val="Calibri"/>
      <family val="2"/>
      <scheme val="minor"/>
    </font>
    <font>
      <u/>
      <sz val="16"/>
      <color theme="10"/>
      <name val="Calibri"/>
      <family val="2"/>
      <scheme val="minor"/>
    </font>
    <font>
      <b/>
      <sz val="10"/>
      <color theme="1"/>
      <name val="Calibri"/>
      <family val="2"/>
      <scheme val="minor"/>
    </font>
    <font>
      <sz val="12"/>
      <name val="Helv"/>
    </font>
    <font>
      <b/>
      <sz val="11"/>
      <name val="Calibri"/>
      <family val="2"/>
      <scheme val="minor"/>
    </font>
    <font>
      <sz val="11"/>
      <name val="Calibri"/>
      <family val="2"/>
      <scheme val="minor"/>
    </font>
    <font>
      <b/>
      <u/>
      <sz val="14"/>
      <color theme="0"/>
      <name val="Calibri"/>
      <family val="2"/>
      <scheme val="minor"/>
    </font>
    <font>
      <i/>
      <sz val="10"/>
      <color theme="1"/>
      <name val="Calibri"/>
      <family val="2"/>
      <scheme val="minor"/>
    </font>
    <font>
      <b/>
      <i/>
      <sz val="12"/>
      <color theme="1"/>
      <name val="Calibri"/>
      <family val="2"/>
      <scheme val="minor"/>
    </font>
    <font>
      <b/>
      <sz val="9"/>
      <color theme="0"/>
      <name val="Calibri"/>
      <family val="2"/>
      <scheme val="minor"/>
    </font>
    <font>
      <b/>
      <i/>
      <sz val="8"/>
      <color theme="1"/>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6"/>
      <color rgb="FFFF0000"/>
      <name val="Calibri"/>
      <family val="2"/>
      <scheme val="minor"/>
    </font>
    <font>
      <b/>
      <sz val="10"/>
      <color theme="0"/>
      <name val="Calibri"/>
      <family val="2"/>
      <scheme val="minor"/>
    </font>
    <font>
      <b/>
      <sz val="16"/>
      <name val="Calibri"/>
      <family val="2"/>
      <scheme val="minor"/>
    </font>
    <font>
      <i/>
      <sz val="12"/>
      <name val="Calibri"/>
      <family val="2"/>
      <scheme val="minor"/>
    </font>
    <font>
      <b/>
      <u/>
      <sz val="11"/>
      <color theme="0"/>
      <name val="Calibri"/>
      <family val="2"/>
      <scheme val="minor"/>
    </font>
    <font>
      <b/>
      <sz val="16"/>
      <color theme="0"/>
      <name val="Calibri"/>
      <family val="2"/>
      <scheme val="minor"/>
    </font>
    <font>
      <b/>
      <sz val="12"/>
      <color theme="0"/>
      <name val="Arial"/>
      <family val="2"/>
    </font>
    <font>
      <sz val="12"/>
      <color theme="1"/>
      <name val="Calibri"/>
      <family val="2"/>
      <scheme val="minor"/>
    </font>
    <font>
      <sz val="12"/>
      <color theme="1"/>
      <name val="Arial"/>
      <family val="2"/>
    </font>
    <font>
      <i/>
      <sz val="11"/>
      <color theme="1"/>
      <name val="Calibri"/>
      <family val="2"/>
      <scheme val="minor"/>
    </font>
    <font>
      <b/>
      <i/>
      <sz val="11"/>
      <color theme="1"/>
      <name val="Calibri"/>
      <family val="2"/>
      <scheme val="minor"/>
    </font>
    <font>
      <b/>
      <sz val="20"/>
      <color theme="1"/>
      <name val="Calibri"/>
      <family val="2"/>
      <scheme val="minor"/>
    </font>
    <font>
      <sz val="8"/>
      <color theme="1"/>
      <name val="Calibri"/>
      <family val="2"/>
      <scheme val="minor"/>
    </font>
    <font>
      <b/>
      <sz val="8"/>
      <color theme="0"/>
      <name val="Calibri"/>
      <family val="2"/>
      <scheme val="minor"/>
    </font>
    <font>
      <b/>
      <sz val="8"/>
      <color theme="1"/>
      <name val="Calibri"/>
      <family val="2"/>
      <scheme val="minor"/>
    </font>
    <font>
      <b/>
      <sz val="11"/>
      <color indexed="8"/>
      <name val="Calibri"/>
      <family val="2"/>
      <scheme val="minor"/>
    </font>
    <font>
      <sz val="10"/>
      <color indexed="8"/>
      <name val="Calibri"/>
      <family val="2"/>
      <scheme val="minor"/>
    </font>
    <font>
      <b/>
      <sz val="10"/>
      <color indexed="8"/>
      <name val="Calibri"/>
      <family val="2"/>
      <scheme val="minor"/>
    </font>
    <font>
      <sz val="10"/>
      <name val="Calibri"/>
      <family val="2"/>
      <scheme val="minor"/>
    </font>
    <font>
      <u/>
      <sz val="20"/>
      <color theme="0"/>
      <name val="Calibri"/>
      <family val="2"/>
      <scheme val="minor"/>
    </font>
    <font>
      <b/>
      <u/>
      <sz val="16"/>
      <color theme="0"/>
      <name val="Calibri"/>
      <family val="2"/>
      <scheme val="minor"/>
    </font>
    <font>
      <b/>
      <u/>
      <sz val="18"/>
      <color theme="0"/>
      <name val="Calibri"/>
      <family val="2"/>
      <scheme val="minor"/>
    </font>
    <font>
      <b/>
      <sz val="12"/>
      <color theme="0"/>
      <name val="Calibri"/>
      <family val="2"/>
      <scheme val="minor"/>
    </font>
  </fonts>
  <fills count="12">
    <fill>
      <patternFill patternType="none"/>
    </fill>
    <fill>
      <patternFill patternType="gray125"/>
    </fill>
    <fill>
      <patternFill patternType="solid">
        <fgColor theme="4" tint="-0.49998474074526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249977111117893"/>
        <bgColor indexed="64"/>
      </patternFill>
    </fill>
    <fill>
      <patternFill patternType="solid">
        <fgColor theme="9" tint="-0.499984740745262"/>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3499862666707357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8">
    <xf numFmtId="0" fontId="0" fillId="0" borderId="0"/>
    <xf numFmtId="42"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12" fillId="0" borderId="0"/>
    <xf numFmtId="44" fontId="1" fillId="0" borderId="0" applyFont="0" applyFill="0" applyBorder="0" applyAlignment="0" applyProtection="0"/>
    <xf numFmtId="170" fontId="12" fillId="0" borderId="0" applyFont="0" applyFill="0" applyBorder="0" applyAlignment="0" applyProtection="0"/>
    <xf numFmtId="43" fontId="1" fillId="0" borderId="0" applyFont="0" applyFill="0" applyBorder="0" applyAlignment="0" applyProtection="0"/>
  </cellStyleXfs>
  <cellXfs count="224">
    <xf numFmtId="0" fontId="0" fillId="0" borderId="0" xfId="0"/>
    <xf numFmtId="9" fontId="0" fillId="0" borderId="0" xfId="0" applyNumberFormat="1"/>
    <xf numFmtId="0" fontId="0" fillId="0" borderId="0" xfId="0" applyProtection="1">
      <protection locked="0"/>
    </xf>
    <xf numFmtId="0" fontId="0" fillId="0" borderId="1" xfId="0" applyBorder="1" applyProtection="1">
      <protection locked="0"/>
    </xf>
    <xf numFmtId="0" fontId="0" fillId="0" borderId="0" xfId="0" applyAlignment="1" applyProtection="1">
      <alignment wrapText="1"/>
      <protection locked="0"/>
    </xf>
    <xf numFmtId="42" fontId="0" fillId="0" borderId="1" xfId="0" applyNumberFormat="1" applyBorder="1" applyProtection="1">
      <protection hidden="1"/>
    </xf>
    <xf numFmtId="0" fontId="0" fillId="0" borderId="1" xfId="0" applyBorder="1" applyProtection="1">
      <protection hidden="1"/>
    </xf>
    <xf numFmtId="0" fontId="4" fillId="2" borderId="1" xfId="0" applyFont="1" applyFill="1" applyBorder="1" applyAlignment="1" applyProtection="1">
      <alignment horizontal="center" vertical="center" wrapText="1"/>
    </xf>
    <xf numFmtId="0" fontId="5" fillId="2" borderId="0" xfId="0" applyFont="1" applyFill="1" applyBorder="1" applyAlignment="1" applyProtection="1">
      <alignment vertical="center"/>
      <protection locked="0"/>
    </xf>
    <xf numFmtId="0" fontId="4" fillId="2" borderId="3" xfId="0" applyFont="1" applyFill="1" applyBorder="1" applyAlignment="1" applyProtection="1">
      <alignment horizontal="center" wrapText="1"/>
      <protection locked="0"/>
    </xf>
    <xf numFmtId="49" fontId="0" fillId="0" borderId="1" xfId="0" applyNumberFormat="1" applyBorder="1" applyAlignment="1" applyProtection="1">
      <alignment wrapText="1"/>
      <protection locked="0"/>
    </xf>
    <xf numFmtId="0" fontId="0" fillId="0" borderId="1" xfId="0" applyBorder="1" applyAlignment="1" applyProtection="1">
      <alignment wrapText="1"/>
      <protection locked="0"/>
    </xf>
    <xf numFmtId="0" fontId="0" fillId="0" borderId="1" xfId="0" applyBorder="1" applyAlignment="1" applyProtection="1">
      <alignment wrapText="1"/>
      <protection hidden="1"/>
    </xf>
    <xf numFmtId="9" fontId="11" fillId="0" borderId="1" xfId="2" applyFont="1" applyBorder="1" applyAlignment="1" applyProtection="1">
      <alignment wrapText="1"/>
      <protection hidden="1"/>
    </xf>
    <xf numFmtId="0" fontId="0" fillId="0" borderId="0" xfId="0" applyAlignment="1" applyProtection="1">
      <alignment wrapText="1"/>
      <protection hidden="1"/>
    </xf>
    <xf numFmtId="49" fontId="0" fillId="0" borderId="1" xfId="0" applyNumberFormat="1" applyBorder="1" applyAlignment="1" applyProtection="1">
      <alignment horizontal="center" wrapText="1"/>
      <protection locked="0"/>
    </xf>
    <xf numFmtId="164" fontId="0" fillId="0" borderId="1" xfId="1" applyNumberFormat="1" applyFont="1" applyBorder="1" applyAlignment="1" applyProtection="1">
      <alignment wrapText="1"/>
      <protection locked="0"/>
    </xf>
    <xf numFmtId="0" fontId="7" fillId="2" borderId="0" xfId="3" applyFont="1" applyFill="1" applyAlignment="1" applyProtection="1">
      <alignment horizontal="center" vertical="center" wrapText="1"/>
      <protection locked="0"/>
    </xf>
    <xf numFmtId="0" fontId="5" fillId="2" borderId="0" xfId="0" applyFont="1" applyFill="1" applyBorder="1" applyAlignment="1" applyProtection="1">
      <alignment vertical="center" wrapText="1"/>
      <protection locked="0"/>
    </xf>
    <xf numFmtId="0" fontId="4" fillId="2" borderId="1" xfId="0" applyFont="1" applyFill="1" applyBorder="1" applyAlignment="1" applyProtection="1">
      <alignment horizontal="center" wrapText="1"/>
      <protection locked="0"/>
    </xf>
    <xf numFmtId="164" fontId="0" fillId="0" borderId="1" xfId="1" applyNumberFormat="1" applyFont="1" applyBorder="1" applyAlignment="1" applyProtection="1">
      <alignment wrapText="1"/>
      <protection hidden="1"/>
    </xf>
    <xf numFmtId="164" fontId="11" fillId="0" borderId="1" xfId="1" applyNumberFormat="1" applyFont="1" applyBorder="1" applyAlignment="1" applyProtection="1">
      <alignment wrapText="1"/>
      <protection hidden="1"/>
    </xf>
    <xf numFmtId="164" fontId="11" fillId="0" borderId="1" xfId="1" applyNumberFormat="1" applyFont="1" applyBorder="1" applyAlignment="1" applyProtection="1">
      <alignment wrapText="1"/>
      <protection locked="0"/>
    </xf>
    <xf numFmtId="164" fontId="0" fillId="0" borderId="1" xfId="0" applyNumberFormat="1" applyBorder="1" applyAlignment="1" applyProtection="1">
      <alignment wrapText="1"/>
      <protection locked="0"/>
    </xf>
    <xf numFmtId="9" fontId="0" fillId="0" borderId="0" xfId="2" applyFont="1" applyAlignment="1" applyProtection="1">
      <alignment wrapText="1"/>
      <protection locked="0"/>
    </xf>
    <xf numFmtId="0" fontId="2" fillId="2" borderId="1" xfId="0" applyFont="1" applyFill="1" applyBorder="1" applyAlignment="1" applyProtection="1">
      <alignment vertical="center" wrapText="1"/>
      <protection locked="0"/>
    </xf>
    <xf numFmtId="9" fontId="4" fillId="2" borderId="3" xfId="2" applyFont="1" applyFill="1" applyBorder="1" applyAlignment="1" applyProtection="1">
      <alignment horizontal="center" wrapText="1"/>
      <protection hidden="1"/>
    </xf>
    <xf numFmtId="0" fontId="0" fillId="0" borderId="0" xfId="0" applyProtection="1">
      <protection hidden="1"/>
    </xf>
    <xf numFmtId="0" fontId="4" fillId="2" borderId="0" xfId="0" applyFont="1" applyFill="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9" fontId="0" fillId="0" borderId="1" xfId="2" applyFont="1" applyBorder="1" applyProtection="1">
      <protection hidden="1"/>
    </xf>
    <xf numFmtId="0" fontId="0" fillId="0" borderId="0" xfId="0" applyFill="1" applyProtection="1">
      <protection hidden="1"/>
    </xf>
    <xf numFmtId="0" fontId="0" fillId="0" borderId="0" xfId="0" applyFill="1" applyAlignment="1" applyProtection="1">
      <alignment wrapText="1"/>
      <protection hidden="1"/>
    </xf>
    <xf numFmtId="0" fontId="4" fillId="2" borderId="1" xfId="0" applyFont="1" applyFill="1" applyBorder="1" applyAlignment="1" applyProtection="1">
      <alignment horizontal="center" vertical="center" wrapText="1"/>
      <protection locked="0"/>
    </xf>
    <xf numFmtId="0" fontId="0" fillId="0" borderId="0" xfId="0" applyAlignment="1" applyProtection="1">
      <alignment horizontal="center"/>
    </xf>
    <xf numFmtId="0" fontId="0" fillId="0" borderId="0" xfId="0" applyProtection="1"/>
    <xf numFmtId="0" fontId="18" fillId="2" borderId="3" xfId="0" applyFont="1" applyFill="1" applyBorder="1" applyAlignment="1" applyProtection="1">
      <alignment horizontal="center" wrapText="1"/>
      <protection locked="0"/>
    </xf>
    <xf numFmtId="0" fontId="0" fillId="0" borderId="0" xfId="0" applyAlignment="1" applyProtection="1">
      <alignment vertical="center" wrapText="1"/>
    </xf>
    <xf numFmtId="4" fontId="13" fillId="4" borderId="1" xfId="4" applyNumberFormat="1" applyFont="1" applyFill="1" applyBorder="1" applyAlignment="1" applyProtection="1">
      <alignment horizontal="left"/>
      <protection locked="0"/>
    </xf>
    <xf numFmtId="0" fontId="0" fillId="0" borderId="0" xfId="0" applyAlignment="1" applyProtection="1">
      <alignment horizontal="center"/>
      <protection locked="0"/>
    </xf>
    <xf numFmtId="0" fontId="30" fillId="0" borderId="1" xfId="0" applyFont="1" applyBorder="1" applyAlignment="1" applyProtection="1">
      <alignment horizontal="center" vertical="center"/>
      <protection locked="0"/>
    </xf>
    <xf numFmtId="168" fontId="31" fillId="0" borderId="1" xfId="0" applyNumberFormat="1" applyFont="1" applyBorder="1" applyAlignment="1" applyProtection="1">
      <alignment horizontal="center"/>
      <protection hidden="1"/>
    </xf>
    <xf numFmtId="42" fontId="30" fillId="0" borderId="1" xfId="1" applyFont="1" applyBorder="1" applyAlignment="1" applyProtection="1">
      <alignment horizontal="center" vertical="center"/>
      <protection locked="0"/>
    </xf>
    <xf numFmtId="169" fontId="3" fillId="0" borderId="1" xfId="0" applyNumberFormat="1" applyFont="1" applyBorder="1" applyProtection="1">
      <protection hidden="1"/>
    </xf>
    <xf numFmtId="0" fontId="2" fillId="0" borderId="0" xfId="0" applyFont="1" applyFill="1" applyBorder="1" applyProtection="1">
      <protection locked="0"/>
    </xf>
    <xf numFmtId="0" fontId="22" fillId="0" borderId="0" xfId="0" applyFont="1" applyProtection="1">
      <protection locked="0"/>
    </xf>
    <xf numFmtId="0" fontId="29" fillId="5" borderId="1" xfId="0" applyFont="1" applyFill="1" applyBorder="1" applyAlignment="1" applyProtection="1">
      <alignment horizontal="center"/>
      <protection hidden="1"/>
    </xf>
    <xf numFmtId="0" fontId="0" fillId="0" borderId="0" xfId="0" applyFill="1" applyProtection="1">
      <protection locked="0"/>
    </xf>
    <xf numFmtId="42" fontId="0" fillId="0" borderId="0" xfId="1" applyFont="1" applyProtection="1">
      <protection locked="0"/>
    </xf>
    <xf numFmtId="9" fontId="0" fillId="0" borderId="1" xfId="0" applyNumberFormat="1" applyFill="1" applyBorder="1" applyProtection="1">
      <protection locked="0"/>
    </xf>
    <xf numFmtId="10" fontId="0" fillId="0" borderId="1" xfId="2" applyNumberFormat="1" applyFont="1" applyFill="1" applyBorder="1" applyProtection="1">
      <protection locked="0"/>
    </xf>
    <xf numFmtId="165" fontId="0" fillId="0" borderId="1" xfId="0" applyNumberFormat="1" applyFill="1" applyBorder="1" applyProtection="1">
      <protection locked="0"/>
    </xf>
    <xf numFmtId="166" fontId="0" fillId="0" borderId="1" xfId="0" applyNumberFormat="1" applyFill="1" applyBorder="1" applyProtection="1">
      <protection locked="0"/>
    </xf>
    <xf numFmtId="166" fontId="0" fillId="0" borderId="0" xfId="0" applyNumberFormat="1" applyFill="1" applyBorder="1" applyProtection="1">
      <protection locked="0"/>
    </xf>
    <xf numFmtId="0" fontId="21" fillId="0" borderId="0" xfId="0" applyFont="1" applyFill="1" applyBorder="1" applyProtection="1">
      <protection locked="0"/>
    </xf>
    <xf numFmtId="10" fontId="0" fillId="0" borderId="0" xfId="2" applyNumberFormat="1" applyFont="1" applyFill="1" applyBorder="1" applyProtection="1">
      <protection locked="0"/>
    </xf>
    <xf numFmtId="0" fontId="2" fillId="0" borderId="0" xfId="0" applyFont="1" applyFill="1" applyProtection="1">
      <protection locked="0"/>
    </xf>
    <xf numFmtId="0" fontId="0" fillId="0" borderId="1" xfId="0" applyFill="1" applyBorder="1" applyProtection="1">
      <protection locked="0"/>
    </xf>
    <xf numFmtId="167" fontId="0" fillId="0" borderId="1" xfId="5" applyNumberFormat="1" applyFont="1" applyFill="1" applyBorder="1" applyProtection="1">
      <protection locked="0"/>
    </xf>
    <xf numFmtId="0" fontId="20" fillId="0" borderId="0" xfId="0" applyFont="1" applyProtection="1">
      <protection locked="0"/>
    </xf>
    <xf numFmtId="167" fontId="23" fillId="0" borderId="1" xfId="0" applyNumberFormat="1" applyFont="1" applyFill="1" applyBorder="1" applyProtection="1">
      <protection locked="0"/>
    </xf>
    <xf numFmtId="167" fontId="0" fillId="0" borderId="1" xfId="5" applyNumberFormat="1" applyFont="1" applyBorder="1" applyProtection="1">
      <protection hidden="1"/>
    </xf>
    <xf numFmtId="167" fontId="0" fillId="0" borderId="1" xfId="0" applyNumberFormat="1" applyBorder="1" applyProtection="1">
      <protection hidden="1"/>
    </xf>
    <xf numFmtId="42" fontId="0" fillId="0" borderId="1" xfId="1" applyFont="1" applyBorder="1" applyProtection="1">
      <protection hidden="1"/>
    </xf>
    <xf numFmtId="42" fontId="0" fillId="0" borderId="0" xfId="1" applyFont="1" applyProtection="1">
      <protection hidden="1"/>
    </xf>
    <xf numFmtId="167" fontId="23" fillId="0" borderId="1" xfId="0" applyNumberFormat="1" applyFont="1" applyFill="1" applyBorder="1" applyProtection="1">
      <protection hidden="1"/>
    </xf>
    <xf numFmtId="0" fontId="24" fillId="6" borderId="1" xfId="0" applyFont="1" applyFill="1" applyBorder="1" applyAlignment="1" applyProtection="1">
      <alignment horizontal="center" vertical="center" wrapText="1"/>
      <protection hidden="1"/>
    </xf>
    <xf numFmtId="42" fontId="24" fillId="6" borderId="1" xfId="1" applyFont="1" applyFill="1" applyBorder="1" applyAlignment="1" applyProtection="1">
      <alignment horizontal="center" vertical="center" wrapText="1"/>
      <protection hidden="1"/>
    </xf>
    <xf numFmtId="0" fontId="25" fillId="0" borderId="0" xfId="0" applyFont="1" applyFill="1" applyBorder="1" applyProtection="1">
      <protection hidden="1"/>
    </xf>
    <xf numFmtId="10" fontId="21" fillId="7" borderId="1" xfId="0" applyNumberFormat="1" applyFont="1" applyFill="1" applyBorder="1" applyProtection="1">
      <protection hidden="1"/>
    </xf>
    <xf numFmtId="0" fontId="21" fillId="7" borderId="1" xfId="0" applyFont="1" applyFill="1" applyBorder="1" applyProtection="1">
      <protection hidden="1"/>
    </xf>
    <xf numFmtId="0" fontId="2" fillId="7" borderId="1" xfId="0" applyFont="1" applyFill="1" applyBorder="1" applyProtection="1">
      <protection hidden="1"/>
    </xf>
    <xf numFmtId="10" fontId="2" fillId="7" borderId="1" xfId="0" applyNumberFormat="1" applyFont="1" applyFill="1" applyBorder="1" applyProtection="1">
      <protection hidden="1"/>
    </xf>
    <xf numFmtId="0" fontId="0" fillId="0" borderId="0" xfId="0" applyAlignment="1" applyProtection="1"/>
    <xf numFmtId="0" fontId="16" fillId="0" borderId="0" xfId="0" applyFont="1" applyAlignment="1" applyProtection="1">
      <alignment horizontal="center" vertical="center" wrapText="1"/>
    </xf>
    <xf numFmtId="0" fontId="16" fillId="0" borderId="0" xfId="0" applyFont="1" applyAlignment="1" applyProtection="1">
      <alignment horizontal="center" wrapText="1"/>
    </xf>
    <xf numFmtId="0" fontId="35" fillId="0" borderId="0" xfId="0" applyFont="1" applyProtection="1">
      <protection locked="0"/>
    </xf>
    <xf numFmtId="0" fontId="36" fillId="2" borderId="1" xfId="0" applyFont="1" applyFill="1" applyBorder="1" applyAlignment="1" applyProtection="1">
      <alignment horizontal="center" vertical="center" wrapText="1"/>
      <protection locked="0"/>
    </xf>
    <xf numFmtId="42" fontId="35" fillId="0" borderId="1" xfId="0" applyNumberFormat="1" applyFont="1" applyBorder="1" applyProtection="1">
      <protection hidden="1"/>
    </xf>
    <xf numFmtId="0" fontId="35" fillId="0" borderId="1" xfId="0" applyFont="1" applyBorder="1" applyProtection="1">
      <protection locked="0"/>
    </xf>
    <xf numFmtId="0" fontId="2" fillId="2" borderId="1" xfId="0" applyFont="1" applyFill="1" applyBorder="1" applyAlignment="1" applyProtection="1">
      <alignment horizontal="center" vertical="center" textRotation="90" wrapText="1"/>
      <protection locked="0"/>
    </xf>
    <xf numFmtId="0" fontId="0" fillId="0" borderId="0" xfId="0" applyFill="1" applyAlignment="1" applyProtection="1">
      <alignment wrapText="1"/>
      <protection locked="0"/>
    </xf>
    <xf numFmtId="0" fontId="7" fillId="2" borderId="1" xfId="3" applyFont="1" applyFill="1" applyBorder="1" applyAlignment="1" applyProtection="1">
      <alignment horizontal="center" vertical="center" wrapText="1"/>
      <protection locked="0"/>
    </xf>
    <xf numFmtId="0" fontId="3" fillId="0" borderId="17" xfId="0" applyFont="1" applyBorder="1" applyAlignment="1" applyProtection="1">
      <protection hidden="1"/>
    </xf>
    <xf numFmtId="42" fontId="37" fillId="0" borderId="0" xfId="0" applyNumberFormat="1" applyFont="1" applyProtection="1">
      <protection hidden="1"/>
    </xf>
    <xf numFmtId="4" fontId="13" fillId="3" borderId="22" xfId="4" applyNumberFormat="1" applyFont="1" applyFill="1" applyBorder="1" applyAlignment="1" applyProtection="1">
      <alignment horizontal="center" vertical="center" wrapText="1"/>
      <protection locked="0"/>
    </xf>
    <xf numFmtId="3" fontId="38" fillId="3" borderId="23" xfId="4" applyNumberFormat="1" applyFont="1" applyFill="1" applyBorder="1" applyAlignment="1" applyProtection="1">
      <alignment horizontal="center" vertical="center" wrapText="1"/>
      <protection locked="0"/>
    </xf>
    <xf numFmtId="4" fontId="13" fillId="4" borderId="24" xfId="4" applyNumberFormat="1" applyFont="1" applyFill="1" applyBorder="1" applyAlignment="1" applyProtection="1">
      <alignment horizontal="left"/>
      <protection locked="0"/>
    </xf>
    <xf numFmtId="4" fontId="14" fillId="4" borderId="26" xfId="4" applyNumberFormat="1" applyFont="1" applyFill="1" applyBorder="1" applyProtection="1">
      <protection locked="0"/>
    </xf>
    <xf numFmtId="4" fontId="13" fillId="9" borderId="28" xfId="4" applyNumberFormat="1" applyFont="1" applyFill="1" applyBorder="1" applyAlignment="1" applyProtection="1">
      <alignment horizontal="left"/>
      <protection locked="0"/>
    </xf>
    <xf numFmtId="4" fontId="13" fillId="9" borderId="30" xfId="4" applyNumberFormat="1" applyFont="1" applyFill="1" applyBorder="1" applyAlignment="1" applyProtection="1">
      <alignment horizontal="left"/>
      <protection locked="0"/>
    </xf>
    <xf numFmtId="4" fontId="14" fillId="4" borderId="32" xfId="4" applyNumberFormat="1" applyFont="1" applyFill="1" applyBorder="1" applyProtection="1">
      <protection locked="0"/>
    </xf>
    <xf numFmtId="4" fontId="14" fillId="4" borderId="17" xfId="4" applyNumberFormat="1" applyFont="1" applyFill="1" applyBorder="1" applyProtection="1">
      <protection locked="0"/>
    </xf>
    <xf numFmtId="4" fontId="13" fillId="9" borderId="34" xfId="4" applyNumberFormat="1" applyFont="1" applyFill="1" applyBorder="1" applyProtection="1">
      <protection locked="0"/>
    </xf>
    <xf numFmtId="4" fontId="14" fillId="4" borderId="24" xfId="4" applyNumberFormat="1" applyFont="1" applyFill="1" applyBorder="1" applyAlignment="1" applyProtection="1">
      <alignment horizontal="left"/>
      <protection locked="0"/>
    </xf>
    <xf numFmtId="4" fontId="14" fillId="4" borderId="32" xfId="4" applyNumberFormat="1" applyFont="1" applyFill="1" applyBorder="1" applyAlignment="1" applyProtection="1">
      <alignment horizontal="left"/>
      <protection locked="0"/>
    </xf>
    <xf numFmtId="4" fontId="13" fillId="9" borderId="22" xfId="4" applyNumberFormat="1" applyFont="1" applyFill="1" applyBorder="1" applyAlignment="1" applyProtection="1">
      <alignment horizontal="left"/>
      <protection locked="0"/>
    </xf>
    <xf numFmtId="4" fontId="14" fillId="4" borderId="36" xfId="4" applyNumberFormat="1" applyFont="1" applyFill="1" applyBorder="1" applyAlignment="1" applyProtection="1">
      <alignment horizontal="left"/>
      <protection locked="0"/>
    </xf>
    <xf numFmtId="4" fontId="13" fillId="0" borderId="28" xfId="4" applyNumberFormat="1" applyFont="1" applyFill="1" applyBorder="1" applyAlignment="1" applyProtection="1">
      <alignment horizontal="left"/>
      <protection locked="0"/>
    </xf>
    <xf numFmtId="44" fontId="39" fillId="0" borderId="29" xfId="5" applyFont="1" applyFill="1" applyBorder="1" applyProtection="1">
      <protection hidden="1"/>
    </xf>
    <xf numFmtId="44" fontId="39" fillId="0" borderId="1" xfId="5" applyFont="1" applyFill="1" applyBorder="1" applyProtection="1">
      <protection hidden="1"/>
    </xf>
    <xf numFmtId="44" fontId="39" fillId="9" borderId="31" xfId="5" applyFont="1" applyFill="1" applyBorder="1" applyAlignment="1" applyProtection="1">
      <alignment horizontal="right"/>
      <protection hidden="1"/>
    </xf>
    <xf numFmtId="44" fontId="39" fillId="9" borderId="35" xfId="5" applyFont="1" applyFill="1" applyBorder="1" applyProtection="1">
      <protection hidden="1"/>
    </xf>
    <xf numFmtId="44" fontId="39" fillId="9" borderId="29" xfId="5" applyFont="1" applyFill="1" applyBorder="1" applyProtection="1">
      <protection hidden="1"/>
    </xf>
    <xf numFmtId="44" fontId="39" fillId="9" borderId="31" xfId="5" applyFont="1" applyFill="1" applyBorder="1" applyAlignment="1" applyProtection="1">
      <protection hidden="1"/>
    </xf>
    <xf numFmtId="44" fontId="39" fillId="9" borderId="23" xfId="5" applyFont="1" applyFill="1" applyBorder="1" applyAlignment="1" applyProtection="1">
      <protection hidden="1"/>
    </xf>
    <xf numFmtId="44" fontId="41" fillId="9" borderId="23" xfId="5" applyFont="1" applyFill="1" applyBorder="1" applyAlignment="1" applyProtection="1">
      <protection hidden="1"/>
    </xf>
    <xf numFmtId="44" fontId="39" fillId="0" borderId="25" xfId="5" applyFont="1" applyFill="1" applyBorder="1" applyProtection="1">
      <protection hidden="1"/>
    </xf>
    <xf numFmtId="44" fontId="39" fillId="0" borderId="1" xfId="5" applyFont="1" applyFill="1" applyBorder="1" applyProtection="1">
      <protection locked="0"/>
    </xf>
    <xf numFmtId="44" fontId="39" fillId="0" borderId="27" xfId="5" applyFont="1" applyFill="1" applyBorder="1" applyProtection="1">
      <protection locked="0"/>
    </xf>
    <xf numFmtId="44" fontId="39" fillId="0" borderId="25" xfId="5" applyFont="1" applyFill="1" applyBorder="1" applyProtection="1">
      <protection locked="0"/>
    </xf>
    <xf numFmtId="44" fontId="39" fillId="0" borderId="33" xfId="5" applyFont="1" applyFill="1" applyBorder="1" applyProtection="1">
      <protection locked="0"/>
    </xf>
    <xf numFmtId="44" fontId="41" fillId="0" borderId="7" xfId="5" applyFont="1" applyFill="1" applyBorder="1" applyProtection="1">
      <protection locked="0"/>
    </xf>
    <xf numFmtId="44" fontId="39" fillId="0" borderId="27" xfId="5" applyFont="1" applyFill="1" applyBorder="1" applyAlignment="1" applyProtection="1">
      <protection locked="0"/>
    </xf>
    <xf numFmtId="44" fontId="39" fillId="0" borderId="37" xfId="5" applyFont="1" applyFill="1" applyBorder="1" applyAlignment="1" applyProtection="1">
      <protection hidden="1"/>
    </xf>
    <xf numFmtId="4" fontId="13" fillId="9" borderId="24" xfId="4" quotePrefix="1" applyNumberFormat="1" applyFont="1" applyFill="1" applyBorder="1" applyAlignment="1" applyProtection="1">
      <alignment horizontal="left"/>
      <protection locked="0"/>
    </xf>
    <xf numFmtId="0" fontId="27" fillId="4" borderId="0" xfId="3" applyFont="1" applyFill="1" applyBorder="1" applyAlignment="1" applyProtection="1">
      <alignment wrapText="1"/>
    </xf>
    <xf numFmtId="3" fontId="38" fillId="3" borderId="0" xfId="4" applyNumberFormat="1" applyFont="1" applyFill="1" applyBorder="1" applyAlignment="1" applyProtection="1">
      <alignment horizontal="center" vertical="center" wrapText="1"/>
      <protection locked="0"/>
    </xf>
    <xf numFmtId="3" fontId="38" fillId="3" borderId="23" xfId="4" applyNumberFormat="1" applyFont="1" applyFill="1" applyBorder="1" applyAlignment="1" applyProtection="1">
      <alignment horizontal="center" vertical="center" textRotation="90" wrapText="1"/>
      <protection locked="0"/>
    </xf>
    <xf numFmtId="9" fontId="39" fillId="0" borderId="25" xfId="2" applyFont="1" applyFill="1" applyBorder="1" applyProtection="1">
      <protection hidden="1"/>
    </xf>
    <xf numFmtId="9" fontId="40" fillId="9" borderId="25" xfId="2" applyFont="1" applyFill="1" applyBorder="1" applyProtection="1">
      <protection hidden="1"/>
    </xf>
    <xf numFmtId="3" fontId="38" fillId="3" borderId="23" xfId="4" applyNumberFormat="1" applyFont="1" applyFill="1" applyBorder="1" applyAlignment="1" applyProtection="1">
      <alignment horizontal="center" vertical="center" textRotation="90" wrapText="1"/>
      <protection hidden="1"/>
    </xf>
    <xf numFmtId="49" fontId="13" fillId="4" borderId="24" xfId="4" applyNumberFormat="1" applyFont="1" applyFill="1" applyBorder="1" applyAlignment="1" applyProtection="1">
      <alignment horizontal="left"/>
      <protection hidden="1"/>
    </xf>
    <xf numFmtId="49" fontId="13" fillId="9" borderId="24" xfId="4" applyNumberFormat="1" applyFont="1" applyFill="1" applyBorder="1" applyAlignment="1" applyProtection="1">
      <alignment horizontal="left"/>
      <protection hidden="1"/>
    </xf>
    <xf numFmtId="0" fontId="2" fillId="2" borderId="1" xfId="0" applyFont="1" applyFill="1" applyBorder="1" applyAlignment="1" applyProtection="1">
      <alignment horizontal="center"/>
      <protection locked="0"/>
    </xf>
    <xf numFmtId="9" fontId="20" fillId="0" borderId="1" xfId="0" applyNumberFormat="1" applyFont="1" applyBorder="1" applyAlignment="1" applyProtection="1">
      <alignment horizontal="center"/>
      <protection locked="0"/>
    </xf>
    <xf numFmtId="44" fontId="39" fillId="0" borderId="20" xfId="5" applyFont="1" applyFill="1" applyBorder="1" applyAlignment="1" applyProtection="1">
      <protection locked="0"/>
    </xf>
    <xf numFmtId="44" fontId="39" fillId="0" borderId="27" xfId="5" applyFont="1" applyFill="1" applyBorder="1" applyProtection="1">
      <protection hidden="1"/>
    </xf>
    <xf numFmtId="44" fontId="39" fillId="0" borderId="33" xfId="5" applyFont="1" applyFill="1" applyBorder="1" applyProtection="1">
      <protection hidden="1"/>
    </xf>
    <xf numFmtId="44" fontId="41" fillId="0" borderId="7" xfId="5" applyFont="1" applyFill="1" applyBorder="1" applyProtection="1">
      <protection hidden="1"/>
    </xf>
    <xf numFmtId="44" fontId="39" fillId="0" borderId="27" xfId="5" applyFont="1" applyFill="1" applyBorder="1" applyAlignment="1" applyProtection="1">
      <protection hidden="1"/>
    </xf>
    <xf numFmtId="44" fontId="39" fillId="0" borderId="20" xfId="5" applyFont="1" applyFill="1" applyBorder="1" applyAlignment="1" applyProtection="1">
      <protection hidden="1"/>
    </xf>
    <xf numFmtId="44" fontId="0" fillId="0" borderId="0" xfId="0" applyNumberFormat="1" applyProtection="1">
      <protection hidden="1"/>
    </xf>
    <xf numFmtId="0" fontId="45" fillId="2" borderId="1" xfId="0" applyFont="1" applyFill="1" applyBorder="1" applyAlignment="1" applyProtection="1">
      <alignment horizontal="center" wrapText="1"/>
      <protection hidden="1"/>
    </xf>
    <xf numFmtId="0" fontId="0" fillId="0" borderId="1" xfId="0" applyBorder="1" applyAlignment="1" applyProtection="1">
      <alignment vertical="center" wrapText="1"/>
      <protection hidden="1"/>
    </xf>
    <xf numFmtId="44" fontId="20" fillId="0" borderId="1" xfId="0" applyNumberFormat="1" applyFont="1" applyBorder="1" applyAlignment="1" applyProtection="1">
      <alignment vertical="center" wrapText="1"/>
      <protection hidden="1"/>
    </xf>
    <xf numFmtId="9" fontId="0" fillId="0" borderId="1" xfId="0" applyNumberFormat="1" applyBorder="1" applyAlignment="1" applyProtection="1">
      <alignment vertical="center" wrapText="1"/>
      <protection hidden="1"/>
    </xf>
    <xf numFmtId="44" fontId="0" fillId="0" borderId="0" xfId="0" applyNumberFormat="1" applyAlignment="1" applyProtection="1">
      <alignment wrapText="1"/>
      <protection hidden="1"/>
    </xf>
    <xf numFmtId="9" fontId="39" fillId="9" borderId="16" xfId="2" applyFont="1" applyFill="1" applyBorder="1" applyAlignment="1" applyProtection="1">
      <protection locked="0"/>
    </xf>
    <xf numFmtId="9" fontId="39" fillId="11" borderId="25" xfId="2" applyFont="1" applyFill="1" applyBorder="1" applyProtection="1">
      <protection hidden="1"/>
    </xf>
    <xf numFmtId="43" fontId="0" fillId="0" borderId="1" xfId="7" applyFont="1" applyBorder="1" applyAlignment="1" applyProtection="1">
      <alignment vertical="center" wrapText="1"/>
      <protection hidden="1"/>
    </xf>
    <xf numFmtId="44" fontId="0" fillId="0" borderId="1" xfId="5" applyFont="1" applyBorder="1" applyAlignment="1" applyProtection="1">
      <alignment vertical="center" wrapText="1"/>
      <protection hidden="1"/>
    </xf>
    <xf numFmtId="9" fontId="14" fillId="10" borderId="1" xfId="0" applyNumberFormat="1" applyFont="1" applyFill="1" applyBorder="1" applyAlignment="1" applyProtection="1">
      <alignment vertical="center" wrapText="1"/>
      <protection locked="0"/>
    </xf>
    <xf numFmtId="0" fontId="14" fillId="10" borderId="1" xfId="0" applyFont="1" applyFill="1" applyBorder="1" applyAlignment="1" applyProtection="1">
      <alignment vertical="center" wrapText="1"/>
      <protection locked="0"/>
    </xf>
    <xf numFmtId="0" fontId="0" fillId="0" borderId="1" xfId="0" applyBorder="1" applyAlignment="1" applyProtection="1">
      <alignment horizontal="center" vertical="center" wrapText="1"/>
      <protection hidden="1"/>
    </xf>
    <xf numFmtId="43" fontId="0" fillId="0" borderId="1" xfId="0" applyNumberFormat="1" applyBorder="1" applyAlignment="1" applyProtection="1">
      <alignment horizontal="center" vertical="center" wrapText="1"/>
      <protection hidden="1"/>
    </xf>
    <xf numFmtId="0" fontId="0" fillId="0" borderId="1" xfId="0" applyNumberFormat="1" applyBorder="1" applyAlignment="1" applyProtection="1">
      <alignment horizontal="center" vertical="center" wrapText="1"/>
      <protection hidden="1"/>
    </xf>
    <xf numFmtId="0" fontId="17" fillId="0" borderId="0" xfId="0" applyFont="1" applyAlignment="1" applyProtection="1">
      <alignment horizontal="center" wrapText="1"/>
    </xf>
    <xf numFmtId="0" fontId="27" fillId="6" borderId="0" xfId="3" applyFont="1" applyFill="1" applyAlignment="1" applyProtection="1">
      <alignment horizontal="center" wrapText="1"/>
    </xf>
    <xf numFmtId="0" fontId="3" fillId="0" borderId="0" xfId="0" applyFont="1" applyAlignment="1" applyProtection="1">
      <alignment horizontal="center" vertical="center" wrapText="1"/>
    </xf>
    <xf numFmtId="0" fontId="43" fillId="2" borderId="4" xfId="3" applyFont="1" applyFill="1" applyBorder="1" applyAlignment="1" applyProtection="1">
      <alignment horizontal="center" vertical="center" wrapText="1"/>
    </xf>
    <xf numFmtId="0" fontId="43" fillId="2" borderId="5" xfId="3" applyFont="1" applyFill="1" applyBorder="1" applyAlignment="1" applyProtection="1">
      <alignment horizontal="center" vertical="center" wrapText="1"/>
    </xf>
    <xf numFmtId="0" fontId="43" fillId="2" borderId="6" xfId="3" applyFont="1" applyFill="1" applyBorder="1" applyAlignment="1" applyProtection="1">
      <alignment horizontal="center" vertical="center" wrapText="1"/>
    </xf>
    <xf numFmtId="0" fontId="43" fillId="2" borderId="7" xfId="3" applyFont="1" applyFill="1" applyBorder="1" applyAlignment="1" applyProtection="1">
      <alignment horizontal="center" vertical="center" wrapText="1"/>
    </xf>
    <xf numFmtId="0" fontId="43" fillId="2" borderId="0" xfId="3" applyFont="1" applyFill="1" applyBorder="1" applyAlignment="1" applyProtection="1">
      <alignment horizontal="center" vertical="center" wrapText="1"/>
    </xf>
    <xf numFmtId="0" fontId="43" fillId="2" borderId="8" xfId="3" applyFont="1" applyFill="1" applyBorder="1" applyAlignment="1" applyProtection="1">
      <alignment horizontal="center" vertical="center" wrapText="1"/>
    </xf>
    <xf numFmtId="0" fontId="43" fillId="2" borderId="9" xfId="3" applyFont="1" applyFill="1" applyBorder="1" applyAlignment="1" applyProtection="1">
      <alignment horizontal="center" vertical="center" wrapText="1"/>
    </xf>
    <xf numFmtId="0" fontId="43" fillId="2" borderId="10" xfId="3" applyFont="1" applyFill="1" applyBorder="1" applyAlignment="1" applyProtection="1">
      <alignment horizontal="center" vertical="center" wrapText="1"/>
    </xf>
    <xf numFmtId="0" fontId="43" fillId="2" borderId="11" xfId="3" applyFont="1" applyFill="1" applyBorder="1" applyAlignment="1" applyProtection="1">
      <alignment horizontal="center" vertical="center" wrapText="1"/>
    </xf>
    <xf numFmtId="0" fontId="19" fillId="0" borderId="0" xfId="0" applyFont="1" applyAlignment="1" applyProtection="1">
      <alignment horizontal="center" vertical="center" wrapText="1"/>
    </xf>
    <xf numFmtId="0" fontId="19" fillId="0" borderId="0" xfId="0" applyFont="1" applyAlignment="1" applyProtection="1">
      <alignment horizontal="center" vertical="center"/>
    </xf>
    <xf numFmtId="0" fontId="34" fillId="0" borderId="0" xfId="0" applyFont="1" applyAlignment="1" applyProtection="1">
      <alignment horizontal="center" vertical="center"/>
    </xf>
    <xf numFmtId="0" fontId="15" fillId="2" borderId="4" xfId="3" applyFont="1" applyFill="1" applyBorder="1" applyAlignment="1" applyProtection="1">
      <alignment horizontal="center" vertical="center" wrapText="1"/>
    </xf>
    <xf numFmtId="0" fontId="15" fillId="2" borderId="5" xfId="3" applyFont="1" applyFill="1" applyBorder="1" applyAlignment="1" applyProtection="1">
      <alignment horizontal="center" vertical="center" wrapText="1"/>
    </xf>
    <xf numFmtId="0" fontId="15" fillId="2" borderId="6" xfId="3" applyFont="1" applyFill="1" applyBorder="1" applyAlignment="1" applyProtection="1">
      <alignment horizontal="center" vertical="center" wrapText="1"/>
    </xf>
    <xf numFmtId="0" fontId="15" fillId="2" borderId="7" xfId="3" applyFont="1" applyFill="1" applyBorder="1" applyAlignment="1" applyProtection="1">
      <alignment horizontal="center" vertical="center" wrapText="1"/>
    </xf>
    <xf numFmtId="0" fontId="15" fillId="2" borderId="0" xfId="3" applyFont="1" applyFill="1" applyBorder="1" applyAlignment="1" applyProtection="1">
      <alignment horizontal="center" vertical="center" wrapText="1"/>
    </xf>
    <xf numFmtId="0" fontId="15" fillId="2" borderId="8" xfId="3" applyFont="1" applyFill="1" applyBorder="1" applyAlignment="1" applyProtection="1">
      <alignment horizontal="center" vertical="center" wrapText="1"/>
    </xf>
    <xf numFmtId="0" fontId="15" fillId="2" borderId="9" xfId="3" applyFont="1" applyFill="1" applyBorder="1" applyAlignment="1" applyProtection="1">
      <alignment horizontal="center" vertical="center" wrapText="1"/>
    </xf>
    <xf numFmtId="0" fontId="15" fillId="2" borderId="1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0" fontId="16" fillId="0" borderId="5" xfId="0" applyFont="1" applyBorder="1" applyAlignment="1" applyProtection="1">
      <alignment horizontal="center" wrapText="1"/>
    </xf>
    <xf numFmtId="0" fontId="16" fillId="0" borderId="0" xfId="0" applyFont="1" applyAlignment="1" applyProtection="1">
      <alignment horizontal="center" wrapText="1"/>
    </xf>
    <xf numFmtId="0" fontId="16" fillId="0" borderId="5" xfId="0" applyFont="1" applyBorder="1" applyAlignment="1" applyProtection="1">
      <alignment horizontal="center" vertical="center" wrapText="1"/>
    </xf>
    <xf numFmtId="0" fontId="16" fillId="0" borderId="0" xfId="0" applyFont="1" applyAlignment="1" applyProtection="1">
      <alignment horizontal="center" vertical="center" wrapText="1"/>
    </xf>
    <xf numFmtId="0" fontId="17" fillId="0" borderId="0" xfId="0" applyFont="1" applyAlignment="1" applyProtection="1">
      <alignment horizontal="center" wrapText="1"/>
    </xf>
    <xf numFmtId="0" fontId="3" fillId="0" borderId="0" xfId="0" applyFont="1" applyAlignment="1" applyProtection="1">
      <alignment horizontal="center"/>
    </xf>
    <xf numFmtId="0" fontId="9" fillId="2" borderId="0" xfId="3" applyFont="1" applyFill="1" applyAlignment="1" applyProtection="1">
      <alignment horizontal="center" vertical="center" wrapText="1"/>
      <protection locked="0"/>
    </xf>
    <xf numFmtId="0" fontId="10" fillId="2" borderId="0" xfId="3" applyFont="1" applyFill="1" applyAlignment="1" applyProtection="1">
      <alignment horizontal="center" vertical="center" wrapText="1"/>
      <protection locked="0"/>
    </xf>
    <xf numFmtId="0" fontId="8" fillId="2" borderId="0" xfId="3" applyFont="1" applyFill="1" applyAlignment="1" applyProtection="1">
      <alignment horizontal="center" vertical="center" wrapText="1"/>
      <protection locked="0"/>
    </xf>
    <xf numFmtId="0" fontId="4" fillId="2" borderId="1" xfId="0" applyFont="1" applyFill="1" applyBorder="1" applyAlignment="1" applyProtection="1">
      <alignment horizontal="center" wrapText="1"/>
    </xf>
    <xf numFmtId="0" fontId="0" fillId="0" borderId="0" xfId="0" applyAlignment="1" applyProtection="1">
      <alignment horizontal="center" vertical="center" wrapText="1"/>
    </xf>
    <xf numFmtId="0" fontId="0" fillId="0" borderId="0" xfId="0" applyAlignment="1" applyProtection="1">
      <alignment horizontal="center" wrapText="1"/>
      <protection locked="0"/>
    </xf>
    <xf numFmtId="0" fontId="7" fillId="2" borderId="0" xfId="3" applyFont="1" applyFill="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7" fillId="2" borderId="0" xfId="3" applyFont="1" applyFill="1" applyAlignment="1" applyProtection="1">
      <alignment horizontal="center" vertical="center" wrapText="1"/>
      <protection hidden="1"/>
    </xf>
    <xf numFmtId="0" fontId="17" fillId="0" borderId="0" xfId="0" applyFont="1" applyAlignment="1" applyProtection="1">
      <alignment horizontal="center" wrapText="1"/>
      <protection hidden="1"/>
    </xf>
    <xf numFmtId="0" fontId="17" fillId="0" borderId="0" xfId="0" applyFont="1" applyAlignment="1" applyProtection="1">
      <alignment horizontal="center"/>
      <protection hidden="1"/>
    </xf>
    <xf numFmtId="0" fontId="7" fillId="0" borderId="0" xfId="3" applyFont="1" applyFill="1" applyAlignment="1" applyProtection="1">
      <alignment horizontal="center" vertical="center" wrapText="1"/>
      <protection hidden="1"/>
    </xf>
    <xf numFmtId="0" fontId="16" fillId="0" borderId="21" xfId="0" applyFont="1" applyBorder="1" applyAlignment="1" applyProtection="1">
      <alignment horizontal="center" wrapText="1"/>
      <protection locked="0"/>
    </xf>
    <xf numFmtId="0" fontId="16" fillId="0" borderId="0" xfId="0" applyFont="1" applyAlignment="1" applyProtection="1">
      <alignment horizontal="center" wrapText="1"/>
      <protection locked="0"/>
    </xf>
    <xf numFmtId="0" fontId="3" fillId="0" borderId="17" xfId="0" applyFont="1" applyBorder="1" applyAlignment="1" applyProtection="1">
      <alignment horizontal="center"/>
      <protection locked="0"/>
    </xf>
    <xf numFmtId="0" fontId="7" fillId="2" borderId="1" xfId="3" applyFont="1" applyFill="1" applyBorder="1" applyAlignment="1" applyProtection="1">
      <alignment horizontal="center" vertical="center" wrapText="1"/>
      <protection locked="0"/>
    </xf>
    <xf numFmtId="0" fontId="2" fillId="2" borderId="18" xfId="3" applyFont="1" applyFill="1" applyBorder="1" applyAlignment="1" applyProtection="1">
      <alignment horizontal="center" vertical="center" wrapText="1"/>
      <protection locked="0"/>
    </xf>
    <xf numFmtId="0" fontId="2" fillId="2" borderId="14" xfId="3" applyFont="1" applyFill="1" applyBorder="1" applyAlignment="1" applyProtection="1">
      <alignment horizontal="center" vertical="center" wrapText="1"/>
      <protection locked="0"/>
    </xf>
    <xf numFmtId="0" fontId="2" fillId="2" borderId="19" xfId="3" applyFont="1" applyFill="1" applyBorder="1" applyAlignment="1" applyProtection="1">
      <alignment horizontal="center" vertical="center" wrapText="1"/>
      <protection locked="0"/>
    </xf>
    <xf numFmtId="0" fontId="36" fillId="2" borderId="1" xfId="0" applyFont="1" applyFill="1" applyBorder="1" applyAlignment="1" applyProtection="1">
      <alignment horizontal="center" vertical="center" wrapText="1"/>
      <protection hidden="1"/>
    </xf>
    <xf numFmtId="0" fontId="7" fillId="0" borderId="0" xfId="3" applyFont="1" applyFill="1" applyAlignment="1" applyProtection="1">
      <alignment horizontal="center" vertical="center" wrapText="1"/>
      <protection locked="0"/>
    </xf>
    <xf numFmtId="44" fontId="39" fillId="9" borderId="12" xfId="5" applyFont="1" applyFill="1" applyBorder="1" applyAlignment="1" applyProtection="1">
      <alignment horizontal="center"/>
      <protection locked="0"/>
    </xf>
    <xf numFmtId="44" fontId="39" fillId="9" borderId="38" xfId="5" applyFont="1" applyFill="1" applyBorder="1" applyAlignment="1" applyProtection="1">
      <alignment horizontal="center"/>
      <protection locked="0"/>
    </xf>
    <xf numFmtId="44" fontId="39" fillId="9" borderId="39" xfId="5" applyFont="1" applyFill="1" applyBorder="1" applyAlignment="1" applyProtection="1">
      <alignment horizontal="center"/>
      <protection locked="0"/>
    </xf>
    <xf numFmtId="0" fontId="42" fillId="2" borderId="0" xfId="3" applyFont="1" applyFill="1" applyAlignment="1" applyProtection="1">
      <alignment horizontal="center" vertical="center" wrapText="1"/>
      <protection locked="0"/>
    </xf>
    <xf numFmtId="0" fontId="44" fillId="6" borderId="0" xfId="3" applyFont="1" applyFill="1" applyAlignment="1" applyProtection="1">
      <alignment horizontal="center" vertical="center" wrapText="1"/>
      <protection locked="0"/>
    </xf>
    <xf numFmtId="0" fontId="43" fillId="6" borderId="0" xfId="3" applyFont="1" applyFill="1" applyAlignment="1" applyProtection="1">
      <alignment horizontal="center" vertical="center" wrapText="1"/>
      <protection locked="0"/>
    </xf>
    <xf numFmtId="9" fontId="39" fillId="11" borderId="13" xfId="2" applyFont="1" applyFill="1" applyBorder="1" applyAlignment="1" applyProtection="1">
      <alignment horizontal="center"/>
      <protection hidden="1"/>
    </xf>
    <xf numFmtId="9" fontId="39" fillId="11" borderId="15" xfId="2" applyFont="1" applyFill="1" applyBorder="1" applyAlignment="1" applyProtection="1">
      <alignment horizontal="center"/>
      <protection hidden="1"/>
    </xf>
    <xf numFmtId="9" fontId="39" fillId="11" borderId="16" xfId="2" applyFont="1" applyFill="1" applyBorder="1" applyAlignment="1" applyProtection="1">
      <alignment horizontal="center"/>
      <protection hidden="1"/>
    </xf>
    <xf numFmtId="0" fontId="15" fillId="2" borderId="0" xfId="3" applyFont="1" applyFill="1" applyAlignment="1" applyProtection="1">
      <alignment horizontal="center" vertical="center" wrapText="1"/>
      <protection locked="0"/>
    </xf>
    <xf numFmtId="0" fontId="2" fillId="6" borderId="14" xfId="0" applyFont="1" applyFill="1" applyBorder="1" applyAlignment="1" applyProtection="1">
      <alignment horizontal="center"/>
      <protection hidden="1"/>
    </xf>
    <xf numFmtId="0" fontId="26" fillId="0" borderId="7" xfId="0" applyFont="1" applyFill="1" applyBorder="1" applyAlignment="1" applyProtection="1">
      <alignment horizontal="center" wrapText="1"/>
      <protection hidden="1"/>
    </xf>
    <xf numFmtId="0" fontId="26" fillId="0" borderId="0" xfId="0" applyFont="1" applyFill="1" applyBorder="1" applyAlignment="1" applyProtection="1">
      <alignment horizontal="center" wrapText="1"/>
      <protection hidden="1"/>
    </xf>
    <xf numFmtId="0" fontId="22" fillId="0" borderId="14" xfId="0" applyFont="1" applyBorder="1" applyAlignment="1" applyProtection="1">
      <alignment horizontal="center"/>
      <protection locked="0"/>
    </xf>
    <xf numFmtId="0" fontId="13" fillId="0" borderId="14" xfId="0" applyFont="1" applyFill="1" applyBorder="1" applyAlignment="1" applyProtection="1">
      <alignment horizontal="center" wrapText="1"/>
      <protection hidden="1"/>
    </xf>
    <xf numFmtId="0" fontId="13" fillId="0" borderId="14" xfId="0" applyFont="1" applyFill="1" applyBorder="1" applyAlignment="1" applyProtection="1">
      <alignment horizontal="center"/>
      <protection hidden="1"/>
    </xf>
    <xf numFmtId="0" fontId="28" fillId="5" borderId="1" xfId="0" applyFont="1" applyFill="1" applyBorder="1" applyAlignment="1" applyProtection="1">
      <alignment horizontal="center"/>
      <protection hidden="1"/>
    </xf>
    <xf numFmtId="0" fontId="3" fillId="0" borderId="1" xfId="0" applyFont="1" applyBorder="1" applyAlignment="1" applyProtection="1">
      <alignment horizontal="center"/>
      <protection hidden="1"/>
    </xf>
    <xf numFmtId="0" fontId="32" fillId="0" borderId="0" xfId="0" applyFont="1" applyAlignment="1" applyProtection="1">
      <alignment horizontal="center" wrapText="1"/>
      <protection hidden="1"/>
    </xf>
    <xf numFmtId="0" fontId="32" fillId="0" borderId="0" xfId="0" applyFont="1" applyAlignment="1" applyProtection="1">
      <alignment horizontal="center"/>
      <protection hidden="1"/>
    </xf>
    <xf numFmtId="0" fontId="3" fillId="0" borderId="0" xfId="0" applyFont="1" applyAlignment="1" applyProtection="1">
      <alignment horizontal="center" vertical="center" wrapText="1"/>
      <protection hidden="1"/>
    </xf>
    <xf numFmtId="0" fontId="0" fillId="8" borderId="0" xfId="0" applyFill="1" applyAlignment="1" applyProtection="1">
      <alignment horizontal="center"/>
      <protection locked="0"/>
    </xf>
    <xf numFmtId="42" fontId="0" fillId="8" borderId="0" xfId="1" applyFont="1" applyFill="1" applyAlignment="1" applyProtection="1">
      <alignment horizontal="center"/>
      <protection hidden="1"/>
    </xf>
    <xf numFmtId="0" fontId="45" fillId="2" borderId="1" xfId="0" applyFont="1" applyFill="1" applyBorder="1" applyAlignment="1" applyProtection="1">
      <alignment horizontal="center" vertical="center" wrapText="1"/>
      <protection hidden="1"/>
    </xf>
    <xf numFmtId="0" fontId="32" fillId="0" borderId="0" xfId="0" applyFont="1" applyAlignment="1" applyProtection="1">
      <alignment horizontal="center" vertical="center" wrapText="1"/>
      <protection hidden="1"/>
    </xf>
  </cellXfs>
  <cellStyles count="8">
    <cellStyle name="Hipervínculo" xfId="3" builtinId="8"/>
    <cellStyle name="Millares" xfId="7" builtinId="3"/>
    <cellStyle name="Millares 2" xfId="6"/>
    <cellStyle name="Moneda" xfId="5" builtinId="4"/>
    <cellStyle name="Moneda [0]" xfId="1" builtinId="7"/>
    <cellStyle name="Normal" xfId="0" builtinId="0"/>
    <cellStyle name="Normal 2" xfId="4"/>
    <cellStyle name="Porcentaje" xfId="2" builtinId="5"/>
  </cellStyles>
  <dxfs count="0"/>
  <tableStyles count="0" defaultTableStyle="TableStyleMedium2" defaultPivotStyle="PivotStyleLight16"/>
  <colors>
    <mruColors>
      <color rgb="FFD35E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342900</xdr:colOff>
      <xdr:row>0</xdr:row>
      <xdr:rowOff>0</xdr:rowOff>
    </xdr:from>
    <xdr:to>
      <xdr:col>7</xdr:col>
      <xdr:colOff>1395307</xdr:colOff>
      <xdr:row>9</xdr:row>
      <xdr:rowOff>171450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4900" y="0"/>
          <a:ext cx="7729432" cy="19335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4:M54"/>
  <sheetViews>
    <sheetView tabSelected="1" zoomScaleNormal="100" workbookViewId="0">
      <selection activeCell="K6" sqref="K6"/>
    </sheetView>
  </sheetViews>
  <sheetFormatPr baseColWidth="10" defaultRowHeight="15" x14ac:dyDescent="0.25"/>
  <cols>
    <col min="1" max="1" width="11.42578125" style="35"/>
    <col min="2" max="2" width="19.140625" style="35" customWidth="1"/>
    <col min="3" max="3" width="15.5703125" style="35" customWidth="1"/>
    <col min="4" max="4" width="22.28515625" style="35" customWidth="1"/>
    <col min="5" max="5" width="11.42578125" style="35"/>
    <col min="6" max="6" width="16.140625" style="35" customWidth="1"/>
    <col min="7" max="7" width="15.5703125" style="35" customWidth="1"/>
    <col min="8" max="8" width="27.5703125" style="35" customWidth="1"/>
    <col min="9" max="16384" width="11.42578125" style="35"/>
  </cols>
  <sheetData>
    <row r="4" spans="2:8" x14ac:dyDescent="0.25">
      <c r="B4" s="161"/>
      <c r="C4" s="161"/>
      <c r="D4" s="161"/>
      <c r="E4" s="161"/>
      <c r="F4" s="161"/>
      <c r="G4" s="161"/>
      <c r="H4" s="161"/>
    </row>
    <row r="5" spans="2:8" x14ac:dyDescent="0.25">
      <c r="B5" s="161"/>
      <c r="C5" s="161"/>
      <c r="D5" s="161"/>
      <c r="E5" s="161"/>
      <c r="F5" s="161"/>
      <c r="G5" s="161"/>
      <c r="H5" s="161"/>
    </row>
    <row r="6" spans="2:8" x14ac:dyDescent="0.25">
      <c r="B6" s="161"/>
      <c r="C6" s="161"/>
      <c r="D6" s="161"/>
      <c r="E6" s="161"/>
      <c r="F6" s="161"/>
      <c r="G6" s="161"/>
      <c r="H6" s="161"/>
    </row>
    <row r="7" spans="2:8" x14ac:dyDescent="0.25">
      <c r="B7" s="161"/>
      <c r="C7" s="161"/>
      <c r="D7" s="161"/>
      <c r="E7" s="161"/>
      <c r="F7" s="161"/>
      <c r="G7" s="161"/>
      <c r="H7" s="161"/>
    </row>
    <row r="8" spans="2:8" x14ac:dyDescent="0.25">
      <c r="B8" s="161"/>
      <c r="C8" s="161"/>
      <c r="D8" s="161"/>
      <c r="E8" s="161"/>
      <c r="F8" s="161"/>
      <c r="G8" s="161"/>
      <c r="H8" s="161"/>
    </row>
    <row r="9" spans="2:8" ht="18.75" x14ac:dyDescent="0.3">
      <c r="B9" s="176"/>
      <c r="C9" s="176"/>
      <c r="D9" s="176"/>
      <c r="E9" s="176"/>
      <c r="F9" s="176"/>
      <c r="G9" s="176"/>
      <c r="H9" s="176"/>
    </row>
    <row r="11" spans="2:8" x14ac:dyDescent="0.25">
      <c r="B11" s="175" t="s">
        <v>66</v>
      </c>
      <c r="C11" s="175"/>
      <c r="D11" s="175"/>
      <c r="E11" s="175"/>
      <c r="F11" s="175"/>
      <c r="G11" s="175"/>
      <c r="H11" s="175"/>
    </row>
    <row r="12" spans="2:8" x14ac:dyDescent="0.25">
      <c r="B12" s="175"/>
      <c r="C12" s="175"/>
      <c r="D12" s="175"/>
      <c r="E12" s="175"/>
      <c r="F12" s="175"/>
      <c r="G12" s="175"/>
      <c r="H12" s="175"/>
    </row>
    <row r="13" spans="2:8" ht="15.75" x14ac:dyDescent="0.25">
      <c r="B13" s="147"/>
      <c r="C13" s="147"/>
      <c r="D13" s="147"/>
      <c r="E13" s="147"/>
      <c r="F13" s="147"/>
      <c r="G13" s="147"/>
      <c r="H13" s="147"/>
    </row>
    <row r="14" spans="2:8" ht="15.75" customHeight="1" x14ac:dyDescent="0.25">
      <c r="B14" s="174" t="s">
        <v>162</v>
      </c>
      <c r="C14" s="174"/>
      <c r="D14" s="174"/>
      <c r="E14" s="174"/>
      <c r="F14" s="174"/>
      <c r="G14" s="174"/>
      <c r="H14" s="174"/>
    </row>
    <row r="15" spans="2:8" ht="15.75" customHeight="1" x14ac:dyDescent="0.25">
      <c r="B15" s="174"/>
      <c r="C15" s="174"/>
      <c r="D15" s="174"/>
      <c r="E15" s="174"/>
      <c r="F15" s="174"/>
      <c r="G15" s="174"/>
      <c r="H15" s="174"/>
    </row>
    <row r="16" spans="2:8" ht="15.75" customHeight="1" x14ac:dyDescent="0.25">
      <c r="B16" s="174"/>
      <c r="C16" s="174"/>
      <c r="D16" s="174"/>
      <c r="E16" s="174"/>
      <c r="F16" s="174"/>
      <c r="G16" s="174"/>
      <c r="H16" s="174"/>
    </row>
    <row r="17" spans="2:13" ht="15.75" thickBot="1" x14ac:dyDescent="0.3"/>
    <row r="18" spans="2:13" x14ac:dyDescent="0.25">
      <c r="B18" s="162" t="s">
        <v>60</v>
      </c>
      <c r="C18" s="163"/>
      <c r="D18" s="164"/>
      <c r="F18" s="162" t="s">
        <v>61</v>
      </c>
      <c r="G18" s="163"/>
      <c r="H18" s="164"/>
      <c r="J18" s="149" t="s">
        <v>108</v>
      </c>
      <c r="K18" s="149"/>
      <c r="L18" s="149"/>
    </row>
    <row r="19" spans="2:13" x14ac:dyDescent="0.25">
      <c r="B19" s="165"/>
      <c r="C19" s="166"/>
      <c r="D19" s="167"/>
      <c r="F19" s="165"/>
      <c r="G19" s="166"/>
      <c r="H19" s="167"/>
      <c r="J19" s="149"/>
      <c r="K19" s="149"/>
      <c r="L19" s="149"/>
    </row>
    <row r="20" spans="2:13" ht="15.75" thickBot="1" x14ac:dyDescent="0.3">
      <c r="B20" s="168"/>
      <c r="C20" s="169"/>
      <c r="D20" s="170"/>
      <c r="F20" s="168"/>
      <c r="G20" s="169"/>
      <c r="H20" s="170"/>
    </row>
    <row r="21" spans="2:13" x14ac:dyDescent="0.25">
      <c r="B21" s="171" t="s">
        <v>62</v>
      </c>
      <c r="C21" s="171"/>
      <c r="D21" s="171"/>
      <c r="F21" s="173" t="s">
        <v>63</v>
      </c>
      <c r="G21" s="173"/>
      <c r="H21" s="173"/>
      <c r="J21" s="148" t="s">
        <v>97</v>
      </c>
      <c r="K21" s="148"/>
      <c r="L21" s="148"/>
    </row>
    <row r="22" spans="2:13" x14ac:dyDescent="0.25">
      <c r="B22" s="172"/>
      <c r="C22" s="172"/>
      <c r="D22" s="172"/>
      <c r="F22" s="174"/>
      <c r="G22" s="174"/>
      <c r="H22" s="174"/>
      <c r="J22" s="148"/>
      <c r="K22" s="148"/>
      <c r="L22" s="148"/>
      <c r="M22" s="73"/>
    </row>
    <row r="23" spans="2:13" x14ac:dyDescent="0.25">
      <c r="B23" s="172"/>
      <c r="C23" s="172"/>
      <c r="D23" s="172"/>
      <c r="F23" s="174"/>
      <c r="G23" s="174"/>
      <c r="H23" s="174"/>
      <c r="J23" s="73"/>
      <c r="K23" s="73"/>
      <c r="L23" s="73"/>
      <c r="M23" s="73"/>
    </row>
    <row r="24" spans="2:13" x14ac:dyDescent="0.25">
      <c r="J24" s="73"/>
      <c r="K24" s="73"/>
      <c r="L24" s="73"/>
      <c r="M24" s="73"/>
    </row>
    <row r="25" spans="2:13" x14ac:dyDescent="0.25">
      <c r="J25" s="148" t="s">
        <v>106</v>
      </c>
      <c r="K25" s="148"/>
      <c r="L25" s="148"/>
      <c r="M25" s="73"/>
    </row>
    <row r="26" spans="2:13" x14ac:dyDescent="0.25">
      <c r="J26" s="148"/>
      <c r="K26" s="148"/>
      <c r="L26" s="148"/>
      <c r="M26" s="73"/>
    </row>
    <row r="27" spans="2:13" ht="15.75" thickBot="1" x14ac:dyDescent="0.3">
      <c r="J27" s="73"/>
      <c r="K27" s="73"/>
      <c r="L27" s="73"/>
      <c r="M27" s="73"/>
    </row>
    <row r="28" spans="2:13" x14ac:dyDescent="0.25">
      <c r="B28" s="162" t="s">
        <v>72</v>
      </c>
      <c r="C28" s="163"/>
      <c r="D28" s="164"/>
      <c r="F28" s="150" t="s">
        <v>111</v>
      </c>
      <c r="G28" s="151"/>
      <c r="H28" s="152"/>
    </row>
    <row r="29" spans="2:13" x14ac:dyDescent="0.25">
      <c r="B29" s="165"/>
      <c r="C29" s="166"/>
      <c r="D29" s="167"/>
      <c r="F29" s="153"/>
      <c r="G29" s="154"/>
      <c r="H29" s="155"/>
      <c r="J29" s="116"/>
      <c r="K29" s="116"/>
      <c r="L29" s="116"/>
    </row>
    <row r="30" spans="2:13" ht="15.75" thickBot="1" x14ac:dyDescent="0.3">
      <c r="B30" s="168"/>
      <c r="C30" s="169"/>
      <c r="D30" s="170"/>
      <c r="F30" s="156"/>
      <c r="G30" s="157"/>
      <c r="H30" s="158"/>
      <c r="J30" s="116"/>
      <c r="K30" s="116"/>
      <c r="L30" s="116"/>
    </row>
    <row r="31" spans="2:13" x14ac:dyDescent="0.25">
      <c r="B31" s="173" t="s">
        <v>64</v>
      </c>
      <c r="C31" s="173"/>
      <c r="D31" s="173"/>
      <c r="F31" s="173" t="s">
        <v>112</v>
      </c>
      <c r="G31" s="173"/>
      <c r="H31" s="173"/>
    </row>
    <row r="32" spans="2:13" x14ac:dyDescent="0.25">
      <c r="B32" s="174"/>
      <c r="C32" s="174"/>
      <c r="D32" s="174"/>
      <c r="F32" s="174"/>
      <c r="G32" s="174"/>
      <c r="H32" s="174"/>
    </row>
    <row r="33" spans="2:8" x14ac:dyDescent="0.25">
      <c r="B33" s="174"/>
      <c r="C33" s="174"/>
      <c r="D33" s="174"/>
      <c r="F33" s="174"/>
      <c r="G33" s="174"/>
      <c r="H33" s="174"/>
    </row>
    <row r="34" spans="2:8" x14ac:dyDescent="0.25">
      <c r="B34" s="74"/>
      <c r="C34" s="74"/>
      <c r="D34" s="74"/>
      <c r="F34" s="75"/>
      <c r="G34" s="75"/>
      <c r="H34" s="75"/>
    </row>
    <row r="35" spans="2:8" ht="15.75" thickBot="1" x14ac:dyDescent="0.3">
      <c r="B35" s="74"/>
      <c r="C35" s="74"/>
      <c r="D35" s="74"/>
      <c r="F35" s="75"/>
      <c r="G35" s="75"/>
      <c r="H35" s="75"/>
    </row>
    <row r="36" spans="2:8" ht="15" customHeight="1" x14ac:dyDescent="0.25">
      <c r="B36" s="150" t="s">
        <v>114</v>
      </c>
      <c r="C36" s="151"/>
      <c r="D36" s="152"/>
      <c r="F36" s="150" t="s">
        <v>139</v>
      </c>
      <c r="G36" s="151"/>
      <c r="H36" s="152"/>
    </row>
    <row r="37" spans="2:8" ht="15" customHeight="1" x14ac:dyDescent="0.25">
      <c r="B37" s="153"/>
      <c r="C37" s="154"/>
      <c r="D37" s="155"/>
      <c r="F37" s="153"/>
      <c r="G37" s="154"/>
      <c r="H37" s="155"/>
    </row>
    <row r="38" spans="2:8" ht="15.75" customHeight="1" thickBot="1" x14ac:dyDescent="0.3">
      <c r="B38" s="156"/>
      <c r="C38" s="157"/>
      <c r="D38" s="158"/>
      <c r="F38" s="156"/>
      <c r="G38" s="157"/>
      <c r="H38" s="158"/>
    </row>
    <row r="39" spans="2:8" ht="15" customHeight="1" x14ac:dyDescent="0.25">
      <c r="B39" s="173" t="s">
        <v>65</v>
      </c>
      <c r="C39" s="173"/>
      <c r="D39" s="173"/>
      <c r="F39" s="173" t="s">
        <v>113</v>
      </c>
      <c r="G39" s="173"/>
      <c r="H39" s="173"/>
    </row>
    <row r="40" spans="2:8" x14ac:dyDescent="0.25">
      <c r="B40" s="174"/>
      <c r="C40" s="174"/>
      <c r="D40" s="174"/>
      <c r="F40" s="174"/>
      <c r="G40" s="174"/>
      <c r="H40" s="174"/>
    </row>
    <row r="41" spans="2:8" x14ac:dyDescent="0.25">
      <c r="B41" s="174"/>
      <c r="C41" s="174"/>
      <c r="D41" s="174"/>
      <c r="F41" s="174"/>
      <c r="G41" s="174"/>
      <c r="H41" s="174"/>
    </row>
    <row r="42" spans="2:8" x14ac:dyDescent="0.25">
      <c r="B42" s="74"/>
      <c r="C42" s="74"/>
      <c r="D42" s="74"/>
      <c r="F42" s="75"/>
      <c r="G42" s="75"/>
      <c r="H42" s="75"/>
    </row>
    <row r="43" spans="2:8" ht="15.75" thickBot="1" x14ac:dyDescent="0.3">
      <c r="B43" s="74"/>
      <c r="C43" s="74"/>
      <c r="D43" s="74"/>
      <c r="F43" s="75"/>
      <c r="G43" s="75"/>
      <c r="H43" s="75"/>
    </row>
    <row r="44" spans="2:8" x14ac:dyDescent="0.25">
      <c r="B44" s="74"/>
      <c r="C44" s="74"/>
      <c r="D44" s="150" t="s">
        <v>115</v>
      </c>
      <c r="E44" s="151"/>
      <c r="F44" s="152"/>
      <c r="G44" s="75"/>
      <c r="H44" s="75"/>
    </row>
    <row r="45" spans="2:8" x14ac:dyDescent="0.25">
      <c r="B45" s="74"/>
      <c r="C45" s="74"/>
      <c r="D45" s="153"/>
      <c r="E45" s="154"/>
      <c r="F45" s="155"/>
      <c r="G45" s="75"/>
      <c r="H45" s="75"/>
    </row>
    <row r="46" spans="2:8" ht="15.75" thickBot="1" x14ac:dyDescent="0.3">
      <c r="B46" s="74"/>
      <c r="C46" s="74"/>
      <c r="D46" s="156"/>
      <c r="E46" s="157"/>
      <c r="F46" s="158"/>
      <c r="G46" s="75"/>
      <c r="H46" s="75"/>
    </row>
    <row r="47" spans="2:8" x14ac:dyDescent="0.25">
      <c r="B47" s="74"/>
      <c r="C47" s="74"/>
      <c r="D47" s="173" t="s">
        <v>116</v>
      </c>
      <c r="E47" s="173"/>
      <c r="F47" s="173"/>
      <c r="G47" s="75"/>
      <c r="H47" s="75"/>
    </row>
    <row r="48" spans="2:8" x14ac:dyDescent="0.25">
      <c r="B48" s="74"/>
      <c r="C48" s="74"/>
      <c r="D48" s="174"/>
      <c r="E48" s="174"/>
      <c r="F48" s="174"/>
      <c r="G48" s="75"/>
      <c r="H48" s="75"/>
    </row>
    <row r="49" spans="2:8" x14ac:dyDescent="0.25">
      <c r="B49" s="74"/>
      <c r="C49" s="74"/>
      <c r="D49" s="174"/>
      <c r="E49" s="174"/>
      <c r="F49" s="174"/>
      <c r="G49" s="75"/>
      <c r="H49" s="75"/>
    </row>
    <row r="50" spans="2:8" x14ac:dyDescent="0.25">
      <c r="B50" s="159" t="s">
        <v>107</v>
      </c>
      <c r="C50" s="160"/>
      <c r="D50" s="160"/>
      <c r="E50" s="160"/>
      <c r="F50" s="160"/>
      <c r="G50" s="160"/>
      <c r="H50" s="160"/>
    </row>
    <row r="51" spans="2:8" x14ac:dyDescent="0.25">
      <c r="B51" s="159"/>
      <c r="C51" s="160"/>
      <c r="D51" s="160"/>
      <c r="E51" s="160"/>
      <c r="F51" s="160"/>
      <c r="G51" s="160"/>
      <c r="H51" s="160"/>
    </row>
    <row r="52" spans="2:8" x14ac:dyDescent="0.25">
      <c r="B52" s="160"/>
      <c r="C52" s="160"/>
      <c r="D52" s="160"/>
      <c r="E52" s="160"/>
      <c r="F52" s="160"/>
      <c r="G52" s="160"/>
      <c r="H52" s="160"/>
    </row>
    <row r="53" spans="2:8" x14ac:dyDescent="0.25">
      <c r="B53" s="160"/>
      <c r="C53" s="160"/>
      <c r="D53" s="160"/>
      <c r="E53" s="160"/>
      <c r="F53" s="160"/>
      <c r="G53" s="160"/>
      <c r="H53" s="160"/>
    </row>
    <row r="54" spans="2:8" x14ac:dyDescent="0.25">
      <c r="B54" s="160"/>
      <c r="C54" s="160"/>
      <c r="D54" s="160"/>
      <c r="E54" s="160"/>
      <c r="F54" s="160"/>
      <c r="G54" s="160"/>
      <c r="H54" s="160"/>
    </row>
  </sheetData>
  <sheetProtection password="8B61" sheet="1" objects="1" scenarios="1"/>
  <mergeCells count="22">
    <mergeCell ref="B14:H16"/>
    <mergeCell ref="B50:H54"/>
    <mergeCell ref="B4:H8"/>
    <mergeCell ref="B18:D20"/>
    <mergeCell ref="F18:H20"/>
    <mergeCell ref="B28:D30"/>
    <mergeCell ref="F28:H30"/>
    <mergeCell ref="B21:D23"/>
    <mergeCell ref="F21:H23"/>
    <mergeCell ref="B31:D33"/>
    <mergeCell ref="F31:H33"/>
    <mergeCell ref="B11:H12"/>
    <mergeCell ref="B9:H9"/>
    <mergeCell ref="B39:D41"/>
    <mergeCell ref="F39:H41"/>
    <mergeCell ref="D44:F46"/>
    <mergeCell ref="D47:F49"/>
    <mergeCell ref="J21:L22"/>
    <mergeCell ref="J25:L26"/>
    <mergeCell ref="J18:L19"/>
    <mergeCell ref="B36:D38"/>
    <mergeCell ref="F36:H38"/>
  </mergeCells>
  <hyperlinks>
    <hyperlink ref="B18:D20" location="Insumos!A1" display="INSUMOS"/>
    <hyperlink ref="F18:H20" location="'Detalles de costos'!A1" display="DETALLES DE COSTOS"/>
    <hyperlink ref="B28:D30" location="'Resumen de productos'!A1" display="RESUMEN DE PRODUCTOS"/>
    <hyperlink ref="F28:H30" location="Ventas!A1" display="4. VENTAS"/>
    <hyperlink ref="J21:L22" location="'Nomina - Apoyo'!A1" display="Cuadro de apoyo para cálculo de salario"/>
    <hyperlink ref="J25:L26" location="Depreciación!A1" display="Cuadro de apoyo para el cálculo de la depreciación "/>
    <hyperlink ref="B36:D38" location="'Perdidas y ganancias'!A1" display="5. PERDIDAS Y GANANCIAS"/>
    <hyperlink ref="F36:H38" location="'Análisis vertical'!A1" display="6. ANÁLISIS VERTICAL"/>
    <hyperlink ref="D44:F46" location="'Punto de equilibrio'!A1" display="7. PUNTO DE EQUILIBRIO"/>
  </hyperlinks>
  <pageMargins left="0.7" right="0.7" top="0.75" bottom="0.75" header="0.3" footer="0.3"/>
  <pageSetup paperSize="9" scale="4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6"/>
  <sheetViews>
    <sheetView workbookViewId="0">
      <selection activeCell="D5" sqref="D5"/>
    </sheetView>
  </sheetViews>
  <sheetFormatPr baseColWidth="10" defaultRowHeight="15" x14ac:dyDescent="0.25"/>
  <sheetData>
    <row r="1" spans="1:5" x14ac:dyDescent="0.25">
      <c r="A1" t="s">
        <v>5</v>
      </c>
      <c r="D1" t="s">
        <v>21</v>
      </c>
    </row>
    <row r="2" spans="1:5" x14ac:dyDescent="0.25">
      <c r="A2" t="s">
        <v>6</v>
      </c>
      <c r="D2" t="s">
        <v>22</v>
      </c>
      <c r="E2" s="1">
        <v>0.08</v>
      </c>
    </row>
    <row r="3" spans="1:5" x14ac:dyDescent="0.25">
      <c r="A3" t="s">
        <v>2</v>
      </c>
      <c r="D3" t="s">
        <v>109</v>
      </c>
      <c r="E3" s="1">
        <v>0.19</v>
      </c>
    </row>
    <row r="4" spans="1:5" x14ac:dyDescent="0.25">
      <c r="D4" t="s">
        <v>110</v>
      </c>
      <c r="E4" s="1">
        <v>0.05</v>
      </c>
    </row>
    <row r="5" spans="1:5" x14ac:dyDescent="0.25">
      <c r="A5" t="s">
        <v>7</v>
      </c>
      <c r="D5" t="s">
        <v>24</v>
      </c>
      <c r="E5">
        <v>0</v>
      </c>
    </row>
    <row r="6" spans="1:5" x14ac:dyDescent="0.25">
      <c r="A6" t="s">
        <v>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B18" sqref="B18"/>
    </sheetView>
  </sheetViews>
  <sheetFormatPr baseColWidth="10" defaultRowHeight="15" x14ac:dyDescent="0.25"/>
  <cols>
    <col min="1" max="1" width="37" style="14" bestFit="1" customWidth="1"/>
    <col min="2" max="2" width="24.5703125" style="14" customWidth="1"/>
    <col min="3" max="4" width="11.42578125" style="14"/>
    <col min="5" max="5" width="35" style="14" customWidth="1"/>
    <col min="6" max="6" width="23.85546875" style="14" customWidth="1"/>
    <col min="7" max="7" width="14.5703125" style="14" bestFit="1" customWidth="1"/>
    <col min="8" max="16384" width="11.42578125" style="14"/>
  </cols>
  <sheetData>
    <row r="1" spans="1:7" x14ac:dyDescent="0.25">
      <c r="A1" s="223" t="s">
        <v>150</v>
      </c>
      <c r="B1" s="223"/>
      <c r="E1" s="223" t="s">
        <v>151</v>
      </c>
      <c r="F1" s="223"/>
    </row>
    <row r="2" spans="1:7" x14ac:dyDescent="0.25">
      <c r="A2" s="223"/>
      <c r="B2" s="223"/>
      <c r="E2" s="223"/>
      <c r="F2" s="223"/>
    </row>
    <row r="3" spans="1:7" x14ac:dyDescent="0.25">
      <c r="A3" s="223"/>
      <c r="B3" s="223"/>
      <c r="E3" s="223"/>
      <c r="F3" s="223"/>
    </row>
    <row r="4" spans="1:7" x14ac:dyDescent="0.25">
      <c r="A4" s="223"/>
      <c r="B4" s="223"/>
      <c r="E4" s="223"/>
      <c r="F4" s="223"/>
    </row>
    <row r="6" spans="1:7" ht="15.75" x14ac:dyDescent="0.25">
      <c r="A6" s="133" t="s">
        <v>149</v>
      </c>
      <c r="B6" s="133" t="s">
        <v>55</v>
      </c>
      <c r="E6" s="133" t="s">
        <v>149</v>
      </c>
      <c r="F6" s="133" t="s">
        <v>55</v>
      </c>
    </row>
    <row r="7" spans="1:7" x14ac:dyDescent="0.25">
      <c r="A7" s="134" t="s">
        <v>141</v>
      </c>
      <c r="B7" s="135">
        <f>'Perdidas y ganancias'!P20</f>
        <v>0</v>
      </c>
      <c r="E7" s="134" t="s">
        <v>141</v>
      </c>
      <c r="F7" s="135">
        <f t="shared" ref="F7:F10" si="0">B7</f>
        <v>0</v>
      </c>
    </row>
    <row r="8" spans="1:7" x14ac:dyDescent="0.25">
      <c r="A8" s="134" t="s">
        <v>142</v>
      </c>
      <c r="B8" s="135">
        <f>'Perdidas y ganancias'!P26</f>
        <v>0</v>
      </c>
      <c r="E8" s="134" t="s">
        <v>142</v>
      </c>
      <c r="F8" s="135">
        <f t="shared" si="0"/>
        <v>0</v>
      </c>
    </row>
    <row r="9" spans="1:7" x14ac:dyDescent="0.25">
      <c r="A9" s="134" t="s">
        <v>143</v>
      </c>
      <c r="B9" s="135">
        <f>SUM('Perdidas y ganancias'!P28:P30)</f>
        <v>0</v>
      </c>
      <c r="E9" s="134" t="s">
        <v>143</v>
      </c>
      <c r="F9" s="135">
        <f t="shared" si="0"/>
        <v>0</v>
      </c>
    </row>
    <row r="10" spans="1:7" x14ac:dyDescent="0.25">
      <c r="A10" s="134" t="s">
        <v>144</v>
      </c>
      <c r="B10" s="135">
        <f>SUM(B7:B9)</f>
        <v>0</v>
      </c>
      <c r="E10" s="134" t="s">
        <v>144</v>
      </c>
      <c r="F10" s="135">
        <f t="shared" si="0"/>
        <v>0</v>
      </c>
    </row>
    <row r="11" spans="1:7" x14ac:dyDescent="0.25">
      <c r="A11" s="134" t="s">
        <v>152</v>
      </c>
      <c r="B11" s="136" t="str">
        <f>IFERROR('Análisis vertical'!N11," ")</f>
        <v xml:space="preserve"> </v>
      </c>
      <c r="E11" s="134" t="s">
        <v>153</v>
      </c>
      <c r="F11" s="142"/>
    </row>
    <row r="12" spans="1:7" x14ac:dyDescent="0.25">
      <c r="A12" s="134" t="s">
        <v>158</v>
      </c>
      <c r="B12" s="134" t="str">
        <f>IFERROR(('Perdidas y ganancias'!N10)/(SUM(Ventas!C205:N205)), " ")</f>
        <v xml:space="preserve"> </v>
      </c>
      <c r="E12" s="134" t="s">
        <v>145</v>
      </c>
      <c r="F12" s="143"/>
    </row>
    <row r="13" spans="1:7" ht="15.75" x14ac:dyDescent="0.25">
      <c r="A13" s="222" t="s">
        <v>148</v>
      </c>
      <c r="B13" s="222"/>
      <c r="E13" s="222" t="s">
        <v>148</v>
      </c>
      <c r="F13" s="222"/>
    </row>
    <row r="14" spans="1:7" x14ac:dyDescent="0.25">
      <c r="A14" s="134" t="s">
        <v>146</v>
      </c>
      <c r="B14" s="141" t="str">
        <f>IFERROR(B10/B11," ")</f>
        <v xml:space="preserve"> </v>
      </c>
      <c r="E14" s="134" t="s">
        <v>146</v>
      </c>
      <c r="F14" s="141" t="str">
        <f>IFERROR(F10/F11," ")</f>
        <v xml:space="preserve"> </v>
      </c>
      <c r="G14" s="137"/>
    </row>
    <row r="15" spans="1:7" ht="30" x14ac:dyDescent="0.25">
      <c r="A15" s="134" t="s">
        <v>147</v>
      </c>
      <c r="B15" s="140" t="str">
        <f>IFERROR(B10/B12," ")</f>
        <v xml:space="preserve"> </v>
      </c>
      <c r="E15" s="134" t="s">
        <v>147</v>
      </c>
      <c r="F15" s="140" t="str">
        <f>IFERROR(F10/F12," ")</f>
        <v xml:space="preserve"> </v>
      </c>
    </row>
    <row r="16" spans="1:7" ht="30" x14ac:dyDescent="0.25">
      <c r="A16" s="144" t="s">
        <v>154</v>
      </c>
      <c r="B16" s="146" t="str">
        <f>IFERROR(B15/4," ")</f>
        <v xml:space="preserve"> </v>
      </c>
      <c r="E16" s="144" t="s">
        <v>154</v>
      </c>
      <c r="F16" s="146" t="str">
        <f>IFERROR(F15/4," ")</f>
        <v xml:space="preserve"> </v>
      </c>
    </row>
    <row r="17" spans="1:6" ht="30" x14ac:dyDescent="0.25">
      <c r="A17" s="144" t="s">
        <v>155</v>
      </c>
      <c r="B17" s="145" t="str">
        <f>IFERROR(B16/6," ")</f>
        <v xml:space="preserve"> </v>
      </c>
      <c r="E17" s="144" t="s">
        <v>155</v>
      </c>
      <c r="F17" s="145" t="str">
        <f>IFERROR(F16/6," ")</f>
        <v xml:space="preserve"> </v>
      </c>
    </row>
    <row r="18" spans="1:6" ht="30" x14ac:dyDescent="0.25">
      <c r="A18" s="144" t="s">
        <v>156</v>
      </c>
      <c r="B18" s="145" t="str">
        <f>IFERROR(B16/5," ")</f>
        <v xml:space="preserve"> </v>
      </c>
      <c r="E18" s="144" t="s">
        <v>156</v>
      </c>
      <c r="F18" s="145" t="str">
        <f>IFERROR(F16/5," ")</f>
        <v xml:space="preserve"> </v>
      </c>
    </row>
  </sheetData>
  <sheetProtection password="8B61" sheet="1" objects="1" scenarios="1"/>
  <mergeCells count="4">
    <mergeCell ref="A13:B13"/>
    <mergeCell ref="A1:B4"/>
    <mergeCell ref="E1:F4"/>
    <mergeCell ref="E13:F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118"/>
  <sheetViews>
    <sheetView topLeftCell="A4" workbookViewId="0">
      <selection activeCell="A8" sqref="A8:D24"/>
    </sheetView>
  </sheetViews>
  <sheetFormatPr baseColWidth="10" defaultRowHeight="15" x14ac:dyDescent="0.25"/>
  <cols>
    <col min="1" max="1" width="11.42578125" style="2"/>
    <col min="2" max="2" width="38.28515625" style="2" customWidth="1"/>
    <col min="3" max="3" width="11.42578125" style="2"/>
    <col min="4" max="4" width="12.85546875" style="2" customWidth="1"/>
    <col min="5" max="16384" width="11.42578125" style="2"/>
  </cols>
  <sheetData>
    <row r="1" spans="1:8" x14ac:dyDescent="0.25">
      <c r="A1" s="181" t="s">
        <v>67</v>
      </c>
      <c r="B1" s="181"/>
      <c r="C1" s="181"/>
      <c r="D1" s="181"/>
      <c r="E1" s="181"/>
      <c r="F1" s="181"/>
      <c r="G1" s="181"/>
      <c r="H1" s="181"/>
    </row>
    <row r="2" spans="1:8" x14ac:dyDescent="0.25">
      <c r="A2" s="181"/>
      <c r="B2" s="181"/>
      <c r="C2" s="181"/>
      <c r="D2" s="181"/>
      <c r="E2" s="181"/>
      <c r="F2" s="181"/>
      <c r="G2" s="181"/>
      <c r="H2" s="181"/>
    </row>
    <row r="3" spans="1:8" ht="30.75" customHeight="1" x14ac:dyDescent="0.25">
      <c r="A3" s="181"/>
      <c r="B3" s="181"/>
      <c r="C3" s="181"/>
      <c r="D3" s="181"/>
      <c r="E3" s="181"/>
      <c r="F3" s="181"/>
      <c r="G3" s="181"/>
      <c r="H3" s="181"/>
    </row>
    <row r="4" spans="1:8" x14ac:dyDescent="0.25">
      <c r="A4" s="34"/>
      <c r="B4" s="34"/>
      <c r="C4" s="34"/>
      <c r="D4" s="34"/>
      <c r="E4" s="34"/>
      <c r="F4" s="34"/>
      <c r="G4" s="34"/>
      <c r="H4" s="34"/>
    </row>
    <row r="5" spans="1:8" x14ac:dyDescent="0.25">
      <c r="A5" s="34"/>
      <c r="B5" s="34"/>
      <c r="C5" s="34"/>
      <c r="D5" s="34"/>
      <c r="E5" s="34"/>
      <c r="F5" s="34"/>
      <c r="G5" s="34"/>
      <c r="H5" s="34"/>
    </row>
    <row r="6" spans="1:8" ht="17.25" x14ac:dyDescent="0.3">
      <c r="A6" s="180" t="s">
        <v>4</v>
      </c>
      <c r="B6" s="180"/>
      <c r="C6" s="180"/>
      <c r="D6" s="180"/>
      <c r="E6" s="35"/>
      <c r="F6" s="35"/>
      <c r="G6" s="35"/>
      <c r="H6" s="35"/>
    </row>
    <row r="7" spans="1:8" ht="34.5" x14ac:dyDescent="0.25">
      <c r="A7" s="7" t="s">
        <v>0</v>
      </c>
      <c r="B7" s="7" t="s">
        <v>1</v>
      </c>
      <c r="C7" s="7" t="s">
        <v>2</v>
      </c>
      <c r="D7" s="7" t="s">
        <v>3</v>
      </c>
      <c r="E7" s="35"/>
      <c r="F7" s="35"/>
      <c r="G7" s="35"/>
      <c r="H7" s="35"/>
    </row>
    <row r="8" spans="1:8" x14ac:dyDescent="0.25">
      <c r="A8" s="15"/>
      <c r="B8" s="11"/>
      <c r="C8" s="11"/>
      <c r="D8" s="16"/>
      <c r="G8" s="177" t="s">
        <v>9</v>
      </c>
      <c r="H8" s="178"/>
    </row>
    <row r="9" spans="1:8" x14ac:dyDescent="0.25">
      <c r="A9" s="15"/>
      <c r="B9" s="11"/>
      <c r="C9" s="11"/>
      <c r="D9" s="16"/>
      <c r="G9" s="178"/>
      <c r="H9" s="178"/>
    </row>
    <row r="10" spans="1:8" x14ac:dyDescent="0.25">
      <c r="A10" s="15"/>
      <c r="B10" s="11"/>
      <c r="C10" s="11"/>
      <c r="D10" s="16"/>
      <c r="G10" s="178"/>
      <c r="H10" s="178"/>
    </row>
    <row r="11" spans="1:8" x14ac:dyDescent="0.25">
      <c r="A11" s="15"/>
      <c r="B11" s="11"/>
      <c r="C11" s="11"/>
      <c r="D11" s="16"/>
    </row>
    <row r="12" spans="1:8" x14ac:dyDescent="0.25">
      <c r="A12" s="15"/>
      <c r="B12" s="11"/>
      <c r="C12" s="11"/>
      <c r="D12" s="16"/>
    </row>
    <row r="13" spans="1:8" ht="15" customHeight="1" x14ac:dyDescent="0.25">
      <c r="A13" s="15"/>
      <c r="B13" s="11"/>
      <c r="C13" s="11"/>
      <c r="D13" s="16"/>
      <c r="G13" s="177" t="s">
        <v>10</v>
      </c>
      <c r="H13" s="178"/>
    </row>
    <row r="14" spans="1:8" x14ac:dyDescent="0.25">
      <c r="A14" s="15"/>
      <c r="B14" s="11"/>
      <c r="C14" s="11"/>
      <c r="D14" s="16"/>
      <c r="G14" s="178"/>
      <c r="H14" s="178"/>
    </row>
    <row r="15" spans="1:8" x14ac:dyDescent="0.25">
      <c r="A15" s="15"/>
      <c r="B15" s="11"/>
      <c r="C15" s="11"/>
      <c r="D15" s="16"/>
      <c r="G15" s="178"/>
      <c r="H15" s="178"/>
    </row>
    <row r="16" spans="1:8" x14ac:dyDescent="0.25">
      <c r="A16" s="15"/>
      <c r="B16" s="11"/>
      <c r="C16" s="11"/>
      <c r="D16" s="16"/>
      <c r="G16" s="178"/>
      <c r="H16" s="178"/>
    </row>
    <row r="17" spans="1:8" x14ac:dyDescent="0.25">
      <c r="A17" s="15"/>
      <c r="B17" s="11"/>
      <c r="C17" s="11"/>
      <c r="D17" s="16"/>
    </row>
    <row r="18" spans="1:8" x14ac:dyDescent="0.25">
      <c r="A18" s="15"/>
      <c r="B18" s="11"/>
      <c r="C18" s="11"/>
      <c r="D18" s="16"/>
    </row>
    <row r="19" spans="1:8" x14ac:dyDescent="0.25">
      <c r="A19" s="15"/>
      <c r="B19" s="11"/>
      <c r="C19" s="11"/>
      <c r="D19" s="16"/>
      <c r="G19" s="179" t="s">
        <v>68</v>
      </c>
      <c r="H19" s="179"/>
    </row>
    <row r="20" spans="1:8" x14ac:dyDescent="0.25">
      <c r="A20" s="15"/>
      <c r="B20" s="11"/>
      <c r="C20" s="11"/>
      <c r="D20" s="16"/>
      <c r="G20" s="179"/>
      <c r="H20" s="179"/>
    </row>
    <row r="21" spans="1:8" x14ac:dyDescent="0.25">
      <c r="A21" s="15"/>
      <c r="B21" s="11"/>
      <c r="C21" s="11"/>
      <c r="D21" s="16"/>
      <c r="G21" s="179"/>
      <c r="H21" s="179"/>
    </row>
    <row r="22" spans="1:8" x14ac:dyDescent="0.25">
      <c r="A22" s="15"/>
      <c r="B22" s="11"/>
      <c r="C22" s="11"/>
      <c r="D22" s="16"/>
    </row>
    <row r="23" spans="1:8" x14ac:dyDescent="0.25">
      <c r="A23" s="15"/>
      <c r="B23" s="11"/>
      <c r="C23" s="11"/>
      <c r="D23" s="16"/>
    </row>
    <row r="24" spans="1:8" x14ac:dyDescent="0.25">
      <c r="A24" s="15"/>
      <c r="B24" s="11"/>
      <c r="C24" s="11"/>
      <c r="D24" s="16"/>
      <c r="G24" s="179" t="s">
        <v>69</v>
      </c>
      <c r="H24" s="179"/>
    </row>
    <row r="25" spans="1:8" x14ac:dyDescent="0.25">
      <c r="A25" s="15"/>
      <c r="B25" s="11"/>
      <c r="C25" s="11"/>
      <c r="D25" s="16"/>
      <c r="G25" s="179"/>
      <c r="H25" s="179"/>
    </row>
    <row r="26" spans="1:8" x14ac:dyDescent="0.25">
      <c r="A26" s="15"/>
      <c r="B26" s="11"/>
      <c r="C26" s="11"/>
      <c r="D26" s="16"/>
      <c r="G26" s="179"/>
      <c r="H26" s="179"/>
    </row>
    <row r="27" spans="1:8" x14ac:dyDescent="0.25">
      <c r="A27" s="15"/>
      <c r="B27" s="11"/>
      <c r="C27" s="11"/>
      <c r="D27" s="16"/>
      <c r="G27" s="179"/>
      <c r="H27" s="179"/>
    </row>
    <row r="28" spans="1:8" x14ac:dyDescent="0.25">
      <c r="A28" s="15"/>
      <c r="B28" s="11"/>
      <c r="C28" s="11"/>
      <c r="D28" s="16"/>
    </row>
    <row r="29" spans="1:8" x14ac:dyDescent="0.25">
      <c r="A29" s="15"/>
      <c r="B29" s="11"/>
      <c r="C29" s="11"/>
      <c r="D29" s="16"/>
    </row>
    <row r="30" spans="1:8" x14ac:dyDescent="0.25">
      <c r="A30" s="15"/>
      <c r="B30" s="11"/>
      <c r="C30" s="11"/>
      <c r="D30" s="16"/>
    </row>
    <row r="31" spans="1:8" x14ac:dyDescent="0.25">
      <c r="A31" s="15"/>
      <c r="B31" s="11"/>
      <c r="C31" s="11"/>
      <c r="D31" s="16"/>
    </row>
    <row r="32" spans="1:8" x14ac:dyDescent="0.25">
      <c r="A32" s="15"/>
      <c r="B32" s="11"/>
      <c r="C32" s="11"/>
      <c r="D32" s="16"/>
    </row>
    <row r="33" spans="1:8" x14ac:dyDescent="0.25">
      <c r="A33" s="15"/>
      <c r="B33" s="11"/>
      <c r="C33" s="11"/>
      <c r="D33" s="16"/>
    </row>
    <row r="34" spans="1:8" x14ac:dyDescent="0.25">
      <c r="A34" s="15"/>
      <c r="B34" s="11"/>
      <c r="C34" s="11"/>
      <c r="D34" s="16"/>
    </row>
    <row r="35" spans="1:8" x14ac:dyDescent="0.25">
      <c r="A35" s="15"/>
      <c r="B35" s="11"/>
      <c r="C35" s="11"/>
      <c r="D35" s="16"/>
    </row>
    <row r="36" spans="1:8" x14ac:dyDescent="0.25">
      <c r="A36" s="15"/>
      <c r="B36" s="11"/>
      <c r="C36" s="11"/>
      <c r="D36" s="16"/>
    </row>
    <row r="37" spans="1:8" x14ac:dyDescent="0.25">
      <c r="A37" s="15"/>
      <c r="B37" s="11"/>
      <c r="C37" s="11"/>
      <c r="D37" s="16"/>
    </row>
    <row r="38" spans="1:8" x14ac:dyDescent="0.25">
      <c r="A38" s="15"/>
      <c r="B38" s="11"/>
      <c r="C38" s="11"/>
      <c r="D38" s="16"/>
    </row>
    <row r="39" spans="1:8" x14ac:dyDescent="0.25">
      <c r="A39" s="15"/>
      <c r="B39" s="11"/>
      <c r="C39" s="11"/>
      <c r="D39" s="16"/>
    </row>
    <row r="40" spans="1:8" x14ac:dyDescent="0.25">
      <c r="A40" s="15"/>
      <c r="B40" s="11"/>
      <c r="C40" s="11"/>
      <c r="D40" s="16"/>
    </row>
    <row r="41" spans="1:8" x14ac:dyDescent="0.25">
      <c r="A41" s="15"/>
      <c r="B41" s="11"/>
      <c r="C41" s="11"/>
      <c r="D41" s="16"/>
    </row>
    <row r="42" spans="1:8" x14ac:dyDescent="0.25">
      <c r="A42" s="15"/>
      <c r="B42" s="11"/>
      <c r="C42" s="11"/>
      <c r="D42" s="16"/>
    </row>
    <row r="43" spans="1:8" x14ac:dyDescent="0.25">
      <c r="A43" s="15"/>
      <c r="B43" s="11"/>
      <c r="C43" s="11"/>
      <c r="D43" s="16"/>
    </row>
    <row r="44" spans="1:8" ht="15" customHeight="1" x14ac:dyDescent="0.25">
      <c r="A44" s="15"/>
      <c r="B44" s="11"/>
      <c r="C44" s="11"/>
      <c r="D44" s="16"/>
      <c r="G44" s="177" t="s">
        <v>9</v>
      </c>
      <c r="H44" s="178"/>
    </row>
    <row r="45" spans="1:8" ht="15" customHeight="1" x14ac:dyDescent="0.25">
      <c r="A45" s="15"/>
      <c r="B45" s="11"/>
      <c r="C45" s="11"/>
      <c r="D45" s="16"/>
      <c r="G45" s="178"/>
      <c r="H45" s="178"/>
    </row>
    <row r="46" spans="1:8" ht="15" customHeight="1" x14ac:dyDescent="0.25">
      <c r="A46" s="15"/>
      <c r="B46" s="11"/>
      <c r="C46" s="11"/>
      <c r="D46" s="16"/>
      <c r="G46" s="178"/>
      <c r="H46" s="178"/>
    </row>
    <row r="47" spans="1:8" x14ac:dyDescent="0.25">
      <c r="A47" s="15"/>
      <c r="B47" s="11"/>
      <c r="C47" s="11"/>
      <c r="D47" s="16"/>
    </row>
    <row r="48" spans="1:8" x14ac:dyDescent="0.25">
      <c r="A48" s="15"/>
      <c r="B48" s="11"/>
      <c r="C48" s="11"/>
      <c r="D48" s="16"/>
    </row>
    <row r="49" spans="1:8" ht="15" customHeight="1" x14ac:dyDescent="0.25">
      <c r="A49" s="15"/>
      <c r="B49" s="11"/>
      <c r="C49" s="11"/>
      <c r="D49" s="16"/>
      <c r="G49" s="177" t="s">
        <v>10</v>
      </c>
      <c r="H49" s="178"/>
    </row>
    <row r="50" spans="1:8" ht="15" customHeight="1" x14ac:dyDescent="0.25">
      <c r="A50" s="15"/>
      <c r="B50" s="11"/>
      <c r="C50" s="11"/>
      <c r="D50" s="16"/>
      <c r="G50" s="178"/>
      <c r="H50" s="178"/>
    </row>
    <row r="51" spans="1:8" ht="15" customHeight="1" x14ac:dyDescent="0.25">
      <c r="A51" s="15"/>
      <c r="B51" s="11"/>
      <c r="C51" s="11"/>
      <c r="D51" s="16"/>
      <c r="G51" s="178"/>
      <c r="H51" s="178"/>
    </row>
    <row r="52" spans="1:8" ht="15" customHeight="1" x14ac:dyDescent="0.25">
      <c r="A52" s="15"/>
      <c r="B52" s="11"/>
      <c r="C52" s="11"/>
      <c r="D52" s="16"/>
      <c r="G52" s="178"/>
      <c r="H52" s="178"/>
    </row>
    <row r="53" spans="1:8" x14ac:dyDescent="0.25">
      <c r="A53" s="15"/>
      <c r="B53" s="11"/>
      <c r="C53" s="11"/>
      <c r="D53" s="16"/>
    </row>
    <row r="54" spans="1:8" x14ac:dyDescent="0.25">
      <c r="A54" s="15"/>
      <c r="B54" s="11"/>
      <c r="C54" s="11"/>
      <c r="D54" s="16"/>
    </row>
    <row r="55" spans="1:8" ht="15" customHeight="1" x14ac:dyDescent="0.25">
      <c r="A55" s="15"/>
      <c r="B55" s="11"/>
      <c r="C55" s="11"/>
      <c r="D55" s="16"/>
      <c r="G55" s="179" t="s">
        <v>68</v>
      </c>
      <c r="H55" s="179"/>
    </row>
    <row r="56" spans="1:8" ht="15" customHeight="1" x14ac:dyDescent="0.25">
      <c r="A56" s="15"/>
      <c r="B56" s="11"/>
      <c r="C56" s="11"/>
      <c r="D56" s="16"/>
      <c r="G56" s="179"/>
      <c r="H56" s="179"/>
    </row>
    <row r="57" spans="1:8" ht="15" customHeight="1" x14ac:dyDescent="0.25">
      <c r="A57" s="15"/>
      <c r="B57" s="11"/>
      <c r="C57" s="11"/>
      <c r="D57" s="16"/>
      <c r="G57" s="179"/>
      <c r="H57" s="179"/>
    </row>
    <row r="58" spans="1:8" x14ac:dyDescent="0.25">
      <c r="A58" s="15"/>
      <c r="B58" s="11"/>
      <c r="C58" s="11"/>
      <c r="D58" s="16"/>
    </row>
    <row r="59" spans="1:8" x14ac:dyDescent="0.25">
      <c r="A59" s="15"/>
      <c r="B59" s="11"/>
      <c r="C59" s="11"/>
      <c r="D59" s="16"/>
    </row>
    <row r="60" spans="1:8" ht="15" customHeight="1" x14ac:dyDescent="0.25">
      <c r="A60" s="15"/>
      <c r="B60" s="11"/>
      <c r="C60" s="11"/>
      <c r="D60" s="16"/>
      <c r="G60" s="179" t="s">
        <v>69</v>
      </c>
      <c r="H60" s="179"/>
    </row>
    <row r="61" spans="1:8" ht="15" customHeight="1" x14ac:dyDescent="0.25">
      <c r="A61" s="15"/>
      <c r="B61" s="11"/>
      <c r="C61" s="11"/>
      <c r="D61" s="16"/>
      <c r="G61" s="179"/>
      <c r="H61" s="179"/>
    </row>
    <row r="62" spans="1:8" ht="15" customHeight="1" x14ac:dyDescent="0.25">
      <c r="A62" s="15"/>
      <c r="B62" s="11"/>
      <c r="C62" s="11"/>
      <c r="D62" s="16"/>
      <c r="G62" s="179"/>
      <c r="H62" s="179"/>
    </row>
    <row r="63" spans="1:8" ht="15" customHeight="1" x14ac:dyDescent="0.25">
      <c r="A63" s="15"/>
      <c r="B63" s="11"/>
      <c r="C63" s="11"/>
      <c r="D63" s="16"/>
      <c r="G63" s="179"/>
      <c r="H63" s="179"/>
    </row>
    <row r="64" spans="1:8" x14ac:dyDescent="0.25">
      <c r="A64" s="15"/>
      <c r="B64" s="11"/>
      <c r="C64" s="11"/>
      <c r="D64" s="16"/>
    </row>
    <row r="65" spans="1:4" x14ac:dyDescent="0.25">
      <c r="A65" s="15"/>
      <c r="B65" s="11"/>
      <c r="C65" s="11"/>
      <c r="D65" s="16"/>
    </row>
    <row r="66" spans="1:4" x14ac:dyDescent="0.25">
      <c r="A66" s="15"/>
      <c r="B66" s="11"/>
      <c r="C66" s="11"/>
      <c r="D66" s="16"/>
    </row>
    <row r="67" spans="1:4" x14ac:dyDescent="0.25">
      <c r="A67" s="15"/>
      <c r="B67" s="11"/>
      <c r="C67" s="11"/>
      <c r="D67" s="16"/>
    </row>
    <row r="68" spans="1:4" x14ac:dyDescent="0.25">
      <c r="A68" s="15"/>
      <c r="B68" s="11"/>
      <c r="C68" s="11"/>
      <c r="D68" s="16"/>
    </row>
    <row r="69" spans="1:4" x14ac:dyDescent="0.25">
      <c r="A69" s="15"/>
      <c r="B69" s="11"/>
      <c r="C69" s="11"/>
      <c r="D69" s="16"/>
    </row>
    <row r="70" spans="1:4" x14ac:dyDescent="0.25">
      <c r="A70" s="15"/>
      <c r="B70" s="11"/>
      <c r="C70" s="11"/>
      <c r="D70" s="16"/>
    </row>
    <row r="71" spans="1:4" x14ac:dyDescent="0.25">
      <c r="A71" s="15"/>
      <c r="B71" s="11"/>
      <c r="C71" s="11"/>
      <c r="D71" s="16"/>
    </row>
    <row r="72" spans="1:4" x14ac:dyDescent="0.25">
      <c r="A72" s="15"/>
      <c r="B72" s="11"/>
      <c r="C72" s="11"/>
      <c r="D72" s="16"/>
    </row>
    <row r="73" spans="1:4" x14ac:dyDescent="0.25">
      <c r="A73" s="15"/>
      <c r="B73" s="11"/>
      <c r="C73" s="11"/>
      <c r="D73" s="16"/>
    </row>
    <row r="74" spans="1:4" x14ac:dyDescent="0.25">
      <c r="A74" s="15"/>
      <c r="B74" s="11"/>
      <c r="C74" s="11"/>
      <c r="D74" s="16"/>
    </row>
    <row r="75" spans="1:4" x14ac:dyDescent="0.25">
      <c r="A75" s="15"/>
      <c r="B75" s="11"/>
      <c r="C75" s="11"/>
      <c r="D75" s="16"/>
    </row>
    <row r="76" spans="1:4" x14ac:dyDescent="0.25">
      <c r="A76" s="15"/>
      <c r="B76" s="11"/>
      <c r="C76" s="11"/>
      <c r="D76" s="16"/>
    </row>
    <row r="77" spans="1:4" x14ac:dyDescent="0.25">
      <c r="A77" s="15"/>
      <c r="B77" s="11"/>
      <c r="C77" s="11"/>
      <c r="D77" s="16"/>
    </row>
    <row r="78" spans="1:4" x14ac:dyDescent="0.25">
      <c r="A78" s="15"/>
      <c r="B78" s="11"/>
      <c r="C78" s="11"/>
      <c r="D78" s="16"/>
    </row>
    <row r="79" spans="1:4" x14ac:dyDescent="0.25">
      <c r="A79" s="15"/>
      <c r="B79" s="11"/>
      <c r="C79" s="11"/>
      <c r="D79" s="16"/>
    </row>
    <row r="80" spans="1:4" x14ac:dyDescent="0.25">
      <c r="A80" s="15"/>
      <c r="B80" s="11"/>
      <c r="C80" s="11"/>
      <c r="D80" s="16"/>
    </row>
    <row r="81" spans="1:8" x14ac:dyDescent="0.25">
      <c r="A81" s="15"/>
      <c r="B81" s="11"/>
      <c r="C81" s="11"/>
      <c r="D81" s="16"/>
    </row>
    <row r="82" spans="1:8" x14ac:dyDescent="0.25">
      <c r="A82" s="15"/>
      <c r="B82" s="11"/>
      <c r="C82" s="11"/>
      <c r="D82" s="16"/>
    </row>
    <row r="83" spans="1:8" x14ac:dyDescent="0.25">
      <c r="A83" s="15"/>
      <c r="B83" s="11"/>
      <c r="C83" s="11"/>
      <c r="D83" s="16"/>
    </row>
    <row r="84" spans="1:8" x14ac:dyDescent="0.25">
      <c r="A84" s="15"/>
      <c r="B84" s="11"/>
      <c r="C84" s="11"/>
      <c r="D84" s="16"/>
    </row>
    <row r="85" spans="1:8" x14ac:dyDescent="0.25">
      <c r="A85" s="15"/>
      <c r="B85" s="11"/>
      <c r="C85" s="11"/>
      <c r="D85" s="16"/>
    </row>
    <row r="86" spans="1:8" x14ac:dyDescent="0.25">
      <c r="A86" s="15"/>
      <c r="B86" s="11"/>
      <c r="C86" s="11"/>
      <c r="D86" s="16"/>
    </row>
    <row r="87" spans="1:8" x14ac:dyDescent="0.25">
      <c r="A87" s="15"/>
      <c r="B87" s="11"/>
      <c r="C87" s="11"/>
      <c r="D87" s="16"/>
    </row>
    <row r="88" spans="1:8" x14ac:dyDescent="0.25">
      <c r="A88" s="15"/>
      <c r="B88" s="11"/>
      <c r="C88" s="11"/>
      <c r="D88" s="16"/>
    </row>
    <row r="89" spans="1:8" x14ac:dyDescent="0.25">
      <c r="A89" s="15"/>
      <c r="B89" s="11"/>
      <c r="C89" s="11"/>
      <c r="D89" s="16"/>
      <c r="G89" s="177" t="s">
        <v>9</v>
      </c>
      <c r="H89" s="178"/>
    </row>
    <row r="90" spans="1:8" x14ac:dyDescent="0.25">
      <c r="A90" s="15"/>
      <c r="B90" s="11"/>
      <c r="C90" s="11"/>
      <c r="D90" s="16"/>
      <c r="G90" s="178"/>
      <c r="H90" s="178"/>
    </row>
    <row r="91" spans="1:8" x14ac:dyDescent="0.25">
      <c r="A91" s="15"/>
      <c r="B91" s="11"/>
      <c r="C91" s="11"/>
      <c r="D91" s="16"/>
      <c r="G91" s="178"/>
      <c r="H91" s="178"/>
    </row>
    <row r="92" spans="1:8" x14ac:dyDescent="0.25">
      <c r="A92" s="15"/>
      <c r="B92" s="11"/>
      <c r="C92" s="11"/>
      <c r="D92" s="16"/>
    </row>
    <row r="93" spans="1:8" x14ac:dyDescent="0.25">
      <c r="A93" s="15"/>
      <c r="B93" s="11"/>
      <c r="C93" s="11"/>
      <c r="D93" s="16"/>
    </row>
    <row r="94" spans="1:8" x14ac:dyDescent="0.25">
      <c r="A94" s="15"/>
      <c r="B94" s="11"/>
      <c r="C94" s="11"/>
      <c r="D94" s="16"/>
      <c r="G94" s="177" t="s">
        <v>10</v>
      </c>
      <c r="H94" s="178"/>
    </row>
    <row r="95" spans="1:8" x14ac:dyDescent="0.25">
      <c r="A95" s="15"/>
      <c r="B95" s="11"/>
      <c r="C95" s="11"/>
      <c r="D95" s="16"/>
      <c r="G95" s="178"/>
      <c r="H95" s="178"/>
    </row>
    <row r="96" spans="1:8" x14ac:dyDescent="0.25">
      <c r="A96" s="15"/>
      <c r="B96" s="11"/>
      <c r="C96" s="11"/>
      <c r="D96" s="16"/>
      <c r="G96" s="178"/>
      <c r="H96" s="178"/>
    </row>
    <row r="97" spans="1:8" x14ac:dyDescent="0.25">
      <c r="A97" s="15"/>
      <c r="B97" s="11"/>
      <c r="C97" s="11"/>
      <c r="D97" s="16"/>
      <c r="G97" s="178"/>
      <c r="H97" s="178"/>
    </row>
    <row r="98" spans="1:8" x14ac:dyDescent="0.25">
      <c r="A98" s="15"/>
      <c r="B98" s="11"/>
      <c r="C98" s="11"/>
      <c r="D98" s="16"/>
    </row>
    <row r="99" spans="1:8" x14ac:dyDescent="0.25">
      <c r="A99" s="15"/>
      <c r="B99" s="11"/>
      <c r="C99" s="11"/>
      <c r="D99" s="16"/>
    </row>
    <row r="100" spans="1:8" x14ac:dyDescent="0.25">
      <c r="A100" s="15"/>
      <c r="B100" s="11"/>
      <c r="C100" s="11"/>
      <c r="D100" s="16"/>
      <c r="G100" s="179" t="s">
        <v>68</v>
      </c>
      <c r="H100" s="179"/>
    </row>
    <row r="101" spans="1:8" x14ac:dyDescent="0.25">
      <c r="A101" s="15"/>
      <c r="B101" s="11"/>
      <c r="C101" s="11"/>
      <c r="D101" s="16"/>
      <c r="G101" s="179"/>
      <c r="H101" s="179"/>
    </row>
    <row r="102" spans="1:8" x14ac:dyDescent="0.25">
      <c r="A102" s="15"/>
      <c r="B102" s="11"/>
      <c r="C102" s="11"/>
      <c r="D102" s="16"/>
      <c r="G102" s="179"/>
      <c r="H102" s="179"/>
    </row>
    <row r="103" spans="1:8" x14ac:dyDescent="0.25">
      <c r="A103" s="15"/>
      <c r="B103" s="11"/>
      <c r="C103" s="11"/>
      <c r="D103" s="16"/>
    </row>
    <row r="104" spans="1:8" x14ac:dyDescent="0.25">
      <c r="A104" s="15"/>
      <c r="B104" s="11"/>
      <c r="C104" s="11"/>
      <c r="D104" s="16"/>
    </row>
    <row r="105" spans="1:8" x14ac:dyDescent="0.25">
      <c r="A105" s="15"/>
      <c r="B105" s="11"/>
      <c r="C105" s="11"/>
      <c r="D105" s="16"/>
      <c r="G105" s="179" t="s">
        <v>69</v>
      </c>
      <c r="H105" s="179"/>
    </row>
    <row r="106" spans="1:8" x14ac:dyDescent="0.25">
      <c r="A106" s="15"/>
      <c r="B106" s="11"/>
      <c r="C106" s="11"/>
      <c r="D106" s="16"/>
      <c r="G106" s="179"/>
      <c r="H106" s="179"/>
    </row>
    <row r="107" spans="1:8" x14ac:dyDescent="0.25">
      <c r="A107" s="15"/>
      <c r="B107" s="11"/>
      <c r="C107" s="11"/>
      <c r="D107" s="16"/>
      <c r="G107" s="179"/>
      <c r="H107" s="179"/>
    </row>
    <row r="108" spans="1:8" x14ac:dyDescent="0.25">
      <c r="A108" s="15"/>
      <c r="B108" s="11"/>
      <c r="C108" s="11"/>
      <c r="D108" s="16"/>
      <c r="G108" s="179"/>
      <c r="H108" s="179"/>
    </row>
    <row r="109" spans="1:8" x14ac:dyDescent="0.25">
      <c r="A109" s="15"/>
      <c r="B109" s="11"/>
      <c r="C109" s="11"/>
      <c r="D109" s="16"/>
    </row>
    <row r="110" spans="1:8" x14ac:dyDescent="0.25">
      <c r="A110" s="15"/>
      <c r="B110" s="11"/>
      <c r="C110" s="11"/>
      <c r="D110" s="16"/>
    </row>
    <row r="111" spans="1:8" x14ac:dyDescent="0.25">
      <c r="A111" s="15"/>
      <c r="B111" s="11"/>
      <c r="C111" s="11"/>
      <c r="D111" s="16"/>
    </row>
    <row r="112" spans="1:8" x14ac:dyDescent="0.25">
      <c r="A112" s="15"/>
      <c r="B112" s="11"/>
      <c r="C112" s="11"/>
      <c r="D112" s="16"/>
    </row>
    <row r="113" spans="1:4" x14ac:dyDescent="0.25">
      <c r="A113" s="15"/>
      <c r="B113" s="11"/>
      <c r="C113" s="11"/>
      <c r="D113" s="16"/>
    </row>
    <row r="114" spans="1:4" x14ac:dyDescent="0.25">
      <c r="A114" s="15"/>
      <c r="B114" s="11"/>
      <c r="C114" s="11"/>
      <c r="D114" s="16"/>
    </row>
    <row r="115" spans="1:4" x14ac:dyDescent="0.25">
      <c r="A115" s="15"/>
      <c r="B115" s="11"/>
      <c r="C115" s="11"/>
      <c r="D115" s="16"/>
    </row>
    <row r="116" spans="1:4" x14ac:dyDescent="0.25">
      <c r="A116" s="15"/>
      <c r="B116" s="11"/>
      <c r="C116" s="11"/>
      <c r="D116" s="16"/>
    </row>
    <row r="117" spans="1:4" x14ac:dyDescent="0.25">
      <c r="A117" s="15"/>
      <c r="B117" s="11"/>
      <c r="C117" s="11"/>
      <c r="D117" s="16"/>
    </row>
    <row r="118" spans="1:4" x14ac:dyDescent="0.25">
      <c r="A118" s="15"/>
      <c r="B118" s="11"/>
      <c r="C118" s="11"/>
      <c r="D118" s="16"/>
    </row>
  </sheetData>
  <sheetProtection algorithmName="SHA-512" hashValue="j5CoFAOwlOUpDOsT9pitzXaWo8lQ9GKeoo4PRSQCQvcTRsD+1mFALR7z1wLCtebIoZ6JVdO35fg4IxLfY7/NRg==" saltValue="jDc5AeL70KXe7+7tuyq6/w==" spinCount="100000" sheet="1" objects="1" scenarios="1"/>
  <mergeCells count="14">
    <mergeCell ref="A6:D6"/>
    <mergeCell ref="G8:H10"/>
    <mergeCell ref="G13:H16"/>
    <mergeCell ref="A1:H3"/>
    <mergeCell ref="G19:H21"/>
    <mergeCell ref="G89:H91"/>
    <mergeCell ref="G94:H97"/>
    <mergeCell ref="G100:H102"/>
    <mergeCell ref="G105:H108"/>
    <mergeCell ref="G24:H27"/>
    <mergeCell ref="G44:H46"/>
    <mergeCell ref="G49:H52"/>
    <mergeCell ref="G55:H57"/>
    <mergeCell ref="G60:H63"/>
  </mergeCells>
  <hyperlinks>
    <hyperlink ref="G8:H10" location="Inicio!A1" display="VOLVER A INICIO"/>
    <hyperlink ref="G13:H16" location="'Detalles de costos'!A1" display="IR A COSTOS DE PRODUCTOS"/>
    <hyperlink ref="G19:H21" location="'Resumen de productos'!A1" display="IR A RESUMEN DE PRODUCTOS"/>
    <hyperlink ref="G24:H27" location="'Perdidas y ganancias'!A1" display="IR A PERDIDAS Y GANANCIAS"/>
    <hyperlink ref="G44:H46" location="Inicio!A1" display="VOLVER A INICIO"/>
    <hyperlink ref="G49:H52" location="'Detalles de costos'!A1" display="IR A COSTOS DE PRODUCTOS"/>
    <hyperlink ref="G55:H57" location="'Resumen de productos'!A1" display="IR A RESUMEN DE PRODUCTOS"/>
    <hyperlink ref="G60:H63" location="'Perdidas y ganancias'!A1" display="IR A PERDIDAS Y GANANCIAS"/>
    <hyperlink ref="G89:H91" location="Inicio!A1" display="VOLVER A INICIO"/>
    <hyperlink ref="G94:H97" location="'Detalles de costos'!A1" display="IR A COSTOS DE PRODUCTOS"/>
    <hyperlink ref="G100:H102" location="'Resumen de productos'!A1" display="IR A RESUMEN DE PRODUCTOS"/>
    <hyperlink ref="G105:H108" location="'Perdidas y ganancias'!A1" display="IR A PERDIDAS Y GANANCIAS"/>
  </hyperlink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QE64"/>
  <sheetViews>
    <sheetView zoomScale="90" zoomScaleNormal="90" zoomScaleSheetLayoutView="50" workbookViewId="0">
      <selection activeCell="E9" sqref="E9"/>
    </sheetView>
  </sheetViews>
  <sheetFormatPr baseColWidth="10" defaultColWidth="15.5703125" defaultRowHeight="17.25" customHeight="1" x14ac:dyDescent="0.25"/>
  <cols>
    <col min="1" max="1" width="15.5703125" style="4"/>
    <col min="2" max="2" width="41.140625" style="4" customWidth="1"/>
    <col min="3" max="3" width="23.42578125" style="4" customWidth="1"/>
    <col min="4" max="10" width="15.5703125" style="4"/>
    <col min="11" max="11" width="41.140625" style="4" customWidth="1"/>
    <col min="12" max="19" width="15.5703125" style="4"/>
    <col min="20" max="20" width="41.140625" style="4" customWidth="1"/>
    <col min="21" max="28" width="15.5703125" style="4"/>
    <col min="29" max="29" width="41.140625" style="4" customWidth="1"/>
    <col min="30" max="37" width="15.5703125" style="4"/>
    <col min="38" max="38" width="41.140625" style="4" customWidth="1"/>
    <col min="39" max="46" width="15.5703125" style="4"/>
    <col min="47" max="47" width="41.140625" style="4" customWidth="1"/>
    <col min="48" max="55" width="15.5703125" style="4"/>
    <col min="56" max="56" width="41.140625" style="4" customWidth="1"/>
    <col min="57" max="64" width="15.5703125" style="4"/>
    <col min="65" max="65" width="41.140625" style="4" customWidth="1"/>
    <col min="66" max="73" width="15.5703125" style="4"/>
    <col min="74" max="74" width="41.140625" style="4" customWidth="1"/>
    <col min="75" max="82" width="15.5703125" style="4"/>
    <col min="83" max="83" width="41.140625" style="4" customWidth="1"/>
    <col min="84" max="91" width="15.5703125" style="4"/>
    <col min="92" max="92" width="41.140625" style="4" customWidth="1"/>
    <col min="93" max="100" width="15.5703125" style="4"/>
    <col min="101" max="101" width="41.140625" style="4" customWidth="1"/>
    <col min="102" max="109" width="15.5703125" style="4"/>
    <col min="110" max="110" width="41.140625" style="4" customWidth="1"/>
    <col min="111" max="118" width="15.5703125" style="4"/>
    <col min="119" max="119" width="41.140625" style="4" customWidth="1"/>
    <col min="120" max="127" width="15.5703125" style="4"/>
    <col min="128" max="128" width="41.140625" style="4" customWidth="1"/>
    <col min="129" max="136" width="15.5703125" style="4"/>
    <col min="137" max="137" width="41.140625" style="4" customWidth="1"/>
    <col min="138" max="145" width="15.5703125" style="4"/>
    <col min="146" max="146" width="41.140625" style="4" customWidth="1"/>
    <col min="147" max="154" width="15.5703125" style="4"/>
    <col min="155" max="155" width="41.140625" style="4" customWidth="1"/>
    <col min="156" max="163" width="15.5703125" style="4"/>
    <col min="164" max="164" width="41.140625" style="4" customWidth="1"/>
    <col min="165" max="172" width="15.5703125" style="4"/>
    <col min="173" max="173" width="41.140625" style="4" customWidth="1"/>
    <col min="174" max="181" width="15.5703125" style="4"/>
    <col min="182" max="182" width="41.140625" style="4" customWidth="1"/>
    <col min="183" max="190" width="15.5703125" style="4"/>
    <col min="191" max="191" width="41.140625" style="4" customWidth="1"/>
    <col min="192" max="199" width="15.5703125" style="4"/>
    <col min="200" max="200" width="41.140625" style="4" customWidth="1"/>
    <col min="201" max="208" width="15.5703125" style="4"/>
    <col min="209" max="209" width="41.140625" style="4" customWidth="1"/>
    <col min="210" max="217" width="15.5703125" style="4"/>
    <col min="218" max="218" width="41.140625" style="4" customWidth="1"/>
    <col min="219" max="226" width="15.5703125" style="4"/>
    <col min="227" max="227" width="41.140625" style="4" customWidth="1"/>
    <col min="228" max="235" width="15.5703125" style="4"/>
    <col min="236" max="236" width="41.140625" style="4" customWidth="1"/>
    <col min="237" max="244" width="15.5703125" style="4"/>
    <col min="245" max="245" width="41.140625" style="4" customWidth="1"/>
    <col min="246" max="253" width="15.5703125" style="4"/>
    <col min="254" max="254" width="41.140625" style="4" customWidth="1"/>
    <col min="255" max="262" width="15.5703125" style="4"/>
    <col min="263" max="263" width="41.140625" style="4" customWidth="1"/>
    <col min="264" max="271" width="15.5703125" style="4"/>
    <col min="272" max="272" width="41.140625" style="4" customWidth="1"/>
    <col min="273" max="280" width="15.5703125" style="4"/>
    <col min="281" max="281" width="41.140625" style="4" customWidth="1"/>
    <col min="282" max="289" width="15.5703125" style="4"/>
    <col min="290" max="290" width="41.140625" style="4" customWidth="1"/>
    <col min="291" max="298" width="15.5703125" style="4"/>
    <col min="299" max="299" width="41.140625" style="4" customWidth="1"/>
    <col min="300" max="307" width="15.5703125" style="4"/>
    <col min="308" max="308" width="41.140625" style="4" customWidth="1"/>
    <col min="309" max="316" width="15.5703125" style="4"/>
    <col min="317" max="317" width="41.140625" style="4" customWidth="1"/>
    <col min="318" max="325" width="15.5703125" style="4"/>
    <col min="326" max="326" width="41.140625" style="4" customWidth="1"/>
    <col min="327" max="334" width="15.5703125" style="4"/>
    <col min="335" max="335" width="41.140625" style="4" customWidth="1"/>
    <col min="336" max="343" width="15.5703125" style="4"/>
    <col min="344" max="344" width="41.140625" style="4" customWidth="1"/>
    <col min="345" max="352" width="15.5703125" style="4"/>
    <col min="353" max="353" width="41.140625" style="4" customWidth="1"/>
    <col min="354" max="361" width="15.5703125" style="4"/>
    <col min="362" max="362" width="41.140625" style="4" customWidth="1"/>
    <col min="363" max="370" width="15.5703125" style="4"/>
    <col min="371" max="371" width="41.140625" style="4" customWidth="1"/>
    <col min="372" max="379" width="15.5703125" style="4"/>
    <col min="380" max="380" width="41.140625" style="4" customWidth="1"/>
    <col min="381" max="388" width="15.5703125" style="4"/>
    <col min="389" max="389" width="41.140625" style="4" customWidth="1"/>
    <col min="390" max="397" width="15.5703125" style="4"/>
    <col min="398" max="398" width="41.140625" style="4" customWidth="1"/>
    <col min="399" max="406" width="15.5703125" style="4"/>
    <col min="407" max="407" width="41.140625" style="4" customWidth="1"/>
    <col min="408" max="415" width="15.5703125" style="4"/>
    <col min="416" max="416" width="41.140625" style="4" customWidth="1"/>
    <col min="417" max="424" width="15.5703125" style="4"/>
    <col min="425" max="425" width="41.140625" style="4" customWidth="1"/>
    <col min="426" max="433" width="15.5703125" style="4"/>
    <col min="434" max="434" width="41.140625" style="4" customWidth="1"/>
    <col min="435" max="442" width="15.5703125" style="4"/>
    <col min="443" max="443" width="41.140625" style="4" customWidth="1"/>
    <col min="444" max="451" width="15.5703125" style="4"/>
    <col min="452" max="452" width="41.7109375" style="4" customWidth="1"/>
    <col min="453" max="460" width="15.5703125" style="4"/>
    <col min="461" max="461" width="41.7109375" style="4" customWidth="1"/>
    <col min="462" max="469" width="15.5703125" style="4"/>
    <col min="470" max="470" width="41.7109375" style="4" customWidth="1"/>
    <col min="471" max="478" width="15.5703125" style="4"/>
    <col min="479" max="479" width="41.7109375" style="4" customWidth="1"/>
    <col min="480" max="487" width="15.5703125" style="4"/>
    <col min="488" max="488" width="41.7109375" style="4" customWidth="1"/>
    <col min="489" max="496" width="15.5703125" style="4"/>
    <col min="497" max="497" width="41.7109375" style="4" customWidth="1"/>
    <col min="498" max="505" width="15.5703125" style="4"/>
    <col min="506" max="506" width="41.7109375" style="4" customWidth="1"/>
    <col min="507" max="514" width="15.5703125" style="4"/>
    <col min="515" max="515" width="41.7109375" style="4" customWidth="1"/>
    <col min="516" max="523" width="15.5703125" style="4"/>
    <col min="524" max="524" width="41.7109375" style="4" customWidth="1"/>
    <col min="525" max="532" width="15.5703125" style="4"/>
    <col min="533" max="533" width="41.7109375" style="4" customWidth="1"/>
    <col min="534" max="541" width="15.5703125" style="4"/>
    <col min="542" max="542" width="41.7109375" style="4" customWidth="1"/>
    <col min="543" max="550" width="15.5703125" style="4"/>
    <col min="551" max="551" width="41.7109375" style="4" customWidth="1"/>
    <col min="552" max="559" width="15.5703125" style="4"/>
    <col min="560" max="560" width="41.7109375" style="4" customWidth="1"/>
    <col min="561" max="568" width="15.5703125" style="4"/>
    <col min="569" max="569" width="41.7109375" style="4" customWidth="1"/>
    <col min="570" max="577" width="15.5703125" style="4"/>
    <col min="578" max="578" width="41.7109375" style="4" customWidth="1"/>
    <col min="579" max="586" width="15.5703125" style="4"/>
    <col min="587" max="587" width="41.7109375" style="4" customWidth="1"/>
    <col min="588" max="595" width="15.5703125" style="4"/>
    <col min="596" max="596" width="41.7109375" style="4" customWidth="1"/>
    <col min="597" max="604" width="15.5703125" style="4"/>
    <col min="605" max="605" width="41.7109375" style="4" customWidth="1"/>
    <col min="606" max="613" width="15.5703125" style="4"/>
    <col min="614" max="614" width="41.7109375" style="4" customWidth="1"/>
    <col min="615" max="622" width="15.5703125" style="4"/>
    <col min="623" max="623" width="41.7109375" style="4" customWidth="1"/>
    <col min="624" max="631" width="15.5703125" style="4"/>
    <col min="632" max="632" width="41.7109375" style="4" customWidth="1"/>
    <col min="633" max="640" width="15.5703125" style="4"/>
    <col min="641" max="641" width="41.7109375" style="4" customWidth="1"/>
    <col min="642" max="649" width="15.5703125" style="4"/>
    <col min="650" max="650" width="41.7109375" style="4" customWidth="1"/>
    <col min="651" max="658" width="15.5703125" style="4"/>
    <col min="659" max="659" width="41.7109375" style="4" customWidth="1"/>
    <col min="660" max="667" width="15.5703125" style="4"/>
    <col min="668" max="668" width="41.7109375" style="4" customWidth="1"/>
    <col min="669" max="676" width="15.5703125" style="4"/>
    <col min="677" max="677" width="41.7109375" style="4" customWidth="1"/>
    <col min="678" max="685" width="15.5703125" style="4"/>
    <col min="686" max="686" width="41.7109375" style="4" customWidth="1"/>
    <col min="687" max="694" width="15.5703125" style="4"/>
    <col min="695" max="695" width="41.7109375" style="4" customWidth="1"/>
    <col min="696" max="703" width="15.5703125" style="4"/>
    <col min="704" max="704" width="41.7109375" style="4" customWidth="1"/>
    <col min="705" max="712" width="15.5703125" style="4"/>
    <col min="713" max="713" width="41.7109375" style="4" customWidth="1"/>
    <col min="714" max="721" width="15.5703125" style="4"/>
    <col min="722" max="722" width="41.7109375" style="4" customWidth="1"/>
    <col min="723" max="730" width="15.5703125" style="4"/>
    <col min="731" max="731" width="41.7109375" style="4" customWidth="1"/>
    <col min="732" max="739" width="15.5703125" style="4"/>
    <col min="740" max="740" width="41.7109375" style="4" customWidth="1"/>
    <col min="741" max="748" width="15.5703125" style="4"/>
    <col min="749" max="749" width="41.7109375" style="4" customWidth="1"/>
    <col min="750" max="757" width="15.5703125" style="4"/>
    <col min="758" max="758" width="41.7109375" style="4" customWidth="1"/>
    <col min="759" max="766" width="15.5703125" style="4"/>
    <col min="767" max="767" width="41.7109375" style="4" customWidth="1"/>
    <col min="768" max="775" width="15.5703125" style="4"/>
    <col min="776" max="776" width="41.7109375" style="4" customWidth="1"/>
    <col min="777" max="784" width="15.5703125" style="4"/>
    <col min="785" max="785" width="41.7109375" style="4" customWidth="1"/>
    <col min="786" max="793" width="15.5703125" style="4"/>
    <col min="794" max="794" width="41.7109375" style="4" customWidth="1"/>
    <col min="795" max="802" width="15.5703125" style="4"/>
    <col min="803" max="803" width="41.7109375" style="4" customWidth="1"/>
    <col min="804" max="811" width="15.5703125" style="4"/>
    <col min="812" max="812" width="41.7109375" style="4" customWidth="1"/>
    <col min="813" max="820" width="15.5703125" style="4"/>
    <col min="821" max="821" width="41.7109375" style="4" customWidth="1"/>
    <col min="822" max="829" width="15.5703125" style="4"/>
    <col min="830" max="830" width="41.7109375" style="4" customWidth="1"/>
    <col min="831" max="838" width="15.5703125" style="4"/>
    <col min="839" max="839" width="41.7109375" style="4" customWidth="1"/>
    <col min="840" max="847" width="15.5703125" style="4"/>
    <col min="848" max="848" width="41.7109375" style="4" customWidth="1"/>
    <col min="849" max="856" width="15.5703125" style="4"/>
    <col min="857" max="857" width="41.7109375" style="4" customWidth="1"/>
    <col min="858" max="865" width="15.5703125" style="4"/>
    <col min="866" max="866" width="41.7109375" style="4" customWidth="1"/>
    <col min="867" max="874" width="15.5703125" style="4"/>
    <col min="875" max="875" width="41.7109375" style="4" customWidth="1"/>
    <col min="876" max="883" width="15.5703125" style="4"/>
    <col min="884" max="884" width="41.7109375" style="4" customWidth="1"/>
    <col min="885" max="892" width="15.5703125" style="4"/>
    <col min="893" max="893" width="41.7109375" style="4" customWidth="1"/>
    <col min="894" max="901" width="15.5703125" style="4"/>
    <col min="902" max="902" width="41.28515625" style="4" customWidth="1"/>
    <col min="903" max="910" width="15.5703125" style="4"/>
    <col min="911" max="911" width="41.28515625" style="4" customWidth="1"/>
    <col min="912" max="919" width="15.5703125" style="4"/>
    <col min="920" max="920" width="41.28515625" style="4" customWidth="1"/>
    <col min="921" max="928" width="15.5703125" style="4"/>
    <col min="929" max="929" width="41.28515625" style="4" customWidth="1"/>
    <col min="930" max="937" width="15.5703125" style="4"/>
    <col min="938" max="938" width="41.28515625" style="4" customWidth="1"/>
    <col min="939" max="946" width="15.5703125" style="4"/>
    <col min="947" max="947" width="41.28515625" style="4" customWidth="1"/>
    <col min="948" max="955" width="15.5703125" style="4"/>
    <col min="956" max="956" width="41.28515625" style="4" customWidth="1"/>
    <col min="957" max="964" width="15.5703125" style="4"/>
    <col min="965" max="965" width="41.28515625" style="4" customWidth="1"/>
    <col min="966" max="973" width="15.5703125" style="4"/>
    <col min="974" max="974" width="41.28515625" style="4" customWidth="1"/>
    <col min="975" max="982" width="15.5703125" style="4"/>
    <col min="983" max="983" width="41.28515625" style="4" customWidth="1"/>
    <col min="984" max="991" width="15.5703125" style="4"/>
    <col min="992" max="992" width="41.28515625" style="4" customWidth="1"/>
    <col min="993" max="1000" width="15.5703125" style="4"/>
    <col min="1001" max="1001" width="41.28515625" style="4" customWidth="1"/>
    <col min="1002" max="1009" width="15.5703125" style="4"/>
    <col min="1010" max="1010" width="41.28515625" style="4" customWidth="1"/>
    <col min="1011" max="1018" width="15.5703125" style="4"/>
    <col min="1019" max="1019" width="41.28515625" style="4" customWidth="1"/>
    <col min="1020" max="1027" width="15.5703125" style="4"/>
    <col min="1028" max="1028" width="41.28515625" style="4" customWidth="1"/>
    <col min="1029" max="1036" width="15.5703125" style="4"/>
    <col min="1037" max="1037" width="41.28515625" style="4" customWidth="1"/>
    <col min="1038" max="1045" width="15.5703125" style="4"/>
    <col min="1046" max="1046" width="41.28515625" style="4" customWidth="1"/>
    <col min="1047" max="1054" width="15.5703125" style="4"/>
    <col min="1055" max="1055" width="41.28515625" style="4" customWidth="1"/>
    <col min="1056" max="1063" width="15.5703125" style="4"/>
    <col min="1064" max="1064" width="41.28515625" style="4" customWidth="1"/>
    <col min="1065" max="1072" width="15.5703125" style="4"/>
    <col min="1073" max="1073" width="41.28515625" style="4" customWidth="1"/>
    <col min="1074" max="1081" width="15.5703125" style="4"/>
    <col min="1082" max="1082" width="41.28515625" style="4" customWidth="1"/>
    <col min="1083" max="1090" width="15.5703125" style="4"/>
    <col min="1091" max="1091" width="41.28515625" style="4" customWidth="1"/>
    <col min="1092" max="1099" width="15.5703125" style="4"/>
    <col min="1100" max="1100" width="41.28515625" style="4" customWidth="1"/>
    <col min="1101" max="1108" width="15.5703125" style="4"/>
    <col min="1109" max="1109" width="41.28515625" style="4" customWidth="1"/>
    <col min="1110" max="1117" width="15.5703125" style="4"/>
    <col min="1118" max="1118" width="41.28515625" style="4" customWidth="1"/>
    <col min="1119" max="1126" width="15.5703125" style="4"/>
    <col min="1127" max="1127" width="41.28515625" style="4" customWidth="1"/>
    <col min="1128" max="1135" width="15.5703125" style="4"/>
    <col min="1136" max="1136" width="41.28515625" style="4" customWidth="1"/>
    <col min="1137" max="1144" width="15.5703125" style="4"/>
    <col min="1145" max="1145" width="41.28515625" style="4" customWidth="1"/>
    <col min="1146" max="1153" width="15.5703125" style="4"/>
    <col min="1154" max="1154" width="41.28515625" style="4" customWidth="1"/>
    <col min="1155" max="1162" width="15.5703125" style="4"/>
    <col min="1163" max="1163" width="41.28515625" style="4" customWidth="1"/>
    <col min="1164" max="1171" width="15.5703125" style="4"/>
    <col min="1172" max="1172" width="41.28515625" style="4" customWidth="1"/>
    <col min="1173" max="1180" width="15.5703125" style="4"/>
    <col min="1181" max="1181" width="41.28515625" style="4" customWidth="1"/>
    <col min="1182" max="1189" width="15.5703125" style="4"/>
    <col min="1190" max="1190" width="41.28515625" style="4" customWidth="1"/>
    <col min="1191" max="1198" width="15.5703125" style="4"/>
    <col min="1199" max="1199" width="41.28515625" style="4" customWidth="1"/>
    <col min="1200" max="1207" width="15.5703125" style="4"/>
    <col min="1208" max="1208" width="41.28515625" style="4" customWidth="1"/>
    <col min="1209" max="1216" width="15.5703125" style="4"/>
    <col min="1217" max="1217" width="41.28515625" style="4" customWidth="1"/>
    <col min="1218" max="1225" width="15.5703125" style="4"/>
    <col min="1226" max="1226" width="41.28515625" style="4" customWidth="1"/>
    <col min="1227" max="1234" width="15.5703125" style="4"/>
    <col min="1235" max="1235" width="41.28515625" style="4" customWidth="1"/>
    <col min="1236" max="1243" width="15.5703125" style="4"/>
    <col min="1244" max="1244" width="41.28515625" style="4" customWidth="1"/>
    <col min="1245" max="1252" width="15.5703125" style="4"/>
    <col min="1253" max="1253" width="41.28515625" style="4" customWidth="1"/>
    <col min="1254" max="1261" width="15.5703125" style="4"/>
    <col min="1262" max="1262" width="41.28515625" style="4" customWidth="1"/>
    <col min="1263" max="1270" width="15.5703125" style="4"/>
    <col min="1271" max="1271" width="41.28515625" style="4" customWidth="1"/>
    <col min="1272" max="1279" width="15.5703125" style="4"/>
    <col min="1280" max="1280" width="41.28515625" style="4" customWidth="1"/>
    <col min="1281" max="1288" width="15.5703125" style="4"/>
    <col min="1289" max="1289" width="41.28515625" style="4" customWidth="1"/>
    <col min="1290" max="1297" width="15.5703125" style="4"/>
    <col min="1298" max="1298" width="41.28515625" style="4" customWidth="1"/>
    <col min="1299" max="1306" width="15.5703125" style="4"/>
    <col min="1307" max="1307" width="41.28515625" style="4" customWidth="1"/>
    <col min="1308" max="1315" width="15.5703125" style="4"/>
    <col min="1316" max="1316" width="41.28515625" style="4" customWidth="1"/>
    <col min="1317" max="1324" width="15.5703125" style="4"/>
    <col min="1325" max="1325" width="41.28515625" style="4" customWidth="1"/>
    <col min="1326" max="1333" width="15.5703125" style="4"/>
    <col min="1334" max="1334" width="41.28515625" style="4" customWidth="1"/>
    <col min="1335" max="1342" width="15.5703125" style="4"/>
    <col min="1343" max="1343" width="41.28515625" style="4" customWidth="1"/>
    <col min="1344" max="1351" width="15.5703125" style="4"/>
    <col min="1352" max="1352" width="41.28515625" style="4" customWidth="1"/>
    <col min="1353" max="1360" width="15.5703125" style="4"/>
    <col min="1361" max="1361" width="41.28515625" style="4" customWidth="1"/>
    <col min="1362" max="1369" width="15.5703125" style="4"/>
    <col min="1370" max="1370" width="41.28515625" style="4" customWidth="1"/>
    <col min="1371" max="1378" width="15.5703125" style="4"/>
    <col min="1379" max="1379" width="41.28515625" style="4" customWidth="1"/>
    <col min="1380" max="1387" width="15.5703125" style="4"/>
    <col min="1388" max="1388" width="41.28515625" style="4" customWidth="1"/>
    <col min="1389" max="1396" width="15.5703125" style="4"/>
    <col min="1397" max="1397" width="41.28515625" style="4" customWidth="1"/>
    <col min="1398" max="1405" width="15.5703125" style="4"/>
    <col min="1406" max="1406" width="41.28515625" style="4" customWidth="1"/>
    <col min="1407" max="1414" width="15.5703125" style="4"/>
    <col min="1415" max="1415" width="41.28515625" style="4" customWidth="1"/>
    <col min="1416" max="1423" width="15.5703125" style="4"/>
    <col min="1424" max="1424" width="41.28515625" style="4" customWidth="1"/>
    <col min="1425" max="1432" width="15.5703125" style="4"/>
    <col min="1433" max="1433" width="41.28515625" style="4" customWidth="1"/>
    <col min="1434" max="1441" width="15.5703125" style="4"/>
    <col min="1442" max="1442" width="41.28515625" style="4" customWidth="1"/>
    <col min="1443" max="1450" width="15.5703125" style="4"/>
    <col min="1451" max="1451" width="41.28515625" style="4" customWidth="1"/>
    <col min="1452" max="1459" width="15.5703125" style="4"/>
    <col min="1460" max="1460" width="41.28515625" style="4" customWidth="1"/>
    <col min="1461" max="1468" width="15.5703125" style="4"/>
    <col min="1469" max="1469" width="41.28515625" style="4" customWidth="1"/>
    <col min="1470" max="1477" width="15.5703125" style="4"/>
    <col min="1478" max="1478" width="41.28515625" style="4" customWidth="1"/>
    <col min="1479" max="1486" width="15.5703125" style="4"/>
    <col min="1487" max="1487" width="41.28515625" style="4" customWidth="1"/>
    <col min="1488" max="1495" width="15.5703125" style="4"/>
    <col min="1496" max="1496" width="41.28515625" style="4" customWidth="1"/>
    <col min="1497" max="1504" width="15.5703125" style="4"/>
    <col min="1505" max="1505" width="41.28515625" style="4" customWidth="1"/>
    <col min="1506" max="1513" width="15.5703125" style="4"/>
    <col min="1514" max="1514" width="41.28515625" style="4" customWidth="1"/>
    <col min="1515" max="1522" width="15.5703125" style="4"/>
    <col min="1523" max="1523" width="41.28515625" style="4" customWidth="1"/>
    <col min="1524" max="1531" width="15.5703125" style="4"/>
    <col min="1532" max="1532" width="41.28515625" style="4" customWidth="1"/>
    <col min="1533" max="1540" width="15.5703125" style="4"/>
    <col min="1541" max="1541" width="41.7109375" style="4" customWidth="1"/>
    <col min="1542" max="1549" width="15.5703125" style="4"/>
    <col min="1550" max="1550" width="41.7109375" style="4" customWidth="1"/>
    <col min="1551" max="1558" width="15.5703125" style="4"/>
    <col min="1559" max="1559" width="41.7109375" style="4" customWidth="1"/>
    <col min="1560" max="1567" width="15.5703125" style="4"/>
    <col min="1568" max="1568" width="41.7109375" style="4" customWidth="1"/>
    <col min="1569" max="1576" width="15.5703125" style="4"/>
    <col min="1577" max="1577" width="41.7109375" style="4" customWidth="1"/>
    <col min="1578" max="1585" width="15.5703125" style="4"/>
    <col min="1586" max="1586" width="41.7109375" style="4" customWidth="1"/>
    <col min="1587" max="1594" width="15.5703125" style="4"/>
    <col min="1595" max="1595" width="41.7109375" style="4" customWidth="1"/>
    <col min="1596" max="1603" width="15.5703125" style="4"/>
    <col min="1604" max="1604" width="41.7109375" style="4" customWidth="1"/>
    <col min="1605" max="1612" width="15.5703125" style="4"/>
    <col min="1613" max="1613" width="41.7109375" style="4" customWidth="1"/>
    <col min="1614" max="1621" width="15.5703125" style="4"/>
    <col min="1622" max="1622" width="41.7109375" style="4" customWidth="1"/>
    <col min="1623" max="1630" width="15.5703125" style="4"/>
    <col min="1631" max="1631" width="41.7109375" style="4" customWidth="1"/>
    <col min="1632" max="1639" width="15.5703125" style="4"/>
    <col min="1640" max="1640" width="41.7109375" style="4" customWidth="1"/>
    <col min="1641" max="1648" width="15.5703125" style="4"/>
    <col min="1649" max="1649" width="41.7109375" style="4" customWidth="1"/>
    <col min="1650" max="1657" width="15.5703125" style="4"/>
    <col min="1658" max="1658" width="41.7109375" style="4" customWidth="1"/>
    <col min="1659" max="1666" width="15.5703125" style="4"/>
    <col min="1667" max="1667" width="41.7109375" style="4" customWidth="1"/>
    <col min="1668" max="1675" width="15.5703125" style="4"/>
    <col min="1676" max="1676" width="41.7109375" style="4" customWidth="1"/>
    <col min="1677" max="1684" width="15.5703125" style="4"/>
    <col min="1685" max="1685" width="41.7109375" style="4" customWidth="1"/>
    <col min="1686" max="1693" width="15.5703125" style="4"/>
    <col min="1694" max="1694" width="41.7109375" style="4" customWidth="1"/>
    <col min="1695" max="1702" width="15.5703125" style="4"/>
    <col min="1703" max="1703" width="41.7109375" style="4" customWidth="1"/>
    <col min="1704" max="1711" width="15.5703125" style="4"/>
    <col min="1712" max="1712" width="41.7109375" style="4" customWidth="1"/>
    <col min="1713" max="1720" width="15.5703125" style="4"/>
    <col min="1721" max="1721" width="41.7109375" style="4" customWidth="1"/>
    <col min="1722" max="1729" width="15.5703125" style="4"/>
    <col min="1730" max="1730" width="41.7109375" style="4" customWidth="1"/>
    <col min="1731" max="1738" width="15.5703125" style="4"/>
    <col min="1739" max="1739" width="41.7109375" style="4" customWidth="1"/>
    <col min="1740" max="1747" width="15.5703125" style="4"/>
    <col min="1748" max="1748" width="41.7109375" style="4" customWidth="1"/>
    <col min="1749" max="1756" width="15.5703125" style="4"/>
    <col min="1757" max="1757" width="41.7109375" style="4" customWidth="1"/>
    <col min="1758" max="1765" width="15.5703125" style="4"/>
    <col min="1766" max="1766" width="41.7109375" style="4" customWidth="1"/>
    <col min="1767" max="1774" width="15.5703125" style="4"/>
    <col min="1775" max="1775" width="41.7109375" style="4" customWidth="1"/>
    <col min="1776" max="1783" width="15.5703125" style="4"/>
    <col min="1784" max="1784" width="41.7109375" style="4" customWidth="1"/>
    <col min="1785" max="1792" width="15.5703125" style="4"/>
    <col min="1793" max="1793" width="41" style="4" customWidth="1"/>
    <col min="1794" max="16384" width="15.5703125" style="4"/>
  </cols>
  <sheetData>
    <row r="1" spans="1:1023 1025:1799" ht="17.25" customHeight="1" x14ac:dyDescent="0.25">
      <c r="A1" s="182" t="s">
        <v>70</v>
      </c>
      <c r="B1" s="182"/>
      <c r="C1" s="182"/>
      <c r="D1" s="182"/>
      <c r="E1" s="182"/>
      <c r="F1" s="182"/>
      <c r="J1" s="182" t="s">
        <v>70</v>
      </c>
      <c r="K1" s="182"/>
      <c r="L1" s="182"/>
      <c r="M1" s="182"/>
      <c r="N1" s="182"/>
      <c r="O1" s="182"/>
      <c r="S1" s="182" t="s">
        <v>70</v>
      </c>
      <c r="T1" s="182"/>
      <c r="U1" s="182"/>
      <c r="V1" s="182"/>
      <c r="W1" s="182"/>
      <c r="X1" s="182"/>
      <c r="AB1" s="182" t="s">
        <v>70</v>
      </c>
      <c r="AC1" s="182"/>
      <c r="AD1" s="182"/>
      <c r="AE1" s="182"/>
      <c r="AF1" s="182"/>
      <c r="AG1" s="182"/>
      <c r="AK1" s="182" t="s">
        <v>70</v>
      </c>
      <c r="AL1" s="182"/>
      <c r="AM1" s="182"/>
      <c r="AN1" s="182"/>
      <c r="AO1" s="182"/>
      <c r="AP1" s="182"/>
      <c r="AT1" s="182" t="s">
        <v>70</v>
      </c>
      <c r="AU1" s="182"/>
      <c r="AV1" s="182"/>
      <c r="AW1" s="182"/>
      <c r="AX1" s="182"/>
      <c r="AY1" s="182"/>
      <c r="BC1" s="182" t="s">
        <v>70</v>
      </c>
      <c r="BD1" s="182"/>
      <c r="BE1" s="182"/>
      <c r="BF1" s="182"/>
      <c r="BG1" s="182"/>
      <c r="BH1" s="182"/>
      <c r="BL1" s="182" t="s">
        <v>70</v>
      </c>
      <c r="BM1" s="182"/>
      <c r="BN1" s="182"/>
      <c r="BO1" s="182"/>
      <c r="BP1" s="182"/>
      <c r="BQ1" s="182"/>
      <c r="BU1" s="182" t="s">
        <v>70</v>
      </c>
      <c r="BV1" s="182"/>
      <c r="BW1" s="182"/>
      <c r="BX1" s="182"/>
      <c r="BY1" s="182"/>
      <c r="BZ1" s="182"/>
      <c r="CD1" s="182" t="s">
        <v>70</v>
      </c>
      <c r="CE1" s="182"/>
      <c r="CF1" s="182"/>
      <c r="CG1" s="182"/>
      <c r="CH1" s="182"/>
      <c r="CI1" s="182"/>
      <c r="CM1" s="182" t="s">
        <v>70</v>
      </c>
      <c r="CN1" s="182"/>
      <c r="CO1" s="182"/>
      <c r="CP1" s="182"/>
      <c r="CQ1" s="182"/>
      <c r="CR1" s="182"/>
      <c r="CV1" s="182" t="s">
        <v>70</v>
      </c>
      <c r="CW1" s="182"/>
      <c r="CX1" s="182"/>
      <c r="CY1" s="182"/>
      <c r="CZ1" s="182"/>
      <c r="DA1" s="182"/>
      <c r="DE1" s="182" t="s">
        <v>70</v>
      </c>
      <c r="DF1" s="182"/>
      <c r="DG1" s="182"/>
      <c r="DH1" s="182"/>
      <c r="DI1" s="182"/>
      <c r="DJ1" s="182"/>
      <c r="DN1" s="182" t="s">
        <v>70</v>
      </c>
      <c r="DO1" s="182"/>
      <c r="DP1" s="182"/>
      <c r="DQ1" s="182"/>
      <c r="DR1" s="182"/>
      <c r="DS1" s="182"/>
      <c r="DW1" s="182" t="s">
        <v>70</v>
      </c>
      <c r="DX1" s="182"/>
      <c r="DY1" s="182"/>
      <c r="DZ1" s="182"/>
      <c r="EA1" s="182"/>
      <c r="EB1" s="182"/>
      <c r="EF1" s="182" t="s">
        <v>70</v>
      </c>
      <c r="EG1" s="182"/>
      <c r="EH1" s="182"/>
      <c r="EI1" s="182"/>
      <c r="EJ1" s="182"/>
      <c r="EK1" s="182"/>
      <c r="EO1" s="182" t="s">
        <v>70</v>
      </c>
      <c r="EP1" s="182"/>
      <c r="EQ1" s="182"/>
      <c r="ER1" s="182"/>
      <c r="ES1" s="182"/>
      <c r="ET1" s="182"/>
      <c r="EX1" s="182" t="s">
        <v>70</v>
      </c>
      <c r="EY1" s="182"/>
      <c r="EZ1" s="182"/>
      <c r="FA1" s="182"/>
      <c r="FB1" s="182"/>
      <c r="FC1" s="182"/>
      <c r="FG1" s="182" t="s">
        <v>70</v>
      </c>
      <c r="FH1" s="182"/>
      <c r="FI1" s="182"/>
      <c r="FJ1" s="182"/>
      <c r="FK1" s="182"/>
      <c r="FL1" s="182"/>
      <c r="FP1" s="182" t="s">
        <v>70</v>
      </c>
      <c r="FQ1" s="182"/>
      <c r="FR1" s="182"/>
      <c r="FS1" s="182"/>
      <c r="FT1" s="182"/>
      <c r="FU1" s="182"/>
      <c r="FY1" s="182" t="s">
        <v>70</v>
      </c>
      <c r="FZ1" s="182"/>
      <c r="GA1" s="182"/>
      <c r="GB1" s="182"/>
      <c r="GC1" s="182"/>
      <c r="GD1" s="182"/>
      <c r="GH1" s="182" t="s">
        <v>70</v>
      </c>
      <c r="GI1" s="182"/>
      <c r="GJ1" s="182"/>
      <c r="GK1" s="182"/>
      <c r="GL1" s="182"/>
      <c r="GM1" s="182"/>
      <c r="GQ1" s="182" t="s">
        <v>70</v>
      </c>
      <c r="GR1" s="182"/>
      <c r="GS1" s="182"/>
      <c r="GT1" s="182"/>
      <c r="GU1" s="182"/>
      <c r="GV1" s="182"/>
      <c r="GZ1" s="182" t="s">
        <v>70</v>
      </c>
      <c r="HA1" s="182"/>
      <c r="HB1" s="182"/>
      <c r="HC1" s="182"/>
      <c r="HD1" s="182"/>
      <c r="HE1" s="182"/>
      <c r="HI1" s="182" t="s">
        <v>70</v>
      </c>
      <c r="HJ1" s="182"/>
      <c r="HK1" s="182"/>
      <c r="HL1" s="182"/>
      <c r="HM1" s="182"/>
      <c r="HN1" s="182"/>
      <c r="HR1" s="182" t="s">
        <v>70</v>
      </c>
      <c r="HS1" s="182"/>
      <c r="HT1" s="182"/>
      <c r="HU1" s="182"/>
      <c r="HV1" s="182"/>
      <c r="HW1" s="182"/>
      <c r="IA1" s="182" t="s">
        <v>70</v>
      </c>
      <c r="IB1" s="182"/>
      <c r="IC1" s="182"/>
      <c r="ID1" s="182"/>
      <c r="IE1" s="182"/>
      <c r="IF1" s="182"/>
      <c r="IJ1" s="182" t="s">
        <v>70</v>
      </c>
      <c r="IK1" s="182"/>
      <c r="IL1" s="182"/>
      <c r="IM1" s="182"/>
      <c r="IN1" s="182"/>
      <c r="IO1" s="182"/>
      <c r="IS1" s="182" t="s">
        <v>70</v>
      </c>
      <c r="IT1" s="182"/>
      <c r="IU1" s="182"/>
      <c r="IV1" s="182"/>
      <c r="IW1" s="182"/>
      <c r="IX1" s="182"/>
      <c r="JB1" s="182" t="s">
        <v>70</v>
      </c>
      <c r="JC1" s="182"/>
      <c r="JD1" s="182"/>
      <c r="JE1" s="182"/>
      <c r="JF1" s="182"/>
      <c r="JG1" s="182"/>
      <c r="JK1" s="182" t="s">
        <v>70</v>
      </c>
      <c r="JL1" s="182"/>
      <c r="JM1" s="182"/>
      <c r="JN1" s="182"/>
      <c r="JO1" s="182"/>
      <c r="JP1" s="182"/>
      <c r="JT1" s="182" t="s">
        <v>70</v>
      </c>
      <c r="JU1" s="182"/>
      <c r="JV1" s="182"/>
      <c r="JW1" s="182"/>
      <c r="JX1" s="182"/>
      <c r="JY1" s="182"/>
      <c r="KC1" s="182" t="s">
        <v>70</v>
      </c>
      <c r="KD1" s="182"/>
      <c r="KE1" s="182"/>
      <c r="KF1" s="182"/>
      <c r="KG1" s="182"/>
      <c r="KH1" s="182"/>
      <c r="KL1" s="182" t="s">
        <v>70</v>
      </c>
      <c r="KM1" s="182"/>
      <c r="KN1" s="182"/>
      <c r="KO1" s="182"/>
      <c r="KP1" s="182"/>
      <c r="KQ1" s="182"/>
      <c r="KU1" s="182" t="s">
        <v>70</v>
      </c>
      <c r="KV1" s="182"/>
      <c r="KW1" s="182"/>
      <c r="KX1" s="182"/>
      <c r="KY1" s="182"/>
      <c r="KZ1" s="182"/>
      <c r="LD1" s="182" t="s">
        <v>70</v>
      </c>
      <c r="LE1" s="182"/>
      <c r="LF1" s="182"/>
      <c r="LG1" s="182"/>
      <c r="LH1" s="182"/>
      <c r="LI1" s="182"/>
      <c r="LM1" s="182" t="s">
        <v>70</v>
      </c>
      <c r="LN1" s="182"/>
      <c r="LO1" s="182"/>
      <c r="LP1" s="182"/>
      <c r="LQ1" s="182"/>
      <c r="LR1" s="182"/>
      <c r="LV1" s="182" t="s">
        <v>70</v>
      </c>
      <c r="LW1" s="182"/>
      <c r="LX1" s="182"/>
      <c r="LY1" s="182"/>
      <c r="LZ1" s="182"/>
      <c r="MA1" s="182"/>
      <c r="ME1" s="182" t="s">
        <v>70</v>
      </c>
      <c r="MF1" s="182"/>
      <c r="MG1" s="182"/>
      <c r="MH1" s="182"/>
      <c r="MI1" s="182"/>
      <c r="MJ1" s="182"/>
      <c r="MN1" s="182" t="s">
        <v>70</v>
      </c>
      <c r="MO1" s="182"/>
      <c r="MP1" s="182"/>
      <c r="MQ1" s="182"/>
      <c r="MR1" s="182"/>
      <c r="MS1" s="182"/>
      <c r="MW1" s="182" t="s">
        <v>70</v>
      </c>
      <c r="MX1" s="182"/>
      <c r="MY1" s="182"/>
      <c r="MZ1" s="182"/>
      <c r="NA1" s="182"/>
      <c r="NB1" s="182"/>
      <c r="NF1" s="182" t="s">
        <v>70</v>
      </c>
      <c r="NG1" s="182"/>
      <c r="NH1" s="182"/>
      <c r="NI1" s="182"/>
      <c r="NJ1" s="182"/>
      <c r="NK1" s="182"/>
      <c r="NO1" s="182" t="s">
        <v>70</v>
      </c>
      <c r="NP1" s="182"/>
      <c r="NQ1" s="182"/>
      <c r="NR1" s="182"/>
      <c r="NS1" s="182"/>
      <c r="NT1" s="182"/>
      <c r="NX1" s="182" t="s">
        <v>70</v>
      </c>
      <c r="NY1" s="182"/>
      <c r="NZ1" s="182"/>
      <c r="OA1" s="182"/>
      <c r="OB1" s="182"/>
      <c r="OC1" s="182"/>
      <c r="OG1" s="182" t="s">
        <v>70</v>
      </c>
      <c r="OH1" s="182"/>
      <c r="OI1" s="182"/>
      <c r="OJ1" s="182"/>
      <c r="OK1" s="182"/>
      <c r="OL1" s="182"/>
      <c r="OP1" s="182" t="s">
        <v>70</v>
      </c>
      <c r="OQ1" s="182"/>
      <c r="OR1" s="182"/>
      <c r="OS1" s="182"/>
      <c r="OT1" s="182"/>
      <c r="OU1" s="182"/>
      <c r="OY1" s="182" t="s">
        <v>70</v>
      </c>
      <c r="OZ1" s="182"/>
      <c r="PA1" s="182"/>
      <c r="PB1" s="182"/>
      <c r="PC1" s="182"/>
      <c r="PD1" s="182"/>
      <c r="PH1" s="182" t="s">
        <v>70</v>
      </c>
      <c r="PI1" s="182"/>
      <c r="PJ1" s="182"/>
      <c r="PK1" s="182"/>
      <c r="PL1" s="182"/>
      <c r="PM1" s="182"/>
      <c r="PQ1" s="182" t="s">
        <v>70</v>
      </c>
      <c r="PR1" s="182"/>
      <c r="PS1" s="182"/>
      <c r="PT1" s="182"/>
      <c r="PU1" s="182"/>
      <c r="PV1" s="182"/>
      <c r="PZ1" s="182" t="s">
        <v>70</v>
      </c>
      <c r="QA1" s="182"/>
      <c r="QB1" s="182"/>
      <c r="QC1" s="182"/>
      <c r="QD1" s="182"/>
      <c r="QE1" s="182"/>
      <c r="QI1" s="182" t="s">
        <v>70</v>
      </c>
      <c r="QJ1" s="182"/>
      <c r="QK1" s="182"/>
      <c r="QL1" s="182"/>
      <c r="QM1" s="182"/>
      <c r="QN1" s="182"/>
      <c r="QR1" s="182" t="s">
        <v>70</v>
      </c>
      <c r="QS1" s="182"/>
      <c r="QT1" s="182"/>
      <c r="QU1" s="182"/>
      <c r="QV1" s="182"/>
      <c r="QW1" s="182"/>
      <c r="RA1" s="182" t="s">
        <v>70</v>
      </c>
      <c r="RB1" s="182"/>
      <c r="RC1" s="182"/>
      <c r="RD1" s="182"/>
      <c r="RE1" s="182"/>
      <c r="RF1" s="182"/>
      <c r="RJ1" s="182" t="s">
        <v>70</v>
      </c>
      <c r="RK1" s="182"/>
      <c r="RL1" s="182"/>
      <c r="RM1" s="182"/>
      <c r="RN1" s="182"/>
      <c r="RO1" s="182"/>
      <c r="RS1" s="182" t="s">
        <v>70</v>
      </c>
      <c r="RT1" s="182"/>
      <c r="RU1" s="182"/>
      <c r="RV1" s="182"/>
      <c r="RW1" s="182"/>
      <c r="RX1" s="182"/>
      <c r="SB1" s="182" t="s">
        <v>70</v>
      </c>
      <c r="SC1" s="182"/>
      <c r="SD1" s="182"/>
      <c r="SE1" s="182"/>
      <c r="SF1" s="182"/>
      <c r="SG1" s="182"/>
      <c r="SK1" s="182" t="s">
        <v>70</v>
      </c>
      <c r="SL1" s="182"/>
      <c r="SM1" s="182"/>
      <c r="SN1" s="182"/>
      <c r="SO1" s="182"/>
      <c r="SP1" s="182"/>
      <c r="ST1" s="182" t="s">
        <v>70</v>
      </c>
      <c r="SU1" s="182"/>
      <c r="SV1" s="182"/>
      <c r="SW1" s="182"/>
      <c r="SX1" s="182"/>
      <c r="SY1" s="182"/>
      <c r="TC1" s="182" t="s">
        <v>70</v>
      </c>
      <c r="TD1" s="182"/>
      <c r="TE1" s="182"/>
      <c r="TF1" s="182"/>
      <c r="TG1" s="182"/>
      <c r="TH1" s="182"/>
      <c r="TL1" s="182" t="s">
        <v>70</v>
      </c>
      <c r="TM1" s="182"/>
      <c r="TN1" s="182"/>
      <c r="TO1" s="182"/>
      <c r="TP1" s="182"/>
      <c r="TQ1" s="182"/>
      <c r="TU1" s="182" t="s">
        <v>70</v>
      </c>
      <c r="TV1" s="182"/>
      <c r="TW1" s="182"/>
      <c r="TX1" s="182"/>
      <c r="TY1" s="182"/>
      <c r="TZ1" s="182"/>
      <c r="UD1" s="182" t="s">
        <v>70</v>
      </c>
      <c r="UE1" s="182"/>
      <c r="UF1" s="182"/>
      <c r="UG1" s="182"/>
      <c r="UH1" s="182"/>
      <c r="UI1" s="182"/>
      <c r="UM1" s="182" t="s">
        <v>70</v>
      </c>
      <c r="UN1" s="182"/>
      <c r="UO1" s="182"/>
      <c r="UP1" s="182"/>
      <c r="UQ1" s="182"/>
      <c r="UR1" s="182"/>
      <c r="UV1" s="182" t="s">
        <v>70</v>
      </c>
      <c r="UW1" s="182"/>
      <c r="UX1" s="182"/>
      <c r="UY1" s="182"/>
      <c r="UZ1" s="182"/>
      <c r="VA1" s="182"/>
      <c r="VE1" s="182" t="s">
        <v>70</v>
      </c>
      <c r="VF1" s="182"/>
      <c r="VG1" s="182"/>
      <c r="VH1" s="182"/>
      <c r="VI1" s="182"/>
      <c r="VJ1" s="182"/>
      <c r="VN1" s="182" t="s">
        <v>70</v>
      </c>
      <c r="VO1" s="182"/>
      <c r="VP1" s="182"/>
      <c r="VQ1" s="182"/>
      <c r="VR1" s="182"/>
      <c r="VS1" s="182"/>
      <c r="VW1" s="182" t="s">
        <v>70</v>
      </c>
      <c r="VX1" s="182"/>
      <c r="VY1" s="182"/>
      <c r="VZ1" s="182"/>
      <c r="WA1" s="182"/>
      <c r="WB1" s="182"/>
      <c r="WF1" s="182" t="s">
        <v>70</v>
      </c>
      <c r="WG1" s="182"/>
      <c r="WH1" s="182"/>
      <c r="WI1" s="182"/>
      <c r="WJ1" s="182"/>
      <c r="WK1" s="182"/>
      <c r="WO1" s="182" t="s">
        <v>70</v>
      </c>
      <c r="WP1" s="182"/>
      <c r="WQ1" s="182"/>
      <c r="WR1" s="182"/>
      <c r="WS1" s="182"/>
      <c r="WT1" s="182"/>
      <c r="WX1" s="182" t="s">
        <v>70</v>
      </c>
      <c r="WY1" s="182"/>
      <c r="WZ1" s="182"/>
      <c r="XA1" s="182"/>
      <c r="XB1" s="182"/>
      <c r="XC1" s="182"/>
      <c r="XG1" s="182" t="s">
        <v>70</v>
      </c>
      <c r="XH1" s="182"/>
      <c r="XI1" s="182"/>
      <c r="XJ1" s="182"/>
      <c r="XK1" s="182"/>
      <c r="XL1" s="182"/>
      <c r="XP1" s="182" t="s">
        <v>70</v>
      </c>
      <c r="XQ1" s="182"/>
      <c r="XR1" s="182"/>
      <c r="XS1" s="182"/>
      <c r="XT1" s="182"/>
      <c r="XU1" s="182"/>
      <c r="XY1" s="182" t="s">
        <v>70</v>
      </c>
      <c r="XZ1" s="182"/>
      <c r="YA1" s="182"/>
      <c r="YB1" s="182"/>
      <c r="YC1" s="182"/>
      <c r="YD1" s="182"/>
      <c r="YH1" s="182" t="s">
        <v>70</v>
      </c>
      <c r="YI1" s="182"/>
      <c r="YJ1" s="182"/>
      <c r="YK1" s="182"/>
      <c r="YL1" s="182"/>
      <c r="YM1" s="182"/>
      <c r="YQ1" s="182" t="s">
        <v>70</v>
      </c>
      <c r="YR1" s="182"/>
      <c r="YS1" s="182"/>
      <c r="YT1" s="182"/>
      <c r="YU1" s="182"/>
      <c r="YV1" s="182"/>
      <c r="YZ1" s="182" t="s">
        <v>70</v>
      </c>
      <c r="ZA1" s="182"/>
      <c r="ZB1" s="182"/>
      <c r="ZC1" s="182"/>
      <c r="ZD1" s="182"/>
      <c r="ZE1" s="182"/>
      <c r="ZI1" s="182" t="s">
        <v>70</v>
      </c>
      <c r="ZJ1" s="182"/>
      <c r="ZK1" s="182"/>
      <c r="ZL1" s="182"/>
      <c r="ZM1" s="182"/>
      <c r="ZN1" s="182"/>
      <c r="ZR1" s="182" t="s">
        <v>70</v>
      </c>
      <c r="ZS1" s="182"/>
      <c r="ZT1" s="182"/>
      <c r="ZU1" s="182"/>
      <c r="ZV1" s="182"/>
      <c r="ZW1" s="182"/>
      <c r="AAA1" s="182" t="s">
        <v>70</v>
      </c>
      <c r="AAB1" s="182"/>
      <c r="AAC1" s="182"/>
      <c r="AAD1" s="182"/>
      <c r="AAE1" s="182"/>
      <c r="AAF1" s="182"/>
      <c r="AAJ1" s="182" t="s">
        <v>70</v>
      </c>
      <c r="AAK1" s="182"/>
      <c r="AAL1" s="182"/>
      <c r="AAM1" s="182"/>
      <c r="AAN1" s="182"/>
      <c r="AAO1" s="182"/>
      <c r="AAS1" s="182" t="s">
        <v>70</v>
      </c>
      <c r="AAT1" s="182"/>
      <c r="AAU1" s="182"/>
      <c r="AAV1" s="182"/>
      <c r="AAW1" s="182"/>
      <c r="AAX1" s="182"/>
      <c r="ABB1" s="182" t="s">
        <v>70</v>
      </c>
      <c r="ABC1" s="182"/>
      <c r="ABD1" s="182"/>
      <c r="ABE1" s="182"/>
      <c r="ABF1" s="182"/>
      <c r="ABG1" s="182"/>
      <c r="ABK1" s="182" t="s">
        <v>70</v>
      </c>
      <c r="ABL1" s="182"/>
      <c r="ABM1" s="182"/>
      <c r="ABN1" s="182"/>
      <c r="ABO1" s="182"/>
      <c r="ABP1" s="182"/>
      <c r="ABT1" s="182" t="s">
        <v>70</v>
      </c>
      <c r="ABU1" s="182"/>
      <c r="ABV1" s="182"/>
      <c r="ABW1" s="182"/>
      <c r="ABX1" s="182"/>
      <c r="ABY1" s="182"/>
      <c r="ACC1" s="182" t="s">
        <v>70</v>
      </c>
      <c r="ACD1" s="182"/>
      <c r="ACE1" s="182"/>
      <c r="ACF1" s="182"/>
      <c r="ACG1" s="182"/>
      <c r="ACH1" s="182"/>
      <c r="ACL1" s="182" t="s">
        <v>70</v>
      </c>
      <c r="ACM1" s="182"/>
      <c r="ACN1" s="182"/>
      <c r="ACO1" s="182"/>
      <c r="ACP1" s="182"/>
      <c r="ACQ1" s="182"/>
      <c r="ACU1" s="182" t="s">
        <v>70</v>
      </c>
      <c r="ACV1" s="182"/>
      <c r="ACW1" s="182"/>
      <c r="ACX1" s="182"/>
      <c r="ACY1" s="182"/>
      <c r="ACZ1" s="182"/>
      <c r="ADD1" s="182" t="s">
        <v>70</v>
      </c>
      <c r="ADE1" s="182"/>
      <c r="ADF1" s="182"/>
      <c r="ADG1" s="182"/>
      <c r="ADH1" s="182"/>
      <c r="ADI1" s="182"/>
      <c r="ADM1" s="182" t="s">
        <v>70</v>
      </c>
      <c r="ADN1" s="182"/>
      <c r="ADO1" s="182"/>
      <c r="ADP1" s="182"/>
      <c r="ADQ1" s="182"/>
      <c r="ADR1" s="182"/>
      <c r="ADV1" s="182" t="s">
        <v>70</v>
      </c>
      <c r="ADW1" s="182"/>
      <c r="ADX1" s="182"/>
      <c r="ADY1" s="182"/>
      <c r="ADZ1" s="182"/>
      <c r="AEA1" s="182"/>
      <c r="AEE1" s="182" t="s">
        <v>70</v>
      </c>
      <c r="AEF1" s="182"/>
      <c r="AEG1" s="182"/>
      <c r="AEH1" s="182"/>
      <c r="AEI1" s="182"/>
      <c r="AEJ1" s="182"/>
      <c r="AEN1" s="182" t="s">
        <v>70</v>
      </c>
      <c r="AEO1" s="182"/>
      <c r="AEP1" s="182"/>
      <c r="AEQ1" s="182"/>
      <c r="AER1" s="182"/>
      <c r="AES1" s="182"/>
      <c r="AEW1" s="182" t="s">
        <v>70</v>
      </c>
      <c r="AEX1" s="182"/>
      <c r="AEY1" s="182"/>
      <c r="AEZ1" s="182"/>
      <c r="AFA1" s="182"/>
      <c r="AFB1" s="182"/>
      <c r="AFF1" s="182" t="s">
        <v>70</v>
      </c>
      <c r="AFG1" s="182"/>
      <c r="AFH1" s="182"/>
      <c r="AFI1" s="182"/>
      <c r="AFJ1" s="182"/>
      <c r="AFK1" s="182"/>
      <c r="AFO1" s="182" t="s">
        <v>70</v>
      </c>
      <c r="AFP1" s="182"/>
      <c r="AFQ1" s="182"/>
      <c r="AFR1" s="182"/>
      <c r="AFS1" s="182"/>
      <c r="AFT1" s="182"/>
      <c r="AFX1" s="182" t="s">
        <v>70</v>
      </c>
      <c r="AFY1" s="182"/>
      <c r="AFZ1" s="182"/>
      <c r="AGA1" s="182"/>
      <c r="AGB1" s="182"/>
      <c r="AGC1" s="182"/>
      <c r="AGG1" s="182" t="s">
        <v>70</v>
      </c>
      <c r="AGH1" s="182"/>
      <c r="AGI1" s="182"/>
      <c r="AGJ1" s="182"/>
      <c r="AGK1" s="182"/>
      <c r="AGL1" s="182"/>
      <c r="AGP1" s="182" t="s">
        <v>70</v>
      </c>
      <c r="AGQ1" s="182"/>
      <c r="AGR1" s="182"/>
      <c r="AGS1" s="182"/>
      <c r="AGT1" s="182"/>
      <c r="AGU1" s="182"/>
      <c r="AGY1" s="182" t="s">
        <v>70</v>
      </c>
      <c r="AGZ1" s="182"/>
      <c r="AHA1" s="182"/>
      <c r="AHB1" s="182"/>
      <c r="AHC1" s="182"/>
      <c r="AHD1" s="182"/>
      <c r="AHH1" s="182" t="s">
        <v>70</v>
      </c>
      <c r="AHI1" s="182"/>
      <c r="AHJ1" s="182"/>
      <c r="AHK1" s="182"/>
      <c r="AHL1" s="182"/>
      <c r="AHM1" s="182"/>
      <c r="AHQ1" s="182" t="s">
        <v>70</v>
      </c>
      <c r="AHR1" s="182"/>
      <c r="AHS1" s="182"/>
      <c r="AHT1" s="182"/>
      <c r="AHU1" s="182"/>
      <c r="AHV1" s="182"/>
      <c r="AHZ1" s="182" t="s">
        <v>70</v>
      </c>
      <c r="AIA1" s="182"/>
      <c r="AIB1" s="182"/>
      <c r="AIC1" s="182"/>
      <c r="AID1" s="182"/>
      <c r="AIE1" s="182"/>
      <c r="AII1" s="182" t="s">
        <v>70</v>
      </c>
      <c r="AIJ1" s="182"/>
      <c r="AIK1" s="182"/>
      <c r="AIL1" s="182"/>
      <c r="AIM1" s="182"/>
      <c r="AIN1" s="182"/>
      <c r="AIR1" s="182" t="s">
        <v>70</v>
      </c>
      <c r="AIS1" s="182"/>
      <c r="AIT1" s="182"/>
      <c r="AIU1" s="182"/>
      <c r="AIV1" s="182"/>
      <c r="AIW1" s="182"/>
      <c r="AJA1" s="182" t="s">
        <v>70</v>
      </c>
      <c r="AJB1" s="182"/>
      <c r="AJC1" s="182"/>
      <c r="AJD1" s="182"/>
      <c r="AJE1" s="182"/>
      <c r="AJF1" s="182"/>
      <c r="AJJ1" s="182" t="s">
        <v>70</v>
      </c>
      <c r="AJK1" s="182"/>
      <c r="AJL1" s="182"/>
      <c r="AJM1" s="182"/>
      <c r="AJN1" s="182"/>
      <c r="AJO1" s="182"/>
      <c r="AJS1" s="182" t="s">
        <v>70</v>
      </c>
      <c r="AJT1" s="182"/>
      <c r="AJU1" s="182"/>
      <c r="AJV1" s="182"/>
      <c r="AJW1" s="182"/>
      <c r="AJX1" s="182"/>
      <c r="AKB1" s="182" t="s">
        <v>70</v>
      </c>
      <c r="AKC1" s="182"/>
      <c r="AKD1" s="182"/>
      <c r="AKE1" s="182"/>
      <c r="AKF1" s="182"/>
      <c r="AKG1" s="182"/>
      <c r="AKK1" s="182" t="s">
        <v>70</v>
      </c>
      <c r="AKL1" s="182"/>
      <c r="AKM1" s="182"/>
      <c r="AKN1" s="182"/>
      <c r="AKO1" s="182"/>
      <c r="AKP1" s="182"/>
      <c r="AKT1" s="182" t="s">
        <v>70</v>
      </c>
      <c r="AKU1" s="182"/>
      <c r="AKV1" s="182"/>
      <c r="AKW1" s="182"/>
      <c r="AKX1" s="182"/>
      <c r="AKY1" s="182"/>
      <c r="ALC1" s="182" t="s">
        <v>70</v>
      </c>
      <c r="ALD1" s="182"/>
      <c r="ALE1" s="182"/>
      <c r="ALF1" s="182"/>
      <c r="ALG1" s="182"/>
      <c r="ALH1" s="182"/>
      <c r="ALL1" s="182" t="s">
        <v>70</v>
      </c>
      <c r="ALM1" s="182"/>
      <c r="ALN1" s="182"/>
      <c r="ALO1" s="182"/>
      <c r="ALP1" s="182"/>
      <c r="ALQ1" s="182"/>
      <c r="ALU1" s="182" t="s">
        <v>70</v>
      </c>
      <c r="ALV1" s="182"/>
      <c r="ALW1" s="182"/>
      <c r="ALX1" s="182"/>
      <c r="ALY1" s="182"/>
      <c r="ALZ1" s="182"/>
      <c r="AMD1" s="182" t="s">
        <v>70</v>
      </c>
      <c r="AME1" s="182"/>
      <c r="AMF1" s="182"/>
      <c r="AMG1" s="182"/>
      <c r="AMH1" s="182"/>
      <c r="AMI1" s="182"/>
      <c r="AMM1" s="182" t="s">
        <v>70</v>
      </c>
      <c r="AMN1" s="182"/>
      <c r="AMO1" s="182"/>
      <c r="AMP1" s="182"/>
      <c r="AMQ1" s="182"/>
      <c r="AMR1" s="182"/>
      <c r="AMV1" s="182" t="s">
        <v>70</v>
      </c>
      <c r="AMW1" s="182"/>
      <c r="AMX1" s="182"/>
      <c r="AMY1" s="182"/>
      <c r="AMZ1" s="182"/>
      <c r="ANA1" s="182"/>
      <c r="ANE1" s="182" t="s">
        <v>70</v>
      </c>
      <c r="ANF1" s="182"/>
      <c r="ANG1" s="182"/>
      <c r="ANH1" s="182"/>
      <c r="ANI1" s="182"/>
      <c r="ANJ1" s="182"/>
      <c r="ANN1" s="182" t="s">
        <v>70</v>
      </c>
      <c r="ANO1" s="182"/>
      <c r="ANP1" s="182"/>
      <c r="ANQ1" s="182"/>
      <c r="ANR1" s="182"/>
      <c r="ANS1" s="182"/>
      <c r="ANW1" s="182" t="s">
        <v>70</v>
      </c>
      <c r="ANX1" s="182"/>
      <c r="ANY1" s="182"/>
      <c r="ANZ1" s="182"/>
      <c r="AOA1" s="182"/>
      <c r="AOB1" s="182"/>
      <c r="AOF1" s="182" t="s">
        <v>70</v>
      </c>
      <c r="AOG1" s="182"/>
      <c r="AOH1" s="182"/>
      <c r="AOI1" s="182"/>
      <c r="AOJ1" s="182"/>
      <c r="AOK1" s="182"/>
      <c r="AOO1" s="182" t="s">
        <v>70</v>
      </c>
      <c r="AOP1" s="182"/>
      <c r="AOQ1" s="182"/>
      <c r="AOR1" s="182"/>
      <c r="AOS1" s="182"/>
      <c r="AOT1" s="182"/>
      <c r="AOX1" s="182" t="s">
        <v>70</v>
      </c>
      <c r="AOY1" s="182"/>
      <c r="AOZ1" s="182"/>
      <c r="APA1" s="182"/>
      <c r="APB1" s="182"/>
      <c r="APC1" s="182"/>
      <c r="APG1" s="182" t="s">
        <v>70</v>
      </c>
      <c r="APH1" s="182"/>
      <c r="API1" s="182"/>
      <c r="APJ1" s="182"/>
      <c r="APK1" s="182"/>
      <c r="APL1" s="182"/>
      <c r="APP1" s="182" t="s">
        <v>70</v>
      </c>
      <c r="APQ1" s="182"/>
      <c r="APR1" s="182"/>
      <c r="APS1" s="182"/>
      <c r="APT1" s="182"/>
      <c r="APU1" s="182"/>
      <c r="APY1" s="182" t="s">
        <v>70</v>
      </c>
      <c r="APZ1" s="182"/>
      <c r="AQA1" s="182"/>
      <c r="AQB1" s="182"/>
      <c r="AQC1" s="182"/>
      <c r="AQD1" s="182"/>
      <c r="AQH1" s="182" t="s">
        <v>70</v>
      </c>
      <c r="AQI1" s="182"/>
      <c r="AQJ1" s="182"/>
      <c r="AQK1" s="182"/>
      <c r="AQL1" s="182"/>
      <c r="AQM1" s="182"/>
      <c r="AQQ1" s="182" t="s">
        <v>70</v>
      </c>
      <c r="AQR1" s="182"/>
      <c r="AQS1" s="182"/>
      <c r="AQT1" s="182"/>
      <c r="AQU1" s="182"/>
      <c r="AQV1" s="182"/>
      <c r="AQZ1" s="182" t="s">
        <v>70</v>
      </c>
      <c r="ARA1" s="182"/>
      <c r="ARB1" s="182"/>
      <c r="ARC1" s="182"/>
      <c r="ARD1" s="182"/>
      <c r="ARE1" s="182"/>
      <c r="ARI1" s="182" t="s">
        <v>70</v>
      </c>
      <c r="ARJ1" s="182"/>
      <c r="ARK1" s="182"/>
      <c r="ARL1" s="182"/>
      <c r="ARM1" s="182"/>
      <c r="ARN1" s="182"/>
      <c r="ARR1" s="182" t="s">
        <v>70</v>
      </c>
      <c r="ARS1" s="182"/>
      <c r="ART1" s="182"/>
      <c r="ARU1" s="182"/>
      <c r="ARV1" s="182"/>
      <c r="ARW1" s="182"/>
      <c r="ASA1" s="182" t="s">
        <v>70</v>
      </c>
      <c r="ASB1" s="182"/>
      <c r="ASC1" s="182"/>
      <c r="ASD1" s="182"/>
      <c r="ASE1" s="182"/>
      <c r="ASF1" s="182"/>
      <c r="ASJ1" s="182" t="s">
        <v>70</v>
      </c>
      <c r="ASK1" s="182"/>
      <c r="ASL1" s="182"/>
      <c r="ASM1" s="182"/>
      <c r="ASN1" s="182"/>
      <c r="ASO1" s="182"/>
      <c r="ASS1" s="182" t="s">
        <v>70</v>
      </c>
      <c r="AST1" s="182"/>
      <c r="ASU1" s="182"/>
      <c r="ASV1" s="182"/>
      <c r="ASW1" s="182"/>
      <c r="ASX1" s="182"/>
      <c r="ATB1" s="182" t="s">
        <v>70</v>
      </c>
      <c r="ATC1" s="182"/>
      <c r="ATD1" s="182"/>
      <c r="ATE1" s="182"/>
      <c r="ATF1" s="182"/>
      <c r="ATG1" s="182"/>
      <c r="ATK1" s="182" t="s">
        <v>70</v>
      </c>
      <c r="ATL1" s="182"/>
      <c r="ATM1" s="182"/>
      <c r="ATN1" s="182"/>
      <c r="ATO1" s="182"/>
      <c r="ATP1" s="182"/>
      <c r="ATT1" s="182" t="s">
        <v>70</v>
      </c>
      <c r="ATU1" s="182"/>
      <c r="ATV1" s="182"/>
      <c r="ATW1" s="182"/>
      <c r="ATX1" s="182"/>
      <c r="ATY1" s="182"/>
      <c r="AUC1" s="182" t="s">
        <v>70</v>
      </c>
      <c r="AUD1" s="182"/>
      <c r="AUE1" s="182"/>
      <c r="AUF1" s="182"/>
      <c r="AUG1" s="182"/>
      <c r="AUH1" s="182"/>
      <c r="AUL1" s="182" t="s">
        <v>70</v>
      </c>
      <c r="AUM1" s="182"/>
      <c r="AUN1" s="182"/>
      <c r="AUO1" s="182"/>
      <c r="AUP1" s="182"/>
      <c r="AUQ1" s="182"/>
      <c r="AUU1" s="182" t="s">
        <v>70</v>
      </c>
      <c r="AUV1" s="182"/>
      <c r="AUW1" s="182"/>
      <c r="AUX1" s="182"/>
      <c r="AUY1" s="182"/>
      <c r="AUZ1" s="182"/>
      <c r="AVD1" s="182" t="s">
        <v>70</v>
      </c>
      <c r="AVE1" s="182"/>
      <c r="AVF1" s="182"/>
      <c r="AVG1" s="182"/>
      <c r="AVH1" s="182"/>
      <c r="AVI1" s="182"/>
      <c r="AVM1" s="182" t="s">
        <v>70</v>
      </c>
      <c r="AVN1" s="182"/>
      <c r="AVO1" s="182"/>
      <c r="AVP1" s="182"/>
      <c r="AVQ1" s="182"/>
      <c r="AVR1" s="182"/>
      <c r="AVV1" s="182" t="s">
        <v>70</v>
      </c>
      <c r="AVW1" s="182"/>
      <c r="AVX1" s="182"/>
      <c r="AVY1" s="182"/>
      <c r="AVZ1" s="182"/>
      <c r="AWA1" s="182"/>
      <c r="AWE1" s="182" t="s">
        <v>70</v>
      </c>
      <c r="AWF1" s="182"/>
      <c r="AWG1" s="182"/>
      <c r="AWH1" s="182"/>
      <c r="AWI1" s="182"/>
      <c r="AWJ1" s="182"/>
      <c r="AWN1" s="182" t="s">
        <v>70</v>
      </c>
      <c r="AWO1" s="182"/>
      <c r="AWP1" s="182"/>
      <c r="AWQ1" s="182"/>
      <c r="AWR1" s="182"/>
      <c r="AWS1" s="182"/>
      <c r="AWW1" s="182" t="s">
        <v>70</v>
      </c>
      <c r="AWX1" s="182"/>
      <c r="AWY1" s="182"/>
      <c r="AWZ1" s="182"/>
      <c r="AXA1" s="182"/>
      <c r="AXB1" s="182"/>
      <c r="AXF1" s="182" t="s">
        <v>70</v>
      </c>
      <c r="AXG1" s="182"/>
      <c r="AXH1" s="182"/>
      <c r="AXI1" s="182"/>
      <c r="AXJ1" s="182"/>
      <c r="AXK1" s="182"/>
      <c r="AXO1" s="182" t="s">
        <v>70</v>
      </c>
      <c r="AXP1" s="182"/>
      <c r="AXQ1" s="182"/>
      <c r="AXR1" s="182"/>
      <c r="AXS1" s="182"/>
      <c r="AXT1" s="182"/>
      <c r="AXX1" s="182" t="s">
        <v>70</v>
      </c>
      <c r="AXY1" s="182"/>
      <c r="AXZ1" s="182"/>
      <c r="AYA1" s="182"/>
      <c r="AYB1" s="182"/>
      <c r="AYC1" s="182"/>
      <c r="AYG1" s="182" t="s">
        <v>70</v>
      </c>
      <c r="AYH1" s="182"/>
      <c r="AYI1" s="182"/>
      <c r="AYJ1" s="182"/>
      <c r="AYK1" s="182"/>
      <c r="AYL1" s="182"/>
      <c r="AYP1" s="182" t="s">
        <v>70</v>
      </c>
      <c r="AYQ1" s="182"/>
      <c r="AYR1" s="182"/>
      <c r="AYS1" s="182"/>
      <c r="AYT1" s="182"/>
      <c r="AYU1" s="182"/>
      <c r="AYY1" s="182" t="s">
        <v>70</v>
      </c>
      <c r="AYZ1" s="182"/>
      <c r="AZA1" s="182"/>
      <c r="AZB1" s="182"/>
      <c r="AZC1" s="182"/>
      <c r="AZD1" s="182"/>
      <c r="AZH1" s="182" t="s">
        <v>70</v>
      </c>
      <c r="AZI1" s="182"/>
      <c r="AZJ1" s="182"/>
      <c r="AZK1" s="182"/>
      <c r="AZL1" s="182"/>
      <c r="AZM1" s="182"/>
      <c r="AZQ1" s="182" t="s">
        <v>70</v>
      </c>
      <c r="AZR1" s="182"/>
      <c r="AZS1" s="182"/>
      <c r="AZT1" s="182"/>
      <c r="AZU1" s="182"/>
      <c r="AZV1" s="182"/>
      <c r="AZZ1" s="182" t="s">
        <v>70</v>
      </c>
      <c r="BAA1" s="182"/>
      <c r="BAB1" s="182"/>
      <c r="BAC1" s="182"/>
      <c r="BAD1" s="182"/>
      <c r="BAE1" s="182"/>
      <c r="BAI1" s="182" t="s">
        <v>70</v>
      </c>
      <c r="BAJ1" s="182"/>
      <c r="BAK1" s="182"/>
      <c r="BAL1" s="182"/>
      <c r="BAM1" s="182"/>
      <c r="BAN1" s="182"/>
      <c r="BAR1" s="182" t="s">
        <v>70</v>
      </c>
      <c r="BAS1" s="182"/>
      <c r="BAT1" s="182"/>
      <c r="BAU1" s="182"/>
      <c r="BAV1" s="182"/>
      <c r="BAW1" s="182"/>
      <c r="BBA1" s="182" t="s">
        <v>70</v>
      </c>
      <c r="BBB1" s="182"/>
      <c r="BBC1" s="182"/>
      <c r="BBD1" s="182"/>
      <c r="BBE1" s="182"/>
      <c r="BBF1" s="182"/>
      <c r="BBJ1" s="182" t="s">
        <v>70</v>
      </c>
      <c r="BBK1" s="182"/>
      <c r="BBL1" s="182"/>
      <c r="BBM1" s="182"/>
      <c r="BBN1" s="182"/>
      <c r="BBO1" s="182"/>
      <c r="BBS1" s="182" t="s">
        <v>70</v>
      </c>
      <c r="BBT1" s="182"/>
      <c r="BBU1" s="182"/>
      <c r="BBV1" s="182"/>
      <c r="BBW1" s="182"/>
      <c r="BBX1" s="182"/>
      <c r="BCB1" s="182" t="s">
        <v>70</v>
      </c>
      <c r="BCC1" s="182"/>
      <c r="BCD1" s="182"/>
      <c r="BCE1" s="182"/>
      <c r="BCF1" s="182"/>
      <c r="BCG1" s="182"/>
      <c r="BCK1" s="182" t="s">
        <v>70</v>
      </c>
      <c r="BCL1" s="182"/>
      <c r="BCM1" s="182"/>
      <c r="BCN1" s="182"/>
      <c r="BCO1" s="182"/>
      <c r="BCP1" s="182"/>
      <c r="BCT1" s="182" t="s">
        <v>70</v>
      </c>
      <c r="BCU1" s="182"/>
      <c r="BCV1" s="182"/>
      <c r="BCW1" s="182"/>
      <c r="BCX1" s="182"/>
      <c r="BCY1" s="182"/>
      <c r="BDC1" s="182" t="s">
        <v>70</v>
      </c>
      <c r="BDD1" s="182"/>
      <c r="BDE1" s="182"/>
      <c r="BDF1" s="182"/>
      <c r="BDG1" s="182"/>
      <c r="BDH1" s="182"/>
      <c r="BDL1" s="182" t="s">
        <v>70</v>
      </c>
      <c r="BDM1" s="182"/>
      <c r="BDN1" s="182"/>
      <c r="BDO1" s="182"/>
      <c r="BDP1" s="182"/>
      <c r="BDQ1" s="182"/>
      <c r="BDU1" s="182" t="s">
        <v>70</v>
      </c>
      <c r="BDV1" s="182"/>
      <c r="BDW1" s="182"/>
      <c r="BDX1" s="182"/>
      <c r="BDY1" s="182"/>
      <c r="BDZ1" s="182"/>
      <c r="BED1" s="182" t="s">
        <v>70</v>
      </c>
      <c r="BEE1" s="182"/>
      <c r="BEF1" s="182"/>
      <c r="BEG1" s="182"/>
      <c r="BEH1" s="182"/>
      <c r="BEI1" s="182"/>
      <c r="BEM1" s="182" t="s">
        <v>70</v>
      </c>
      <c r="BEN1" s="182"/>
      <c r="BEO1" s="182"/>
      <c r="BEP1" s="182"/>
      <c r="BEQ1" s="182"/>
      <c r="BER1" s="182"/>
      <c r="BEV1" s="182" t="s">
        <v>70</v>
      </c>
      <c r="BEW1" s="182"/>
      <c r="BEX1" s="182"/>
      <c r="BEY1" s="182"/>
      <c r="BEZ1" s="182"/>
      <c r="BFA1" s="182"/>
      <c r="BFE1" s="182" t="s">
        <v>70</v>
      </c>
      <c r="BFF1" s="182"/>
      <c r="BFG1" s="182"/>
      <c r="BFH1" s="182"/>
      <c r="BFI1" s="182"/>
      <c r="BFJ1" s="182"/>
      <c r="BFN1" s="182" t="s">
        <v>70</v>
      </c>
      <c r="BFO1" s="182"/>
      <c r="BFP1" s="182"/>
      <c r="BFQ1" s="182"/>
      <c r="BFR1" s="182"/>
      <c r="BFS1" s="182"/>
      <c r="BFW1" s="182" t="s">
        <v>70</v>
      </c>
      <c r="BFX1" s="182"/>
      <c r="BFY1" s="182"/>
      <c r="BFZ1" s="182"/>
      <c r="BGA1" s="182"/>
      <c r="BGB1" s="182"/>
      <c r="BGF1" s="182" t="s">
        <v>70</v>
      </c>
      <c r="BGG1" s="182"/>
      <c r="BGH1" s="182"/>
      <c r="BGI1" s="182"/>
      <c r="BGJ1" s="182"/>
      <c r="BGK1" s="182"/>
      <c r="BGO1" s="182" t="s">
        <v>70</v>
      </c>
      <c r="BGP1" s="182"/>
      <c r="BGQ1" s="182"/>
      <c r="BGR1" s="182"/>
      <c r="BGS1" s="182"/>
      <c r="BGT1" s="182"/>
      <c r="BGX1" s="182" t="s">
        <v>70</v>
      </c>
      <c r="BGY1" s="182"/>
      <c r="BGZ1" s="182"/>
      <c r="BHA1" s="182"/>
      <c r="BHB1" s="182"/>
      <c r="BHC1" s="182"/>
      <c r="BHG1" s="182" t="s">
        <v>70</v>
      </c>
      <c r="BHH1" s="182"/>
      <c r="BHI1" s="182"/>
      <c r="BHJ1" s="182"/>
      <c r="BHK1" s="182"/>
      <c r="BHL1" s="182"/>
      <c r="BHP1" s="182" t="s">
        <v>70</v>
      </c>
      <c r="BHQ1" s="182"/>
      <c r="BHR1" s="182"/>
      <c r="BHS1" s="182"/>
      <c r="BHT1" s="182"/>
      <c r="BHU1" s="182"/>
      <c r="BHY1" s="182" t="s">
        <v>70</v>
      </c>
      <c r="BHZ1" s="182"/>
      <c r="BIA1" s="182"/>
      <c r="BIB1" s="182"/>
      <c r="BIC1" s="182"/>
      <c r="BID1" s="182"/>
      <c r="BIH1" s="182" t="s">
        <v>70</v>
      </c>
      <c r="BII1" s="182"/>
      <c r="BIJ1" s="182"/>
      <c r="BIK1" s="182"/>
      <c r="BIL1" s="182"/>
      <c r="BIM1" s="182"/>
      <c r="BIQ1" s="182" t="s">
        <v>70</v>
      </c>
      <c r="BIR1" s="182"/>
      <c r="BIS1" s="182"/>
      <c r="BIT1" s="182"/>
      <c r="BIU1" s="182"/>
      <c r="BIV1" s="182"/>
      <c r="BIZ1" s="182" t="s">
        <v>70</v>
      </c>
      <c r="BJA1" s="182"/>
      <c r="BJB1" s="182"/>
      <c r="BJC1" s="182"/>
      <c r="BJD1" s="182"/>
      <c r="BJE1" s="182"/>
      <c r="BJI1" s="182" t="s">
        <v>70</v>
      </c>
      <c r="BJJ1" s="182"/>
      <c r="BJK1" s="182"/>
      <c r="BJL1" s="182"/>
      <c r="BJM1" s="182"/>
      <c r="BJN1" s="182"/>
      <c r="BJR1" s="182" t="s">
        <v>70</v>
      </c>
      <c r="BJS1" s="182"/>
      <c r="BJT1" s="182"/>
      <c r="BJU1" s="182"/>
      <c r="BJV1" s="182"/>
      <c r="BJW1" s="182"/>
      <c r="BKA1" s="182" t="s">
        <v>70</v>
      </c>
      <c r="BKB1" s="182"/>
      <c r="BKC1" s="182"/>
      <c r="BKD1" s="182"/>
      <c r="BKE1" s="182"/>
      <c r="BKF1" s="182"/>
      <c r="BKJ1" s="182" t="s">
        <v>70</v>
      </c>
      <c r="BKK1" s="182"/>
      <c r="BKL1" s="182"/>
      <c r="BKM1" s="182"/>
      <c r="BKN1" s="182"/>
      <c r="BKO1" s="182"/>
      <c r="BKS1" s="182" t="s">
        <v>70</v>
      </c>
      <c r="BKT1" s="182"/>
      <c r="BKU1" s="182"/>
      <c r="BKV1" s="182"/>
      <c r="BKW1" s="182"/>
      <c r="BKX1" s="182"/>
      <c r="BLB1" s="182" t="s">
        <v>70</v>
      </c>
      <c r="BLC1" s="182"/>
      <c r="BLD1" s="182"/>
      <c r="BLE1" s="182"/>
      <c r="BLF1" s="182"/>
      <c r="BLG1" s="182"/>
      <c r="BLK1" s="182" t="s">
        <v>70</v>
      </c>
      <c r="BLL1" s="182"/>
      <c r="BLM1" s="182"/>
      <c r="BLN1" s="182"/>
      <c r="BLO1" s="182"/>
      <c r="BLP1" s="182"/>
      <c r="BLT1" s="182" t="s">
        <v>70</v>
      </c>
      <c r="BLU1" s="182"/>
      <c r="BLV1" s="182"/>
      <c r="BLW1" s="182"/>
      <c r="BLX1" s="182"/>
      <c r="BLY1" s="182"/>
      <c r="BMC1" s="182" t="s">
        <v>70</v>
      </c>
      <c r="BMD1" s="182"/>
      <c r="BME1" s="182"/>
      <c r="BMF1" s="182"/>
      <c r="BMG1" s="182"/>
      <c r="BMH1" s="182"/>
      <c r="BML1" s="182" t="s">
        <v>70</v>
      </c>
      <c r="BMM1" s="182"/>
      <c r="BMN1" s="182"/>
      <c r="BMO1" s="182"/>
      <c r="BMP1" s="182"/>
      <c r="BMQ1" s="182"/>
      <c r="BMU1" s="182" t="s">
        <v>70</v>
      </c>
      <c r="BMV1" s="182"/>
      <c r="BMW1" s="182"/>
      <c r="BMX1" s="182"/>
      <c r="BMY1" s="182"/>
      <c r="BMZ1" s="182"/>
      <c r="BND1" s="182" t="s">
        <v>70</v>
      </c>
      <c r="BNE1" s="182"/>
      <c r="BNF1" s="182"/>
      <c r="BNG1" s="182"/>
      <c r="BNH1" s="182"/>
      <c r="BNI1" s="182"/>
      <c r="BNM1" s="182" t="s">
        <v>70</v>
      </c>
      <c r="BNN1" s="182"/>
      <c r="BNO1" s="182"/>
      <c r="BNP1" s="182"/>
      <c r="BNQ1" s="182"/>
      <c r="BNR1" s="182"/>
      <c r="BNV1" s="182" t="s">
        <v>70</v>
      </c>
      <c r="BNW1" s="182"/>
      <c r="BNX1" s="182"/>
      <c r="BNY1" s="182"/>
      <c r="BNZ1" s="182"/>
      <c r="BOA1" s="182"/>
      <c r="BOE1" s="182" t="s">
        <v>70</v>
      </c>
      <c r="BOF1" s="182"/>
      <c r="BOG1" s="182"/>
      <c r="BOH1" s="182"/>
      <c r="BOI1" s="182"/>
      <c r="BOJ1" s="182"/>
      <c r="BON1" s="182" t="s">
        <v>70</v>
      </c>
      <c r="BOO1" s="182"/>
      <c r="BOP1" s="182"/>
      <c r="BOQ1" s="182"/>
      <c r="BOR1" s="182"/>
      <c r="BOS1" s="182"/>
      <c r="BOW1" s="182" t="s">
        <v>70</v>
      </c>
      <c r="BOX1" s="182"/>
      <c r="BOY1" s="182"/>
      <c r="BOZ1" s="182"/>
      <c r="BPA1" s="182"/>
      <c r="BPB1" s="182"/>
      <c r="BPF1" s="182" t="s">
        <v>70</v>
      </c>
      <c r="BPG1" s="182"/>
      <c r="BPH1" s="182"/>
      <c r="BPI1" s="182"/>
      <c r="BPJ1" s="182"/>
      <c r="BPK1" s="182"/>
      <c r="BPO1" s="182" t="s">
        <v>70</v>
      </c>
      <c r="BPP1" s="182"/>
      <c r="BPQ1" s="182"/>
      <c r="BPR1" s="182"/>
      <c r="BPS1" s="182"/>
      <c r="BPT1" s="182"/>
      <c r="BPX1" s="182" t="s">
        <v>70</v>
      </c>
      <c r="BPY1" s="182"/>
      <c r="BPZ1" s="182"/>
      <c r="BQA1" s="182"/>
      <c r="BQB1" s="182"/>
      <c r="BQC1" s="182"/>
    </row>
    <row r="2" spans="1:1023 1025:1799" ht="17.25" customHeight="1" x14ac:dyDescent="0.25">
      <c r="A2" s="182"/>
      <c r="B2" s="182"/>
      <c r="C2" s="182"/>
      <c r="D2" s="182"/>
      <c r="E2" s="182"/>
      <c r="F2" s="182"/>
      <c r="J2" s="182"/>
      <c r="K2" s="182"/>
      <c r="L2" s="182"/>
      <c r="M2" s="182"/>
      <c r="N2" s="182"/>
      <c r="O2" s="182"/>
      <c r="S2" s="182"/>
      <c r="T2" s="182"/>
      <c r="U2" s="182"/>
      <c r="V2" s="182"/>
      <c r="W2" s="182"/>
      <c r="X2" s="182"/>
      <c r="AB2" s="182"/>
      <c r="AC2" s="182"/>
      <c r="AD2" s="182"/>
      <c r="AE2" s="182"/>
      <c r="AF2" s="182"/>
      <c r="AG2" s="182"/>
      <c r="AK2" s="182"/>
      <c r="AL2" s="182"/>
      <c r="AM2" s="182"/>
      <c r="AN2" s="182"/>
      <c r="AO2" s="182"/>
      <c r="AP2" s="182"/>
      <c r="AT2" s="182"/>
      <c r="AU2" s="182"/>
      <c r="AV2" s="182"/>
      <c r="AW2" s="182"/>
      <c r="AX2" s="182"/>
      <c r="AY2" s="182"/>
      <c r="BC2" s="182"/>
      <c r="BD2" s="182"/>
      <c r="BE2" s="182"/>
      <c r="BF2" s="182"/>
      <c r="BG2" s="182"/>
      <c r="BH2" s="182"/>
      <c r="BL2" s="182"/>
      <c r="BM2" s="182"/>
      <c r="BN2" s="182"/>
      <c r="BO2" s="182"/>
      <c r="BP2" s="182"/>
      <c r="BQ2" s="182"/>
      <c r="BU2" s="182"/>
      <c r="BV2" s="182"/>
      <c r="BW2" s="182"/>
      <c r="BX2" s="182"/>
      <c r="BY2" s="182"/>
      <c r="BZ2" s="182"/>
      <c r="CD2" s="182"/>
      <c r="CE2" s="182"/>
      <c r="CF2" s="182"/>
      <c r="CG2" s="182"/>
      <c r="CH2" s="182"/>
      <c r="CI2" s="182"/>
      <c r="CM2" s="182"/>
      <c r="CN2" s="182"/>
      <c r="CO2" s="182"/>
      <c r="CP2" s="182"/>
      <c r="CQ2" s="182"/>
      <c r="CR2" s="182"/>
      <c r="CV2" s="182"/>
      <c r="CW2" s="182"/>
      <c r="CX2" s="182"/>
      <c r="CY2" s="182"/>
      <c r="CZ2" s="182"/>
      <c r="DA2" s="182"/>
      <c r="DE2" s="182"/>
      <c r="DF2" s="182"/>
      <c r="DG2" s="182"/>
      <c r="DH2" s="182"/>
      <c r="DI2" s="182"/>
      <c r="DJ2" s="182"/>
      <c r="DN2" s="182"/>
      <c r="DO2" s="182"/>
      <c r="DP2" s="182"/>
      <c r="DQ2" s="182"/>
      <c r="DR2" s="182"/>
      <c r="DS2" s="182"/>
      <c r="DW2" s="182"/>
      <c r="DX2" s="182"/>
      <c r="DY2" s="182"/>
      <c r="DZ2" s="182"/>
      <c r="EA2" s="182"/>
      <c r="EB2" s="182"/>
      <c r="EF2" s="182"/>
      <c r="EG2" s="182"/>
      <c r="EH2" s="182"/>
      <c r="EI2" s="182"/>
      <c r="EJ2" s="182"/>
      <c r="EK2" s="182"/>
      <c r="EO2" s="182"/>
      <c r="EP2" s="182"/>
      <c r="EQ2" s="182"/>
      <c r="ER2" s="182"/>
      <c r="ES2" s="182"/>
      <c r="ET2" s="182"/>
      <c r="EX2" s="182"/>
      <c r="EY2" s="182"/>
      <c r="EZ2" s="182"/>
      <c r="FA2" s="182"/>
      <c r="FB2" s="182"/>
      <c r="FC2" s="182"/>
      <c r="FG2" s="182"/>
      <c r="FH2" s="182"/>
      <c r="FI2" s="182"/>
      <c r="FJ2" s="182"/>
      <c r="FK2" s="182"/>
      <c r="FL2" s="182"/>
      <c r="FP2" s="182"/>
      <c r="FQ2" s="182"/>
      <c r="FR2" s="182"/>
      <c r="FS2" s="182"/>
      <c r="FT2" s="182"/>
      <c r="FU2" s="182"/>
      <c r="FY2" s="182"/>
      <c r="FZ2" s="182"/>
      <c r="GA2" s="182"/>
      <c r="GB2" s="182"/>
      <c r="GC2" s="182"/>
      <c r="GD2" s="182"/>
      <c r="GH2" s="182"/>
      <c r="GI2" s="182"/>
      <c r="GJ2" s="182"/>
      <c r="GK2" s="182"/>
      <c r="GL2" s="182"/>
      <c r="GM2" s="182"/>
      <c r="GQ2" s="182"/>
      <c r="GR2" s="182"/>
      <c r="GS2" s="182"/>
      <c r="GT2" s="182"/>
      <c r="GU2" s="182"/>
      <c r="GV2" s="182"/>
      <c r="GZ2" s="182"/>
      <c r="HA2" s="182"/>
      <c r="HB2" s="182"/>
      <c r="HC2" s="182"/>
      <c r="HD2" s="182"/>
      <c r="HE2" s="182"/>
      <c r="HI2" s="182"/>
      <c r="HJ2" s="182"/>
      <c r="HK2" s="182"/>
      <c r="HL2" s="182"/>
      <c r="HM2" s="182"/>
      <c r="HN2" s="182"/>
      <c r="HR2" s="182"/>
      <c r="HS2" s="182"/>
      <c r="HT2" s="182"/>
      <c r="HU2" s="182"/>
      <c r="HV2" s="182"/>
      <c r="HW2" s="182"/>
      <c r="IA2" s="182"/>
      <c r="IB2" s="182"/>
      <c r="IC2" s="182"/>
      <c r="ID2" s="182"/>
      <c r="IE2" s="182"/>
      <c r="IF2" s="182"/>
      <c r="IJ2" s="182"/>
      <c r="IK2" s="182"/>
      <c r="IL2" s="182"/>
      <c r="IM2" s="182"/>
      <c r="IN2" s="182"/>
      <c r="IO2" s="182"/>
      <c r="IS2" s="182"/>
      <c r="IT2" s="182"/>
      <c r="IU2" s="182"/>
      <c r="IV2" s="182"/>
      <c r="IW2" s="182"/>
      <c r="IX2" s="182"/>
      <c r="JB2" s="182"/>
      <c r="JC2" s="182"/>
      <c r="JD2" s="182"/>
      <c r="JE2" s="182"/>
      <c r="JF2" s="182"/>
      <c r="JG2" s="182"/>
      <c r="JK2" s="182"/>
      <c r="JL2" s="182"/>
      <c r="JM2" s="182"/>
      <c r="JN2" s="182"/>
      <c r="JO2" s="182"/>
      <c r="JP2" s="182"/>
      <c r="JT2" s="182"/>
      <c r="JU2" s="182"/>
      <c r="JV2" s="182"/>
      <c r="JW2" s="182"/>
      <c r="JX2" s="182"/>
      <c r="JY2" s="182"/>
      <c r="KC2" s="182"/>
      <c r="KD2" s="182"/>
      <c r="KE2" s="182"/>
      <c r="KF2" s="182"/>
      <c r="KG2" s="182"/>
      <c r="KH2" s="182"/>
      <c r="KL2" s="182"/>
      <c r="KM2" s="182"/>
      <c r="KN2" s="182"/>
      <c r="KO2" s="182"/>
      <c r="KP2" s="182"/>
      <c r="KQ2" s="182"/>
      <c r="KU2" s="182"/>
      <c r="KV2" s="182"/>
      <c r="KW2" s="182"/>
      <c r="KX2" s="182"/>
      <c r="KY2" s="182"/>
      <c r="KZ2" s="182"/>
      <c r="LD2" s="182"/>
      <c r="LE2" s="182"/>
      <c r="LF2" s="182"/>
      <c r="LG2" s="182"/>
      <c r="LH2" s="182"/>
      <c r="LI2" s="182"/>
      <c r="LM2" s="182"/>
      <c r="LN2" s="182"/>
      <c r="LO2" s="182"/>
      <c r="LP2" s="182"/>
      <c r="LQ2" s="182"/>
      <c r="LR2" s="182"/>
      <c r="LV2" s="182"/>
      <c r="LW2" s="182"/>
      <c r="LX2" s="182"/>
      <c r="LY2" s="182"/>
      <c r="LZ2" s="182"/>
      <c r="MA2" s="182"/>
      <c r="ME2" s="182"/>
      <c r="MF2" s="182"/>
      <c r="MG2" s="182"/>
      <c r="MH2" s="182"/>
      <c r="MI2" s="182"/>
      <c r="MJ2" s="182"/>
      <c r="MN2" s="182"/>
      <c r="MO2" s="182"/>
      <c r="MP2" s="182"/>
      <c r="MQ2" s="182"/>
      <c r="MR2" s="182"/>
      <c r="MS2" s="182"/>
      <c r="MW2" s="182"/>
      <c r="MX2" s="182"/>
      <c r="MY2" s="182"/>
      <c r="MZ2" s="182"/>
      <c r="NA2" s="182"/>
      <c r="NB2" s="182"/>
      <c r="NF2" s="182"/>
      <c r="NG2" s="182"/>
      <c r="NH2" s="182"/>
      <c r="NI2" s="182"/>
      <c r="NJ2" s="182"/>
      <c r="NK2" s="182"/>
      <c r="NO2" s="182"/>
      <c r="NP2" s="182"/>
      <c r="NQ2" s="182"/>
      <c r="NR2" s="182"/>
      <c r="NS2" s="182"/>
      <c r="NT2" s="182"/>
      <c r="NX2" s="182"/>
      <c r="NY2" s="182"/>
      <c r="NZ2" s="182"/>
      <c r="OA2" s="182"/>
      <c r="OB2" s="182"/>
      <c r="OC2" s="182"/>
      <c r="OG2" s="182"/>
      <c r="OH2" s="182"/>
      <c r="OI2" s="182"/>
      <c r="OJ2" s="182"/>
      <c r="OK2" s="182"/>
      <c r="OL2" s="182"/>
      <c r="OP2" s="182"/>
      <c r="OQ2" s="182"/>
      <c r="OR2" s="182"/>
      <c r="OS2" s="182"/>
      <c r="OT2" s="182"/>
      <c r="OU2" s="182"/>
      <c r="OY2" s="182"/>
      <c r="OZ2" s="182"/>
      <c r="PA2" s="182"/>
      <c r="PB2" s="182"/>
      <c r="PC2" s="182"/>
      <c r="PD2" s="182"/>
      <c r="PH2" s="182"/>
      <c r="PI2" s="182"/>
      <c r="PJ2" s="182"/>
      <c r="PK2" s="182"/>
      <c r="PL2" s="182"/>
      <c r="PM2" s="182"/>
      <c r="PQ2" s="182"/>
      <c r="PR2" s="182"/>
      <c r="PS2" s="182"/>
      <c r="PT2" s="182"/>
      <c r="PU2" s="182"/>
      <c r="PV2" s="182"/>
      <c r="PZ2" s="182"/>
      <c r="QA2" s="182"/>
      <c r="QB2" s="182"/>
      <c r="QC2" s="182"/>
      <c r="QD2" s="182"/>
      <c r="QE2" s="182"/>
      <c r="QI2" s="182"/>
      <c r="QJ2" s="182"/>
      <c r="QK2" s="182"/>
      <c r="QL2" s="182"/>
      <c r="QM2" s="182"/>
      <c r="QN2" s="182"/>
      <c r="QR2" s="182"/>
      <c r="QS2" s="182"/>
      <c r="QT2" s="182"/>
      <c r="QU2" s="182"/>
      <c r="QV2" s="182"/>
      <c r="QW2" s="182"/>
      <c r="RA2" s="182"/>
      <c r="RB2" s="182"/>
      <c r="RC2" s="182"/>
      <c r="RD2" s="182"/>
      <c r="RE2" s="182"/>
      <c r="RF2" s="182"/>
      <c r="RJ2" s="182"/>
      <c r="RK2" s="182"/>
      <c r="RL2" s="182"/>
      <c r="RM2" s="182"/>
      <c r="RN2" s="182"/>
      <c r="RO2" s="182"/>
      <c r="RS2" s="182"/>
      <c r="RT2" s="182"/>
      <c r="RU2" s="182"/>
      <c r="RV2" s="182"/>
      <c r="RW2" s="182"/>
      <c r="RX2" s="182"/>
      <c r="SB2" s="182"/>
      <c r="SC2" s="182"/>
      <c r="SD2" s="182"/>
      <c r="SE2" s="182"/>
      <c r="SF2" s="182"/>
      <c r="SG2" s="182"/>
      <c r="SK2" s="182"/>
      <c r="SL2" s="182"/>
      <c r="SM2" s="182"/>
      <c r="SN2" s="182"/>
      <c r="SO2" s="182"/>
      <c r="SP2" s="182"/>
      <c r="ST2" s="182"/>
      <c r="SU2" s="182"/>
      <c r="SV2" s="182"/>
      <c r="SW2" s="182"/>
      <c r="SX2" s="182"/>
      <c r="SY2" s="182"/>
      <c r="TC2" s="182"/>
      <c r="TD2" s="182"/>
      <c r="TE2" s="182"/>
      <c r="TF2" s="182"/>
      <c r="TG2" s="182"/>
      <c r="TH2" s="182"/>
      <c r="TL2" s="182"/>
      <c r="TM2" s="182"/>
      <c r="TN2" s="182"/>
      <c r="TO2" s="182"/>
      <c r="TP2" s="182"/>
      <c r="TQ2" s="182"/>
      <c r="TU2" s="182"/>
      <c r="TV2" s="182"/>
      <c r="TW2" s="182"/>
      <c r="TX2" s="182"/>
      <c r="TY2" s="182"/>
      <c r="TZ2" s="182"/>
      <c r="UD2" s="182"/>
      <c r="UE2" s="182"/>
      <c r="UF2" s="182"/>
      <c r="UG2" s="182"/>
      <c r="UH2" s="182"/>
      <c r="UI2" s="182"/>
      <c r="UM2" s="182"/>
      <c r="UN2" s="182"/>
      <c r="UO2" s="182"/>
      <c r="UP2" s="182"/>
      <c r="UQ2" s="182"/>
      <c r="UR2" s="182"/>
      <c r="UV2" s="182"/>
      <c r="UW2" s="182"/>
      <c r="UX2" s="182"/>
      <c r="UY2" s="182"/>
      <c r="UZ2" s="182"/>
      <c r="VA2" s="182"/>
      <c r="VE2" s="182"/>
      <c r="VF2" s="182"/>
      <c r="VG2" s="182"/>
      <c r="VH2" s="182"/>
      <c r="VI2" s="182"/>
      <c r="VJ2" s="182"/>
      <c r="VN2" s="182"/>
      <c r="VO2" s="182"/>
      <c r="VP2" s="182"/>
      <c r="VQ2" s="182"/>
      <c r="VR2" s="182"/>
      <c r="VS2" s="182"/>
      <c r="VW2" s="182"/>
      <c r="VX2" s="182"/>
      <c r="VY2" s="182"/>
      <c r="VZ2" s="182"/>
      <c r="WA2" s="182"/>
      <c r="WB2" s="182"/>
      <c r="WF2" s="182"/>
      <c r="WG2" s="182"/>
      <c r="WH2" s="182"/>
      <c r="WI2" s="182"/>
      <c r="WJ2" s="182"/>
      <c r="WK2" s="182"/>
      <c r="WO2" s="182"/>
      <c r="WP2" s="182"/>
      <c r="WQ2" s="182"/>
      <c r="WR2" s="182"/>
      <c r="WS2" s="182"/>
      <c r="WT2" s="182"/>
      <c r="WX2" s="182"/>
      <c r="WY2" s="182"/>
      <c r="WZ2" s="182"/>
      <c r="XA2" s="182"/>
      <c r="XB2" s="182"/>
      <c r="XC2" s="182"/>
      <c r="XG2" s="182"/>
      <c r="XH2" s="182"/>
      <c r="XI2" s="182"/>
      <c r="XJ2" s="182"/>
      <c r="XK2" s="182"/>
      <c r="XL2" s="182"/>
      <c r="XP2" s="182"/>
      <c r="XQ2" s="182"/>
      <c r="XR2" s="182"/>
      <c r="XS2" s="182"/>
      <c r="XT2" s="182"/>
      <c r="XU2" s="182"/>
      <c r="XY2" s="182"/>
      <c r="XZ2" s="182"/>
      <c r="YA2" s="182"/>
      <c r="YB2" s="182"/>
      <c r="YC2" s="182"/>
      <c r="YD2" s="182"/>
      <c r="YH2" s="182"/>
      <c r="YI2" s="182"/>
      <c r="YJ2" s="182"/>
      <c r="YK2" s="182"/>
      <c r="YL2" s="182"/>
      <c r="YM2" s="182"/>
      <c r="YQ2" s="182"/>
      <c r="YR2" s="182"/>
      <c r="YS2" s="182"/>
      <c r="YT2" s="182"/>
      <c r="YU2" s="182"/>
      <c r="YV2" s="182"/>
      <c r="YZ2" s="182"/>
      <c r="ZA2" s="182"/>
      <c r="ZB2" s="182"/>
      <c r="ZC2" s="182"/>
      <c r="ZD2" s="182"/>
      <c r="ZE2" s="182"/>
      <c r="ZI2" s="182"/>
      <c r="ZJ2" s="182"/>
      <c r="ZK2" s="182"/>
      <c r="ZL2" s="182"/>
      <c r="ZM2" s="182"/>
      <c r="ZN2" s="182"/>
      <c r="ZR2" s="182"/>
      <c r="ZS2" s="182"/>
      <c r="ZT2" s="182"/>
      <c r="ZU2" s="182"/>
      <c r="ZV2" s="182"/>
      <c r="ZW2" s="182"/>
      <c r="AAA2" s="182"/>
      <c r="AAB2" s="182"/>
      <c r="AAC2" s="182"/>
      <c r="AAD2" s="182"/>
      <c r="AAE2" s="182"/>
      <c r="AAF2" s="182"/>
      <c r="AAJ2" s="182"/>
      <c r="AAK2" s="182"/>
      <c r="AAL2" s="182"/>
      <c r="AAM2" s="182"/>
      <c r="AAN2" s="182"/>
      <c r="AAO2" s="182"/>
      <c r="AAS2" s="182"/>
      <c r="AAT2" s="182"/>
      <c r="AAU2" s="182"/>
      <c r="AAV2" s="182"/>
      <c r="AAW2" s="182"/>
      <c r="AAX2" s="182"/>
      <c r="ABB2" s="182"/>
      <c r="ABC2" s="182"/>
      <c r="ABD2" s="182"/>
      <c r="ABE2" s="182"/>
      <c r="ABF2" s="182"/>
      <c r="ABG2" s="182"/>
      <c r="ABK2" s="182"/>
      <c r="ABL2" s="182"/>
      <c r="ABM2" s="182"/>
      <c r="ABN2" s="182"/>
      <c r="ABO2" s="182"/>
      <c r="ABP2" s="182"/>
      <c r="ABT2" s="182"/>
      <c r="ABU2" s="182"/>
      <c r="ABV2" s="182"/>
      <c r="ABW2" s="182"/>
      <c r="ABX2" s="182"/>
      <c r="ABY2" s="182"/>
      <c r="ACC2" s="182"/>
      <c r="ACD2" s="182"/>
      <c r="ACE2" s="182"/>
      <c r="ACF2" s="182"/>
      <c r="ACG2" s="182"/>
      <c r="ACH2" s="182"/>
      <c r="ACL2" s="182"/>
      <c r="ACM2" s="182"/>
      <c r="ACN2" s="182"/>
      <c r="ACO2" s="182"/>
      <c r="ACP2" s="182"/>
      <c r="ACQ2" s="182"/>
      <c r="ACU2" s="182"/>
      <c r="ACV2" s="182"/>
      <c r="ACW2" s="182"/>
      <c r="ACX2" s="182"/>
      <c r="ACY2" s="182"/>
      <c r="ACZ2" s="182"/>
      <c r="ADD2" s="182"/>
      <c r="ADE2" s="182"/>
      <c r="ADF2" s="182"/>
      <c r="ADG2" s="182"/>
      <c r="ADH2" s="182"/>
      <c r="ADI2" s="182"/>
      <c r="ADM2" s="182"/>
      <c r="ADN2" s="182"/>
      <c r="ADO2" s="182"/>
      <c r="ADP2" s="182"/>
      <c r="ADQ2" s="182"/>
      <c r="ADR2" s="182"/>
      <c r="ADV2" s="182"/>
      <c r="ADW2" s="182"/>
      <c r="ADX2" s="182"/>
      <c r="ADY2" s="182"/>
      <c r="ADZ2" s="182"/>
      <c r="AEA2" s="182"/>
      <c r="AEE2" s="182"/>
      <c r="AEF2" s="182"/>
      <c r="AEG2" s="182"/>
      <c r="AEH2" s="182"/>
      <c r="AEI2" s="182"/>
      <c r="AEJ2" s="182"/>
      <c r="AEN2" s="182"/>
      <c r="AEO2" s="182"/>
      <c r="AEP2" s="182"/>
      <c r="AEQ2" s="182"/>
      <c r="AER2" s="182"/>
      <c r="AES2" s="182"/>
      <c r="AEW2" s="182"/>
      <c r="AEX2" s="182"/>
      <c r="AEY2" s="182"/>
      <c r="AEZ2" s="182"/>
      <c r="AFA2" s="182"/>
      <c r="AFB2" s="182"/>
      <c r="AFF2" s="182"/>
      <c r="AFG2" s="182"/>
      <c r="AFH2" s="182"/>
      <c r="AFI2" s="182"/>
      <c r="AFJ2" s="182"/>
      <c r="AFK2" s="182"/>
      <c r="AFO2" s="182"/>
      <c r="AFP2" s="182"/>
      <c r="AFQ2" s="182"/>
      <c r="AFR2" s="182"/>
      <c r="AFS2" s="182"/>
      <c r="AFT2" s="182"/>
      <c r="AFX2" s="182"/>
      <c r="AFY2" s="182"/>
      <c r="AFZ2" s="182"/>
      <c r="AGA2" s="182"/>
      <c r="AGB2" s="182"/>
      <c r="AGC2" s="182"/>
      <c r="AGG2" s="182"/>
      <c r="AGH2" s="182"/>
      <c r="AGI2" s="182"/>
      <c r="AGJ2" s="182"/>
      <c r="AGK2" s="182"/>
      <c r="AGL2" s="182"/>
      <c r="AGP2" s="182"/>
      <c r="AGQ2" s="182"/>
      <c r="AGR2" s="182"/>
      <c r="AGS2" s="182"/>
      <c r="AGT2" s="182"/>
      <c r="AGU2" s="182"/>
      <c r="AGY2" s="182"/>
      <c r="AGZ2" s="182"/>
      <c r="AHA2" s="182"/>
      <c r="AHB2" s="182"/>
      <c r="AHC2" s="182"/>
      <c r="AHD2" s="182"/>
      <c r="AHH2" s="182"/>
      <c r="AHI2" s="182"/>
      <c r="AHJ2" s="182"/>
      <c r="AHK2" s="182"/>
      <c r="AHL2" s="182"/>
      <c r="AHM2" s="182"/>
      <c r="AHQ2" s="182"/>
      <c r="AHR2" s="182"/>
      <c r="AHS2" s="182"/>
      <c r="AHT2" s="182"/>
      <c r="AHU2" s="182"/>
      <c r="AHV2" s="182"/>
      <c r="AHZ2" s="182"/>
      <c r="AIA2" s="182"/>
      <c r="AIB2" s="182"/>
      <c r="AIC2" s="182"/>
      <c r="AID2" s="182"/>
      <c r="AIE2" s="182"/>
      <c r="AII2" s="182"/>
      <c r="AIJ2" s="182"/>
      <c r="AIK2" s="182"/>
      <c r="AIL2" s="182"/>
      <c r="AIM2" s="182"/>
      <c r="AIN2" s="182"/>
      <c r="AIR2" s="182"/>
      <c r="AIS2" s="182"/>
      <c r="AIT2" s="182"/>
      <c r="AIU2" s="182"/>
      <c r="AIV2" s="182"/>
      <c r="AIW2" s="182"/>
      <c r="AJA2" s="182"/>
      <c r="AJB2" s="182"/>
      <c r="AJC2" s="182"/>
      <c r="AJD2" s="182"/>
      <c r="AJE2" s="182"/>
      <c r="AJF2" s="182"/>
      <c r="AJJ2" s="182"/>
      <c r="AJK2" s="182"/>
      <c r="AJL2" s="182"/>
      <c r="AJM2" s="182"/>
      <c r="AJN2" s="182"/>
      <c r="AJO2" s="182"/>
      <c r="AJS2" s="182"/>
      <c r="AJT2" s="182"/>
      <c r="AJU2" s="182"/>
      <c r="AJV2" s="182"/>
      <c r="AJW2" s="182"/>
      <c r="AJX2" s="182"/>
      <c r="AKB2" s="182"/>
      <c r="AKC2" s="182"/>
      <c r="AKD2" s="182"/>
      <c r="AKE2" s="182"/>
      <c r="AKF2" s="182"/>
      <c r="AKG2" s="182"/>
      <c r="AKK2" s="182"/>
      <c r="AKL2" s="182"/>
      <c r="AKM2" s="182"/>
      <c r="AKN2" s="182"/>
      <c r="AKO2" s="182"/>
      <c r="AKP2" s="182"/>
      <c r="AKT2" s="182"/>
      <c r="AKU2" s="182"/>
      <c r="AKV2" s="182"/>
      <c r="AKW2" s="182"/>
      <c r="AKX2" s="182"/>
      <c r="AKY2" s="182"/>
      <c r="ALC2" s="182"/>
      <c r="ALD2" s="182"/>
      <c r="ALE2" s="182"/>
      <c r="ALF2" s="182"/>
      <c r="ALG2" s="182"/>
      <c r="ALH2" s="182"/>
      <c r="ALL2" s="182"/>
      <c r="ALM2" s="182"/>
      <c r="ALN2" s="182"/>
      <c r="ALO2" s="182"/>
      <c r="ALP2" s="182"/>
      <c r="ALQ2" s="182"/>
      <c r="ALU2" s="182"/>
      <c r="ALV2" s="182"/>
      <c r="ALW2" s="182"/>
      <c r="ALX2" s="182"/>
      <c r="ALY2" s="182"/>
      <c r="ALZ2" s="182"/>
      <c r="AMD2" s="182"/>
      <c r="AME2" s="182"/>
      <c r="AMF2" s="182"/>
      <c r="AMG2" s="182"/>
      <c r="AMH2" s="182"/>
      <c r="AMI2" s="182"/>
      <c r="AMM2" s="182"/>
      <c r="AMN2" s="182"/>
      <c r="AMO2" s="182"/>
      <c r="AMP2" s="182"/>
      <c r="AMQ2" s="182"/>
      <c r="AMR2" s="182"/>
      <c r="AMV2" s="182"/>
      <c r="AMW2" s="182"/>
      <c r="AMX2" s="182"/>
      <c r="AMY2" s="182"/>
      <c r="AMZ2" s="182"/>
      <c r="ANA2" s="182"/>
      <c r="ANE2" s="182"/>
      <c r="ANF2" s="182"/>
      <c r="ANG2" s="182"/>
      <c r="ANH2" s="182"/>
      <c r="ANI2" s="182"/>
      <c r="ANJ2" s="182"/>
      <c r="ANN2" s="182"/>
      <c r="ANO2" s="182"/>
      <c r="ANP2" s="182"/>
      <c r="ANQ2" s="182"/>
      <c r="ANR2" s="182"/>
      <c r="ANS2" s="182"/>
      <c r="ANW2" s="182"/>
      <c r="ANX2" s="182"/>
      <c r="ANY2" s="182"/>
      <c r="ANZ2" s="182"/>
      <c r="AOA2" s="182"/>
      <c r="AOB2" s="182"/>
      <c r="AOF2" s="182"/>
      <c r="AOG2" s="182"/>
      <c r="AOH2" s="182"/>
      <c r="AOI2" s="182"/>
      <c r="AOJ2" s="182"/>
      <c r="AOK2" s="182"/>
      <c r="AOO2" s="182"/>
      <c r="AOP2" s="182"/>
      <c r="AOQ2" s="182"/>
      <c r="AOR2" s="182"/>
      <c r="AOS2" s="182"/>
      <c r="AOT2" s="182"/>
      <c r="AOX2" s="182"/>
      <c r="AOY2" s="182"/>
      <c r="AOZ2" s="182"/>
      <c r="APA2" s="182"/>
      <c r="APB2" s="182"/>
      <c r="APC2" s="182"/>
      <c r="APG2" s="182"/>
      <c r="APH2" s="182"/>
      <c r="API2" s="182"/>
      <c r="APJ2" s="182"/>
      <c r="APK2" s="182"/>
      <c r="APL2" s="182"/>
      <c r="APP2" s="182"/>
      <c r="APQ2" s="182"/>
      <c r="APR2" s="182"/>
      <c r="APS2" s="182"/>
      <c r="APT2" s="182"/>
      <c r="APU2" s="182"/>
      <c r="APY2" s="182"/>
      <c r="APZ2" s="182"/>
      <c r="AQA2" s="182"/>
      <c r="AQB2" s="182"/>
      <c r="AQC2" s="182"/>
      <c r="AQD2" s="182"/>
      <c r="AQH2" s="182"/>
      <c r="AQI2" s="182"/>
      <c r="AQJ2" s="182"/>
      <c r="AQK2" s="182"/>
      <c r="AQL2" s="182"/>
      <c r="AQM2" s="182"/>
      <c r="AQQ2" s="182"/>
      <c r="AQR2" s="182"/>
      <c r="AQS2" s="182"/>
      <c r="AQT2" s="182"/>
      <c r="AQU2" s="182"/>
      <c r="AQV2" s="182"/>
      <c r="AQZ2" s="182"/>
      <c r="ARA2" s="182"/>
      <c r="ARB2" s="182"/>
      <c r="ARC2" s="182"/>
      <c r="ARD2" s="182"/>
      <c r="ARE2" s="182"/>
      <c r="ARI2" s="182"/>
      <c r="ARJ2" s="182"/>
      <c r="ARK2" s="182"/>
      <c r="ARL2" s="182"/>
      <c r="ARM2" s="182"/>
      <c r="ARN2" s="182"/>
      <c r="ARR2" s="182"/>
      <c r="ARS2" s="182"/>
      <c r="ART2" s="182"/>
      <c r="ARU2" s="182"/>
      <c r="ARV2" s="182"/>
      <c r="ARW2" s="182"/>
      <c r="ASA2" s="182"/>
      <c r="ASB2" s="182"/>
      <c r="ASC2" s="182"/>
      <c r="ASD2" s="182"/>
      <c r="ASE2" s="182"/>
      <c r="ASF2" s="182"/>
      <c r="ASJ2" s="182"/>
      <c r="ASK2" s="182"/>
      <c r="ASL2" s="182"/>
      <c r="ASM2" s="182"/>
      <c r="ASN2" s="182"/>
      <c r="ASO2" s="182"/>
      <c r="ASS2" s="182"/>
      <c r="AST2" s="182"/>
      <c r="ASU2" s="182"/>
      <c r="ASV2" s="182"/>
      <c r="ASW2" s="182"/>
      <c r="ASX2" s="182"/>
      <c r="ATB2" s="182"/>
      <c r="ATC2" s="182"/>
      <c r="ATD2" s="182"/>
      <c r="ATE2" s="182"/>
      <c r="ATF2" s="182"/>
      <c r="ATG2" s="182"/>
      <c r="ATK2" s="182"/>
      <c r="ATL2" s="182"/>
      <c r="ATM2" s="182"/>
      <c r="ATN2" s="182"/>
      <c r="ATO2" s="182"/>
      <c r="ATP2" s="182"/>
      <c r="ATT2" s="182"/>
      <c r="ATU2" s="182"/>
      <c r="ATV2" s="182"/>
      <c r="ATW2" s="182"/>
      <c r="ATX2" s="182"/>
      <c r="ATY2" s="182"/>
      <c r="AUC2" s="182"/>
      <c r="AUD2" s="182"/>
      <c r="AUE2" s="182"/>
      <c r="AUF2" s="182"/>
      <c r="AUG2" s="182"/>
      <c r="AUH2" s="182"/>
      <c r="AUL2" s="182"/>
      <c r="AUM2" s="182"/>
      <c r="AUN2" s="182"/>
      <c r="AUO2" s="182"/>
      <c r="AUP2" s="182"/>
      <c r="AUQ2" s="182"/>
      <c r="AUU2" s="182"/>
      <c r="AUV2" s="182"/>
      <c r="AUW2" s="182"/>
      <c r="AUX2" s="182"/>
      <c r="AUY2" s="182"/>
      <c r="AUZ2" s="182"/>
      <c r="AVD2" s="182"/>
      <c r="AVE2" s="182"/>
      <c r="AVF2" s="182"/>
      <c r="AVG2" s="182"/>
      <c r="AVH2" s="182"/>
      <c r="AVI2" s="182"/>
      <c r="AVM2" s="182"/>
      <c r="AVN2" s="182"/>
      <c r="AVO2" s="182"/>
      <c r="AVP2" s="182"/>
      <c r="AVQ2" s="182"/>
      <c r="AVR2" s="182"/>
      <c r="AVV2" s="182"/>
      <c r="AVW2" s="182"/>
      <c r="AVX2" s="182"/>
      <c r="AVY2" s="182"/>
      <c r="AVZ2" s="182"/>
      <c r="AWA2" s="182"/>
      <c r="AWE2" s="182"/>
      <c r="AWF2" s="182"/>
      <c r="AWG2" s="182"/>
      <c r="AWH2" s="182"/>
      <c r="AWI2" s="182"/>
      <c r="AWJ2" s="182"/>
      <c r="AWN2" s="182"/>
      <c r="AWO2" s="182"/>
      <c r="AWP2" s="182"/>
      <c r="AWQ2" s="182"/>
      <c r="AWR2" s="182"/>
      <c r="AWS2" s="182"/>
      <c r="AWW2" s="182"/>
      <c r="AWX2" s="182"/>
      <c r="AWY2" s="182"/>
      <c r="AWZ2" s="182"/>
      <c r="AXA2" s="182"/>
      <c r="AXB2" s="182"/>
      <c r="AXF2" s="182"/>
      <c r="AXG2" s="182"/>
      <c r="AXH2" s="182"/>
      <c r="AXI2" s="182"/>
      <c r="AXJ2" s="182"/>
      <c r="AXK2" s="182"/>
      <c r="AXO2" s="182"/>
      <c r="AXP2" s="182"/>
      <c r="AXQ2" s="182"/>
      <c r="AXR2" s="182"/>
      <c r="AXS2" s="182"/>
      <c r="AXT2" s="182"/>
      <c r="AXX2" s="182"/>
      <c r="AXY2" s="182"/>
      <c r="AXZ2" s="182"/>
      <c r="AYA2" s="182"/>
      <c r="AYB2" s="182"/>
      <c r="AYC2" s="182"/>
      <c r="AYG2" s="182"/>
      <c r="AYH2" s="182"/>
      <c r="AYI2" s="182"/>
      <c r="AYJ2" s="182"/>
      <c r="AYK2" s="182"/>
      <c r="AYL2" s="182"/>
      <c r="AYP2" s="182"/>
      <c r="AYQ2" s="182"/>
      <c r="AYR2" s="182"/>
      <c r="AYS2" s="182"/>
      <c r="AYT2" s="182"/>
      <c r="AYU2" s="182"/>
      <c r="AYY2" s="182"/>
      <c r="AYZ2" s="182"/>
      <c r="AZA2" s="182"/>
      <c r="AZB2" s="182"/>
      <c r="AZC2" s="182"/>
      <c r="AZD2" s="182"/>
      <c r="AZH2" s="182"/>
      <c r="AZI2" s="182"/>
      <c r="AZJ2" s="182"/>
      <c r="AZK2" s="182"/>
      <c r="AZL2" s="182"/>
      <c r="AZM2" s="182"/>
      <c r="AZQ2" s="182"/>
      <c r="AZR2" s="182"/>
      <c r="AZS2" s="182"/>
      <c r="AZT2" s="182"/>
      <c r="AZU2" s="182"/>
      <c r="AZV2" s="182"/>
      <c r="AZZ2" s="182"/>
      <c r="BAA2" s="182"/>
      <c r="BAB2" s="182"/>
      <c r="BAC2" s="182"/>
      <c r="BAD2" s="182"/>
      <c r="BAE2" s="182"/>
      <c r="BAI2" s="182"/>
      <c r="BAJ2" s="182"/>
      <c r="BAK2" s="182"/>
      <c r="BAL2" s="182"/>
      <c r="BAM2" s="182"/>
      <c r="BAN2" s="182"/>
      <c r="BAR2" s="182"/>
      <c r="BAS2" s="182"/>
      <c r="BAT2" s="182"/>
      <c r="BAU2" s="182"/>
      <c r="BAV2" s="182"/>
      <c r="BAW2" s="182"/>
      <c r="BBA2" s="182"/>
      <c r="BBB2" s="182"/>
      <c r="BBC2" s="182"/>
      <c r="BBD2" s="182"/>
      <c r="BBE2" s="182"/>
      <c r="BBF2" s="182"/>
      <c r="BBJ2" s="182"/>
      <c r="BBK2" s="182"/>
      <c r="BBL2" s="182"/>
      <c r="BBM2" s="182"/>
      <c r="BBN2" s="182"/>
      <c r="BBO2" s="182"/>
      <c r="BBS2" s="182"/>
      <c r="BBT2" s="182"/>
      <c r="BBU2" s="182"/>
      <c r="BBV2" s="182"/>
      <c r="BBW2" s="182"/>
      <c r="BBX2" s="182"/>
      <c r="BCB2" s="182"/>
      <c r="BCC2" s="182"/>
      <c r="BCD2" s="182"/>
      <c r="BCE2" s="182"/>
      <c r="BCF2" s="182"/>
      <c r="BCG2" s="182"/>
      <c r="BCK2" s="182"/>
      <c r="BCL2" s="182"/>
      <c r="BCM2" s="182"/>
      <c r="BCN2" s="182"/>
      <c r="BCO2" s="182"/>
      <c r="BCP2" s="182"/>
      <c r="BCT2" s="182"/>
      <c r="BCU2" s="182"/>
      <c r="BCV2" s="182"/>
      <c r="BCW2" s="182"/>
      <c r="BCX2" s="182"/>
      <c r="BCY2" s="182"/>
      <c r="BDC2" s="182"/>
      <c r="BDD2" s="182"/>
      <c r="BDE2" s="182"/>
      <c r="BDF2" s="182"/>
      <c r="BDG2" s="182"/>
      <c r="BDH2" s="182"/>
      <c r="BDL2" s="182"/>
      <c r="BDM2" s="182"/>
      <c r="BDN2" s="182"/>
      <c r="BDO2" s="182"/>
      <c r="BDP2" s="182"/>
      <c r="BDQ2" s="182"/>
      <c r="BDU2" s="182"/>
      <c r="BDV2" s="182"/>
      <c r="BDW2" s="182"/>
      <c r="BDX2" s="182"/>
      <c r="BDY2" s="182"/>
      <c r="BDZ2" s="182"/>
      <c r="BED2" s="182"/>
      <c r="BEE2" s="182"/>
      <c r="BEF2" s="182"/>
      <c r="BEG2" s="182"/>
      <c r="BEH2" s="182"/>
      <c r="BEI2" s="182"/>
      <c r="BEM2" s="182"/>
      <c r="BEN2" s="182"/>
      <c r="BEO2" s="182"/>
      <c r="BEP2" s="182"/>
      <c r="BEQ2" s="182"/>
      <c r="BER2" s="182"/>
      <c r="BEV2" s="182"/>
      <c r="BEW2" s="182"/>
      <c r="BEX2" s="182"/>
      <c r="BEY2" s="182"/>
      <c r="BEZ2" s="182"/>
      <c r="BFA2" s="182"/>
      <c r="BFE2" s="182"/>
      <c r="BFF2" s="182"/>
      <c r="BFG2" s="182"/>
      <c r="BFH2" s="182"/>
      <c r="BFI2" s="182"/>
      <c r="BFJ2" s="182"/>
      <c r="BFN2" s="182"/>
      <c r="BFO2" s="182"/>
      <c r="BFP2" s="182"/>
      <c r="BFQ2" s="182"/>
      <c r="BFR2" s="182"/>
      <c r="BFS2" s="182"/>
      <c r="BFW2" s="182"/>
      <c r="BFX2" s="182"/>
      <c r="BFY2" s="182"/>
      <c r="BFZ2" s="182"/>
      <c r="BGA2" s="182"/>
      <c r="BGB2" s="182"/>
      <c r="BGF2" s="182"/>
      <c r="BGG2" s="182"/>
      <c r="BGH2" s="182"/>
      <c r="BGI2" s="182"/>
      <c r="BGJ2" s="182"/>
      <c r="BGK2" s="182"/>
      <c r="BGO2" s="182"/>
      <c r="BGP2" s="182"/>
      <c r="BGQ2" s="182"/>
      <c r="BGR2" s="182"/>
      <c r="BGS2" s="182"/>
      <c r="BGT2" s="182"/>
      <c r="BGX2" s="182"/>
      <c r="BGY2" s="182"/>
      <c r="BGZ2" s="182"/>
      <c r="BHA2" s="182"/>
      <c r="BHB2" s="182"/>
      <c r="BHC2" s="182"/>
      <c r="BHG2" s="182"/>
      <c r="BHH2" s="182"/>
      <c r="BHI2" s="182"/>
      <c r="BHJ2" s="182"/>
      <c r="BHK2" s="182"/>
      <c r="BHL2" s="182"/>
      <c r="BHP2" s="182"/>
      <c r="BHQ2" s="182"/>
      <c r="BHR2" s="182"/>
      <c r="BHS2" s="182"/>
      <c r="BHT2" s="182"/>
      <c r="BHU2" s="182"/>
      <c r="BHY2" s="182"/>
      <c r="BHZ2" s="182"/>
      <c r="BIA2" s="182"/>
      <c r="BIB2" s="182"/>
      <c r="BIC2" s="182"/>
      <c r="BID2" s="182"/>
      <c r="BIH2" s="182"/>
      <c r="BII2" s="182"/>
      <c r="BIJ2" s="182"/>
      <c r="BIK2" s="182"/>
      <c r="BIL2" s="182"/>
      <c r="BIM2" s="182"/>
      <c r="BIQ2" s="182"/>
      <c r="BIR2" s="182"/>
      <c r="BIS2" s="182"/>
      <c r="BIT2" s="182"/>
      <c r="BIU2" s="182"/>
      <c r="BIV2" s="182"/>
      <c r="BIZ2" s="182"/>
      <c r="BJA2" s="182"/>
      <c r="BJB2" s="182"/>
      <c r="BJC2" s="182"/>
      <c r="BJD2" s="182"/>
      <c r="BJE2" s="182"/>
      <c r="BJI2" s="182"/>
      <c r="BJJ2" s="182"/>
      <c r="BJK2" s="182"/>
      <c r="BJL2" s="182"/>
      <c r="BJM2" s="182"/>
      <c r="BJN2" s="182"/>
      <c r="BJR2" s="182"/>
      <c r="BJS2" s="182"/>
      <c r="BJT2" s="182"/>
      <c r="BJU2" s="182"/>
      <c r="BJV2" s="182"/>
      <c r="BJW2" s="182"/>
      <c r="BKA2" s="182"/>
      <c r="BKB2" s="182"/>
      <c r="BKC2" s="182"/>
      <c r="BKD2" s="182"/>
      <c r="BKE2" s="182"/>
      <c r="BKF2" s="182"/>
      <c r="BKJ2" s="182"/>
      <c r="BKK2" s="182"/>
      <c r="BKL2" s="182"/>
      <c r="BKM2" s="182"/>
      <c r="BKN2" s="182"/>
      <c r="BKO2" s="182"/>
      <c r="BKS2" s="182"/>
      <c r="BKT2" s="182"/>
      <c r="BKU2" s="182"/>
      <c r="BKV2" s="182"/>
      <c r="BKW2" s="182"/>
      <c r="BKX2" s="182"/>
      <c r="BLB2" s="182"/>
      <c r="BLC2" s="182"/>
      <c r="BLD2" s="182"/>
      <c r="BLE2" s="182"/>
      <c r="BLF2" s="182"/>
      <c r="BLG2" s="182"/>
      <c r="BLK2" s="182"/>
      <c r="BLL2" s="182"/>
      <c r="BLM2" s="182"/>
      <c r="BLN2" s="182"/>
      <c r="BLO2" s="182"/>
      <c r="BLP2" s="182"/>
      <c r="BLT2" s="182"/>
      <c r="BLU2" s="182"/>
      <c r="BLV2" s="182"/>
      <c r="BLW2" s="182"/>
      <c r="BLX2" s="182"/>
      <c r="BLY2" s="182"/>
      <c r="BMC2" s="182"/>
      <c r="BMD2" s="182"/>
      <c r="BME2" s="182"/>
      <c r="BMF2" s="182"/>
      <c r="BMG2" s="182"/>
      <c r="BMH2" s="182"/>
      <c r="BML2" s="182"/>
      <c r="BMM2" s="182"/>
      <c r="BMN2" s="182"/>
      <c r="BMO2" s="182"/>
      <c r="BMP2" s="182"/>
      <c r="BMQ2" s="182"/>
      <c r="BMU2" s="182"/>
      <c r="BMV2" s="182"/>
      <c r="BMW2" s="182"/>
      <c r="BMX2" s="182"/>
      <c r="BMY2" s="182"/>
      <c r="BMZ2" s="182"/>
      <c r="BND2" s="182"/>
      <c r="BNE2" s="182"/>
      <c r="BNF2" s="182"/>
      <c r="BNG2" s="182"/>
      <c r="BNH2" s="182"/>
      <c r="BNI2" s="182"/>
      <c r="BNM2" s="182"/>
      <c r="BNN2" s="182"/>
      <c r="BNO2" s="182"/>
      <c r="BNP2" s="182"/>
      <c r="BNQ2" s="182"/>
      <c r="BNR2" s="182"/>
      <c r="BNV2" s="182"/>
      <c r="BNW2" s="182"/>
      <c r="BNX2" s="182"/>
      <c r="BNY2" s="182"/>
      <c r="BNZ2" s="182"/>
      <c r="BOA2" s="182"/>
      <c r="BOE2" s="182"/>
      <c r="BOF2" s="182"/>
      <c r="BOG2" s="182"/>
      <c r="BOH2" s="182"/>
      <c r="BOI2" s="182"/>
      <c r="BOJ2" s="182"/>
      <c r="BON2" s="182"/>
      <c r="BOO2" s="182"/>
      <c r="BOP2" s="182"/>
      <c r="BOQ2" s="182"/>
      <c r="BOR2" s="182"/>
      <c r="BOS2" s="182"/>
      <c r="BOW2" s="182"/>
      <c r="BOX2" s="182"/>
      <c r="BOY2" s="182"/>
      <c r="BOZ2" s="182"/>
      <c r="BPA2" s="182"/>
      <c r="BPB2" s="182"/>
      <c r="BPF2" s="182"/>
      <c r="BPG2" s="182"/>
      <c r="BPH2" s="182"/>
      <c r="BPI2" s="182"/>
      <c r="BPJ2" s="182"/>
      <c r="BPK2" s="182"/>
      <c r="BPO2" s="182"/>
      <c r="BPP2" s="182"/>
      <c r="BPQ2" s="182"/>
      <c r="BPR2" s="182"/>
      <c r="BPS2" s="182"/>
      <c r="BPT2" s="182"/>
      <c r="BPX2" s="182"/>
      <c r="BPY2" s="182"/>
      <c r="BPZ2" s="182"/>
      <c r="BQA2" s="182"/>
      <c r="BQB2" s="182"/>
      <c r="BQC2" s="182"/>
    </row>
    <row r="3" spans="1:1023 1025:1799" ht="17.25" customHeight="1" x14ac:dyDescent="0.25">
      <c r="A3" s="182"/>
      <c r="B3" s="182"/>
      <c r="C3" s="182"/>
      <c r="D3" s="182"/>
      <c r="E3" s="182"/>
      <c r="F3" s="182"/>
      <c r="J3" s="182"/>
      <c r="K3" s="182"/>
      <c r="L3" s="182"/>
      <c r="M3" s="182"/>
      <c r="N3" s="182"/>
      <c r="O3" s="182"/>
      <c r="S3" s="182"/>
      <c r="T3" s="182"/>
      <c r="U3" s="182"/>
      <c r="V3" s="182"/>
      <c r="W3" s="182"/>
      <c r="X3" s="182"/>
      <c r="AB3" s="182"/>
      <c r="AC3" s="182"/>
      <c r="AD3" s="182"/>
      <c r="AE3" s="182"/>
      <c r="AF3" s="182"/>
      <c r="AG3" s="182"/>
      <c r="AK3" s="182"/>
      <c r="AL3" s="182"/>
      <c r="AM3" s="182"/>
      <c r="AN3" s="182"/>
      <c r="AO3" s="182"/>
      <c r="AP3" s="182"/>
      <c r="AT3" s="182"/>
      <c r="AU3" s="182"/>
      <c r="AV3" s="182"/>
      <c r="AW3" s="182"/>
      <c r="AX3" s="182"/>
      <c r="AY3" s="182"/>
      <c r="BC3" s="182"/>
      <c r="BD3" s="182"/>
      <c r="BE3" s="182"/>
      <c r="BF3" s="182"/>
      <c r="BG3" s="182"/>
      <c r="BH3" s="182"/>
      <c r="BL3" s="182"/>
      <c r="BM3" s="182"/>
      <c r="BN3" s="182"/>
      <c r="BO3" s="182"/>
      <c r="BP3" s="182"/>
      <c r="BQ3" s="182"/>
      <c r="BU3" s="182"/>
      <c r="BV3" s="182"/>
      <c r="BW3" s="182"/>
      <c r="BX3" s="182"/>
      <c r="BY3" s="182"/>
      <c r="BZ3" s="182"/>
      <c r="CD3" s="182"/>
      <c r="CE3" s="182"/>
      <c r="CF3" s="182"/>
      <c r="CG3" s="182"/>
      <c r="CH3" s="182"/>
      <c r="CI3" s="182"/>
      <c r="CM3" s="182"/>
      <c r="CN3" s="182"/>
      <c r="CO3" s="182"/>
      <c r="CP3" s="182"/>
      <c r="CQ3" s="182"/>
      <c r="CR3" s="182"/>
      <c r="CV3" s="182"/>
      <c r="CW3" s="182"/>
      <c r="CX3" s="182"/>
      <c r="CY3" s="182"/>
      <c r="CZ3" s="182"/>
      <c r="DA3" s="182"/>
      <c r="DE3" s="182"/>
      <c r="DF3" s="182"/>
      <c r="DG3" s="182"/>
      <c r="DH3" s="182"/>
      <c r="DI3" s="182"/>
      <c r="DJ3" s="182"/>
      <c r="DN3" s="182"/>
      <c r="DO3" s="182"/>
      <c r="DP3" s="182"/>
      <c r="DQ3" s="182"/>
      <c r="DR3" s="182"/>
      <c r="DS3" s="182"/>
      <c r="DW3" s="182"/>
      <c r="DX3" s="182"/>
      <c r="DY3" s="182"/>
      <c r="DZ3" s="182"/>
      <c r="EA3" s="182"/>
      <c r="EB3" s="182"/>
      <c r="EF3" s="182"/>
      <c r="EG3" s="182"/>
      <c r="EH3" s="182"/>
      <c r="EI3" s="182"/>
      <c r="EJ3" s="182"/>
      <c r="EK3" s="182"/>
      <c r="EO3" s="182"/>
      <c r="EP3" s="182"/>
      <c r="EQ3" s="182"/>
      <c r="ER3" s="182"/>
      <c r="ES3" s="182"/>
      <c r="ET3" s="182"/>
      <c r="EX3" s="182"/>
      <c r="EY3" s="182"/>
      <c r="EZ3" s="182"/>
      <c r="FA3" s="182"/>
      <c r="FB3" s="182"/>
      <c r="FC3" s="182"/>
      <c r="FG3" s="182"/>
      <c r="FH3" s="182"/>
      <c r="FI3" s="182"/>
      <c r="FJ3" s="182"/>
      <c r="FK3" s="182"/>
      <c r="FL3" s="182"/>
      <c r="FP3" s="182"/>
      <c r="FQ3" s="182"/>
      <c r="FR3" s="182"/>
      <c r="FS3" s="182"/>
      <c r="FT3" s="182"/>
      <c r="FU3" s="182"/>
      <c r="FY3" s="182"/>
      <c r="FZ3" s="182"/>
      <c r="GA3" s="182"/>
      <c r="GB3" s="182"/>
      <c r="GC3" s="182"/>
      <c r="GD3" s="182"/>
      <c r="GH3" s="182"/>
      <c r="GI3" s="182"/>
      <c r="GJ3" s="182"/>
      <c r="GK3" s="182"/>
      <c r="GL3" s="182"/>
      <c r="GM3" s="182"/>
      <c r="GQ3" s="182"/>
      <c r="GR3" s="182"/>
      <c r="GS3" s="182"/>
      <c r="GT3" s="182"/>
      <c r="GU3" s="182"/>
      <c r="GV3" s="182"/>
      <c r="GZ3" s="182"/>
      <c r="HA3" s="182"/>
      <c r="HB3" s="182"/>
      <c r="HC3" s="182"/>
      <c r="HD3" s="182"/>
      <c r="HE3" s="182"/>
      <c r="HI3" s="182"/>
      <c r="HJ3" s="182"/>
      <c r="HK3" s="182"/>
      <c r="HL3" s="182"/>
      <c r="HM3" s="182"/>
      <c r="HN3" s="182"/>
      <c r="HR3" s="182"/>
      <c r="HS3" s="182"/>
      <c r="HT3" s="182"/>
      <c r="HU3" s="182"/>
      <c r="HV3" s="182"/>
      <c r="HW3" s="182"/>
      <c r="IA3" s="182"/>
      <c r="IB3" s="182"/>
      <c r="IC3" s="182"/>
      <c r="ID3" s="182"/>
      <c r="IE3" s="182"/>
      <c r="IF3" s="182"/>
      <c r="IJ3" s="182"/>
      <c r="IK3" s="182"/>
      <c r="IL3" s="182"/>
      <c r="IM3" s="182"/>
      <c r="IN3" s="182"/>
      <c r="IO3" s="182"/>
      <c r="IS3" s="182"/>
      <c r="IT3" s="182"/>
      <c r="IU3" s="182"/>
      <c r="IV3" s="182"/>
      <c r="IW3" s="182"/>
      <c r="IX3" s="182"/>
      <c r="JB3" s="182"/>
      <c r="JC3" s="182"/>
      <c r="JD3" s="182"/>
      <c r="JE3" s="182"/>
      <c r="JF3" s="182"/>
      <c r="JG3" s="182"/>
      <c r="JK3" s="182"/>
      <c r="JL3" s="182"/>
      <c r="JM3" s="182"/>
      <c r="JN3" s="182"/>
      <c r="JO3" s="182"/>
      <c r="JP3" s="182"/>
      <c r="JT3" s="182"/>
      <c r="JU3" s="182"/>
      <c r="JV3" s="182"/>
      <c r="JW3" s="182"/>
      <c r="JX3" s="182"/>
      <c r="JY3" s="182"/>
      <c r="KC3" s="182"/>
      <c r="KD3" s="182"/>
      <c r="KE3" s="182"/>
      <c r="KF3" s="182"/>
      <c r="KG3" s="182"/>
      <c r="KH3" s="182"/>
      <c r="KL3" s="182"/>
      <c r="KM3" s="182"/>
      <c r="KN3" s="182"/>
      <c r="KO3" s="182"/>
      <c r="KP3" s="182"/>
      <c r="KQ3" s="182"/>
      <c r="KU3" s="182"/>
      <c r="KV3" s="182"/>
      <c r="KW3" s="182"/>
      <c r="KX3" s="182"/>
      <c r="KY3" s="182"/>
      <c r="KZ3" s="182"/>
      <c r="LD3" s="182"/>
      <c r="LE3" s="182"/>
      <c r="LF3" s="182"/>
      <c r="LG3" s="182"/>
      <c r="LH3" s="182"/>
      <c r="LI3" s="182"/>
      <c r="LM3" s="182"/>
      <c r="LN3" s="182"/>
      <c r="LO3" s="182"/>
      <c r="LP3" s="182"/>
      <c r="LQ3" s="182"/>
      <c r="LR3" s="182"/>
      <c r="LV3" s="182"/>
      <c r="LW3" s="182"/>
      <c r="LX3" s="182"/>
      <c r="LY3" s="182"/>
      <c r="LZ3" s="182"/>
      <c r="MA3" s="182"/>
      <c r="ME3" s="182"/>
      <c r="MF3" s="182"/>
      <c r="MG3" s="182"/>
      <c r="MH3" s="182"/>
      <c r="MI3" s="182"/>
      <c r="MJ3" s="182"/>
      <c r="MN3" s="182"/>
      <c r="MO3" s="182"/>
      <c r="MP3" s="182"/>
      <c r="MQ3" s="182"/>
      <c r="MR3" s="182"/>
      <c r="MS3" s="182"/>
      <c r="MW3" s="182"/>
      <c r="MX3" s="182"/>
      <c r="MY3" s="182"/>
      <c r="MZ3" s="182"/>
      <c r="NA3" s="182"/>
      <c r="NB3" s="182"/>
      <c r="NF3" s="182"/>
      <c r="NG3" s="182"/>
      <c r="NH3" s="182"/>
      <c r="NI3" s="182"/>
      <c r="NJ3" s="182"/>
      <c r="NK3" s="182"/>
      <c r="NO3" s="182"/>
      <c r="NP3" s="182"/>
      <c r="NQ3" s="182"/>
      <c r="NR3" s="182"/>
      <c r="NS3" s="182"/>
      <c r="NT3" s="182"/>
      <c r="NX3" s="182"/>
      <c r="NY3" s="182"/>
      <c r="NZ3" s="182"/>
      <c r="OA3" s="182"/>
      <c r="OB3" s="182"/>
      <c r="OC3" s="182"/>
      <c r="OG3" s="182"/>
      <c r="OH3" s="182"/>
      <c r="OI3" s="182"/>
      <c r="OJ3" s="182"/>
      <c r="OK3" s="182"/>
      <c r="OL3" s="182"/>
      <c r="OP3" s="182"/>
      <c r="OQ3" s="182"/>
      <c r="OR3" s="182"/>
      <c r="OS3" s="182"/>
      <c r="OT3" s="182"/>
      <c r="OU3" s="182"/>
      <c r="OY3" s="182"/>
      <c r="OZ3" s="182"/>
      <c r="PA3" s="182"/>
      <c r="PB3" s="182"/>
      <c r="PC3" s="182"/>
      <c r="PD3" s="182"/>
      <c r="PH3" s="182"/>
      <c r="PI3" s="182"/>
      <c r="PJ3" s="182"/>
      <c r="PK3" s="182"/>
      <c r="PL3" s="182"/>
      <c r="PM3" s="182"/>
      <c r="PQ3" s="182"/>
      <c r="PR3" s="182"/>
      <c r="PS3" s="182"/>
      <c r="PT3" s="182"/>
      <c r="PU3" s="182"/>
      <c r="PV3" s="182"/>
      <c r="PZ3" s="182"/>
      <c r="QA3" s="182"/>
      <c r="QB3" s="182"/>
      <c r="QC3" s="182"/>
      <c r="QD3" s="182"/>
      <c r="QE3" s="182"/>
      <c r="QI3" s="182"/>
      <c r="QJ3" s="182"/>
      <c r="QK3" s="182"/>
      <c r="QL3" s="182"/>
      <c r="QM3" s="182"/>
      <c r="QN3" s="182"/>
      <c r="QR3" s="182"/>
      <c r="QS3" s="182"/>
      <c r="QT3" s="182"/>
      <c r="QU3" s="182"/>
      <c r="QV3" s="182"/>
      <c r="QW3" s="182"/>
      <c r="RA3" s="182"/>
      <c r="RB3" s="182"/>
      <c r="RC3" s="182"/>
      <c r="RD3" s="182"/>
      <c r="RE3" s="182"/>
      <c r="RF3" s="182"/>
      <c r="RJ3" s="182"/>
      <c r="RK3" s="182"/>
      <c r="RL3" s="182"/>
      <c r="RM3" s="182"/>
      <c r="RN3" s="182"/>
      <c r="RO3" s="182"/>
      <c r="RS3" s="182"/>
      <c r="RT3" s="182"/>
      <c r="RU3" s="182"/>
      <c r="RV3" s="182"/>
      <c r="RW3" s="182"/>
      <c r="RX3" s="182"/>
      <c r="SB3" s="182"/>
      <c r="SC3" s="182"/>
      <c r="SD3" s="182"/>
      <c r="SE3" s="182"/>
      <c r="SF3" s="182"/>
      <c r="SG3" s="182"/>
      <c r="SK3" s="182"/>
      <c r="SL3" s="182"/>
      <c r="SM3" s="182"/>
      <c r="SN3" s="182"/>
      <c r="SO3" s="182"/>
      <c r="SP3" s="182"/>
      <c r="ST3" s="182"/>
      <c r="SU3" s="182"/>
      <c r="SV3" s="182"/>
      <c r="SW3" s="182"/>
      <c r="SX3" s="182"/>
      <c r="SY3" s="182"/>
      <c r="TC3" s="182"/>
      <c r="TD3" s="182"/>
      <c r="TE3" s="182"/>
      <c r="TF3" s="182"/>
      <c r="TG3" s="182"/>
      <c r="TH3" s="182"/>
      <c r="TL3" s="182"/>
      <c r="TM3" s="182"/>
      <c r="TN3" s="182"/>
      <c r="TO3" s="182"/>
      <c r="TP3" s="182"/>
      <c r="TQ3" s="182"/>
      <c r="TU3" s="182"/>
      <c r="TV3" s="182"/>
      <c r="TW3" s="182"/>
      <c r="TX3" s="182"/>
      <c r="TY3" s="182"/>
      <c r="TZ3" s="182"/>
      <c r="UD3" s="182"/>
      <c r="UE3" s="182"/>
      <c r="UF3" s="182"/>
      <c r="UG3" s="182"/>
      <c r="UH3" s="182"/>
      <c r="UI3" s="182"/>
      <c r="UM3" s="182"/>
      <c r="UN3" s="182"/>
      <c r="UO3" s="182"/>
      <c r="UP3" s="182"/>
      <c r="UQ3" s="182"/>
      <c r="UR3" s="182"/>
      <c r="UV3" s="182"/>
      <c r="UW3" s="182"/>
      <c r="UX3" s="182"/>
      <c r="UY3" s="182"/>
      <c r="UZ3" s="182"/>
      <c r="VA3" s="182"/>
      <c r="VE3" s="182"/>
      <c r="VF3" s="182"/>
      <c r="VG3" s="182"/>
      <c r="VH3" s="182"/>
      <c r="VI3" s="182"/>
      <c r="VJ3" s="182"/>
      <c r="VN3" s="182"/>
      <c r="VO3" s="182"/>
      <c r="VP3" s="182"/>
      <c r="VQ3" s="182"/>
      <c r="VR3" s="182"/>
      <c r="VS3" s="182"/>
      <c r="VW3" s="182"/>
      <c r="VX3" s="182"/>
      <c r="VY3" s="182"/>
      <c r="VZ3" s="182"/>
      <c r="WA3" s="182"/>
      <c r="WB3" s="182"/>
      <c r="WF3" s="182"/>
      <c r="WG3" s="182"/>
      <c r="WH3" s="182"/>
      <c r="WI3" s="182"/>
      <c r="WJ3" s="182"/>
      <c r="WK3" s="182"/>
      <c r="WO3" s="182"/>
      <c r="WP3" s="182"/>
      <c r="WQ3" s="182"/>
      <c r="WR3" s="182"/>
      <c r="WS3" s="182"/>
      <c r="WT3" s="182"/>
      <c r="WX3" s="182"/>
      <c r="WY3" s="182"/>
      <c r="WZ3" s="182"/>
      <c r="XA3" s="182"/>
      <c r="XB3" s="182"/>
      <c r="XC3" s="182"/>
      <c r="XG3" s="182"/>
      <c r="XH3" s="182"/>
      <c r="XI3" s="182"/>
      <c r="XJ3" s="182"/>
      <c r="XK3" s="182"/>
      <c r="XL3" s="182"/>
      <c r="XP3" s="182"/>
      <c r="XQ3" s="182"/>
      <c r="XR3" s="182"/>
      <c r="XS3" s="182"/>
      <c r="XT3" s="182"/>
      <c r="XU3" s="182"/>
      <c r="XY3" s="182"/>
      <c r="XZ3" s="182"/>
      <c r="YA3" s="182"/>
      <c r="YB3" s="182"/>
      <c r="YC3" s="182"/>
      <c r="YD3" s="182"/>
      <c r="YH3" s="182"/>
      <c r="YI3" s="182"/>
      <c r="YJ3" s="182"/>
      <c r="YK3" s="182"/>
      <c r="YL3" s="182"/>
      <c r="YM3" s="182"/>
      <c r="YQ3" s="182"/>
      <c r="YR3" s="182"/>
      <c r="YS3" s="182"/>
      <c r="YT3" s="182"/>
      <c r="YU3" s="182"/>
      <c r="YV3" s="182"/>
      <c r="YZ3" s="182"/>
      <c r="ZA3" s="182"/>
      <c r="ZB3" s="182"/>
      <c r="ZC3" s="182"/>
      <c r="ZD3" s="182"/>
      <c r="ZE3" s="182"/>
      <c r="ZI3" s="182"/>
      <c r="ZJ3" s="182"/>
      <c r="ZK3" s="182"/>
      <c r="ZL3" s="182"/>
      <c r="ZM3" s="182"/>
      <c r="ZN3" s="182"/>
      <c r="ZR3" s="182"/>
      <c r="ZS3" s="182"/>
      <c r="ZT3" s="182"/>
      <c r="ZU3" s="182"/>
      <c r="ZV3" s="182"/>
      <c r="ZW3" s="182"/>
      <c r="AAA3" s="182"/>
      <c r="AAB3" s="182"/>
      <c r="AAC3" s="182"/>
      <c r="AAD3" s="182"/>
      <c r="AAE3" s="182"/>
      <c r="AAF3" s="182"/>
      <c r="AAJ3" s="182"/>
      <c r="AAK3" s="182"/>
      <c r="AAL3" s="182"/>
      <c r="AAM3" s="182"/>
      <c r="AAN3" s="182"/>
      <c r="AAO3" s="182"/>
      <c r="AAS3" s="182"/>
      <c r="AAT3" s="182"/>
      <c r="AAU3" s="182"/>
      <c r="AAV3" s="182"/>
      <c r="AAW3" s="182"/>
      <c r="AAX3" s="182"/>
      <c r="ABB3" s="182"/>
      <c r="ABC3" s="182"/>
      <c r="ABD3" s="182"/>
      <c r="ABE3" s="182"/>
      <c r="ABF3" s="182"/>
      <c r="ABG3" s="182"/>
      <c r="ABK3" s="182"/>
      <c r="ABL3" s="182"/>
      <c r="ABM3" s="182"/>
      <c r="ABN3" s="182"/>
      <c r="ABO3" s="182"/>
      <c r="ABP3" s="182"/>
      <c r="ABT3" s="182"/>
      <c r="ABU3" s="182"/>
      <c r="ABV3" s="182"/>
      <c r="ABW3" s="182"/>
      <c r="ABX3" s="182"/>
      <c r="ABY3" s="182"/>
      <c r="ACC3" s="182"/>
      <c r="ACD3" s="182"/>
      <c r="ACE3" s="182"/>
      <c r="ACF3" s="182"/>
      <c r="ACG3" s="182"/>
      <c r="ACH3" s="182"/>
      <c r="ACL3" s="182"/>
      <c r="ACM3" s="182"/>
      <c r="ACN3" s="182"/>
      <c r="ACO3" s="182"/>
      <c r="ACP3" s="182"/>
      <c r="ACQ3" s="182"/>
      <c r="ACU3" s="182"/>
      <c r="ACV3" s="182"/>
      <c r="ACW3" s="182"/>
      <c r="ACX3" s="182"/>
      <c r="ACY3" s="182"/>
      <c r="ACZ3" s="182"/>
      <c r="ADD3" s="182"/>
      <c r="ADE3" s="182"/>
      <c r="ADF3" s="182"/>
      <c r="ADG3" s="182"/>
      <c r="ADH3" s="182"/>
      <c r="ADI3" s="182"/>
      <c r="ADM3" s="182"/>
      <c r="ADN3" s="182"/>
      <c r="ADO3" s="182"/>
      <c r="ADP3" s="182"/>
      <c r="ADQ3" s="182"/>
      <c r="ADR3" s="182"/>
      <c r="ADV3" s="182"/>
      <c r="ADW3" s="182"/>
      <c r="ADX3" s="182"/>
      <c r="ADY3" s="182"/>
      <c r="ADZ3" s="182"/>
      <c r="AEA3" s="182"/>
      <c r="AEE3" s="182"/>
      <c r="AEF3" s="182"/>
      <c r="AEG3" s="182"/>
      <c r="AEH3" s="182"/>
      <c r="AEI3" s="182"/>
      <c r="AEJ3" s="182"/>
      <c r="AEN3" s="182"/>
      <c r="AEO3" s="182"/>
      <c r="AEP3" s="182"/>
      <c r="AEQ3" s="182"/>
      <c r="AER3" s="182"/>
      <c r="AES3" s="182"/>
      <c r="AEW3" s="182"/>
      <c r="AEX3" s="182"/>
      <c r="AEY3" s="182"/>
      <c r="AEZ3" s="182"/>
      <c r="AFA3" s="182"/>
      <c r="AFB3" s="182"/>
      <c r="AFF3" s="182"/>
      <c r="AFG3" s="182"/>
      <c r="AFH3" s="182"/>
      <c r="AFI3" s="182"/>
      <c r="AFJ3" s="182"/>
      <c r="AFK3" s="182"/>
      <c r="AFO3" s="182"/>
      <c r="AFP3" s="182"/>
      <c r="AFQ3" s="182"/>
      <c r="AFR3" s="182"/>
      <c r="AFS3" s="182"/>
      <c r="AFT3" s="182"/>
      <c r="AFX3" s="182"/>
      <c r="AFY3" s="182"/>
      <c r="AFZ3" s="182"/>
      <c r="AGA3" s="182"/>
      <c r="AGB3" s="182"/>
      <c r="AGC3" s="182"/>
      <c r="AGG3" s="182"/>
      <c r="AGH3" s="182"/>
      <c r="AGI3" s="182"/>
      <c r="AGJ3" s="182"/>
      <c r="AGK3" s="182"/>
      <c r="AGL3" s="182"/>
      <c r="AGP3" s="182"/>
      <c r="AGQ3" s="182"/>
      <c r="AGR3" s="182"/>
      <c r="AGS3" s="182"/>
      <c r="AGT3" s="182"/>
      <c r="AGU3" s="182"/>
      <c r="AGY3" s="182"/>
      <c r="AGZ3" s="182"/>
      <c r="AHA3" s="182"/>
      <c r="AHB3" s="182"/>
      <c r="AHC3" s="182"/>
      <c r="AHD3" s="182"/>
      <c r="AHH3" s="182"/>
      <c r="AHI3" s="182"/>
      <c r="AHJ3" s="182"/>
      <c r="AHK3" s="182"/>
      <c r="AHL3" s="182"/>
      <c r="AHM3" s="182"/>
      <c r="AHQ3" s="182"/>
      <c r="AHR3" s="182"/>
      <c r="AHS3" s="182"/>
      <c r="AHT3" s="182"/>
      <c r="AHU3" s="182"/>
      <c r="AHV3" s="182"/>
      <c r="AHZ3" s="182"/>
      <c r="AIA3" s="182"/>
      <c r="AIB3" s="182"/>
      <c r="AIC3" s="182"/>
      <c r="AID3" s="182"/>
      <c r="AIE3" s="182"/>
      <c r="AII3" s="182"/>
      <c r="AIJ3" s="182"/>
      <c r="AIK3" s="182"/>
      <c r="AIL3" s="182"/>
      <c r="AIM3" s="182"/>
      <c r="AIN3" s="182"/>
      <c r="AIR3" s="182"/>
      <c r="AIS3" s="182"/>
      <c r="AIT3" s="182"/>
      <c r="AIU3" s="182"/>
      <c r="AIV3" s="182"/>
      <c r="AIW3" s="182"/>
      <c r="AJA3" s="182"/>
      <c r="AJB3" s="182"/>
      <c r="AJC3" s="182"/>
      <c r="AJD3" s="182"/>
      <c r="AJE3" s="182"/>
      <c r="AJF3" s="182"/>
      <c r="AJJ3" s="182"/>
      <c r="AJK3" s="182"/>
      <c r="AJL3" s="182"/>
      <c r="AJM3" s="182"/>
      <c r="AJN3" s="182"/>
      <c r="AJO3" s="182"/>
      <c r="AJS3" s="182"/>
      <c r="AJT3" s="182"/>
      <c r="AJU3" s="182"/>
      <c r="AJV3" s="182"/>
      <c r="AJW3" s="182"/>
      <c r="AJX3" s="182"/>
      <c r="AKB3" s="182"/>
      <c r="AKC3" s="182"/>
      <c r="AKD3" s="182"/>
      <c r="AKE3" s="182"/>
      <c r="AKF3" s="182"/>
      <c r="AKG3" s="182"/>
      <c r="AKK3" s="182"/>
      <c r="AKL3" s="182"/>
      <c r="AKM3" s="182"/>
      <c r="AKN3" s="182"/>
      <c r="AKO3" s="182"/>
      <c r="AKP3" s="182"/>
      <c r="AKT3" s="182"/>
      <c r="AKU3" s="182"/>
      <c r="AKV3" s="182"/>
      <c r="AKW3" s="182"/>
      <c r="AKX3" s="182"/>
      <c r="AKY3" s="182"/>
      <c r="ALC3" s="182"/>
      <c r="ALD3" s="182"/>
      <c r="ALE3" s="182"/>
      <c r="ALF3" s="182"/>
      <c r="ALG3" s="182"/>
      <c r="ALH3" s="182"/>
      <c r="ALL3" s="182"/>
      <c r="ALM3" s="182"/>
      <c r="ALN3" s="182"/>
      <c r="ALO3" s="182"/>
      <c r="ALP3" s="182"/>
      <c r="ALQ3" s="182"/>
      <c r="ALU3" s="182"/>
      <c r="ALV3" s="182"/>
      <c r="ALW3" s="182"/>
      <c r="ALX3" s="182"/>
      <c r="ALY3" s="182"/>
      <c r="ALZ3" s="182"/>
      <c r="AMD3" s="182"/>
      <c r="AME3" s="182"/>
      <c r="AMF3" s="182"/>
      <c r="AMG3" s="182"/>
      <c r="AMH3" s="182"/>
      <c r="AMI3" s="182"/>
      <c r="AMM3" s="182"/>
      <c r="AMN3" s="182"/>
      <c r="AMO3" s="182"/>
      <c r="AMP3" s="182"/>
      <c r="AMQ3" s="182"/>
      <c r="AMR3" s="182"/>
      <c r="AMV3" s="182"/>
      <c r="AMW3" s="182"/>
      <c r="AMX3" s="182"/>
      <c r="AMY3" s="182"/>
      <c r="AMZ3" s="182"/>
      <c r="ANA3" s="182"/>
      <c r="ANE3" s="182"/>
      <c r="ANF3" s="182"/>
      <c r="ANG3" s="182"/>
      <c r="ANH3" s="182"/>
      <c r="ANI3" s="182"/>
      <c r="ANJ3" s="182"/>
      <c r="ANN3" s="182"/>
      <c r="ANO3" s="182"/>
      <c r="ANP3" s="182"/>
      <c r="ANQ3" s="182"/>
      <c r="ANR3" s="182"/>
      <c r="ANS3" s="182"/>
      <c r="ANW3" s="182"/>
      <c r="ANX3" s="182"/>
      <c r="ANY3" s="182"/>
      <c r="ANZ3" s="182"/>
      <c r="AOA3" s="182"/>
      <c r="AOB3" s="182"/>
      <c r="AOF3" s="182"/>
      <c r="AOG3" s="182"/>
      <c r="AOH3" s="182"/>
      <c r="AOI3" s="182"/>
      <c r="AOJ3" s="182"/>
      <c r="AOK3" s="182"/>
      <c r="AOO3" s="182"/>
      <c r="AOP3" s="182"/>
      <c r="AOQ3" s="182"/>
      <c r="AOR3" s="182"/>
      <c r="AOS3" s="182"/>
      <c r="AOT3" s="182"/>
      <c r="AOX3" s="182"/>
      <c r="AOY3" s="182"/>
      <c r="AOZ3" s="182"/>
      <c r="APA3" s="182"/>
      <c r="APB3" s="182"/>
      <c r="APC3" s="182"/>
      <c r="APG3" s="182"/>
      <c r="APH3" s="182"/>
      <c r="API3" s="182"/>
      <c r="APJ3" s="182"/>
      <c r="APK3" s="182"/>
      <c r="APL3" s="182"/>
      <c r="APP3" s="182"/>
      <c r="APQ3" s="182"/>
      <c r="APR3" s="182"/>
      <c r="APS3" s="182"/>
      <c r="APT3" s="182"/>
      <c r="APU3" s="182"/>
      <c r="APY3" s="182"/>
      <c r="APZ3" s="182"/>
      <c r="AQA3" s="182"/>
      <c r="AQB3" s="182"/>
      <c r="AQC3" s="182"/>
      <c r="AQD3" s="182"/>
      <c r="AQH3" s="182"/>
      <c r="AQI3" s="182"/>
      <c r="AQJ3" s="182"/>
      <c r="AQK3" s="182"/>
      <c r="AQL3" s="182"/>
      <c r="AQM3" s="182"/>
      <c r="AQQ3" s="182"/>
      <c r="AQR3" s="182"/>
      <c r="AQS3" s="182"/>
      <c r="AQT3" s="182"/>
      <c r="AQU3" s="182"/>
      <c r="AQV3" s="182"/>
      <c r="AQZ3" s="182"/>
      <c r="ARA3" s="182"/>
      <c r="ARB3" s="182"/>
      <c r="ARC3" s="182"/>
      <c r="ARD3" s="182"/>
      <c r="ARE3" s="182"/>
      <c r="ARI3" s="182"/>
      <c r="ARJ3" s="182"/>
      <c r="ARK3" s="182"/>
      <c r="ARL3" s="182"/>
      <c r="ARM3" s="182"/>
      <c r="ARN3" s="182"/>
      <c r="ARR3" s="182"/>
      <c r="ARS3" s="182"/>
      <c r="ART3" s="182"/>
      <c r="ARU3" s="182"/>
      <c r="ARV3" s="182"/>
      <c r="ARW3" s="182"/>
      <c r="ASA3" s="182"/>
      <c r="ASB3" s="182"/>
      <c r="ASC3" s="182"/>
      <c r="ASD3" s="182"/>
      <c r="ASE3" s="182"/>
      <c r="ASF3" s="182"/>
      <c r="ASJ3" s="182"/>
      <c r="ASK3" s="182"/>
      <c r="ASL3" s="182"/>
      <c r="ASM3" s="182"/>
      <c r="ASN3" s="182"/>
      <c r="ASO3" s="182"/>
      <c r="ASS3" s="182"/>
      <c r="AST3" s="182"/>
      <c r="ASU3" s="182"/>
      <c r="ASV3" s="182"/>
      <c r="ASW3" s="182"/>
      <c r="ASX3" s="182"/>
      <c r="ATB3" s="182"/>
      <c r="ATC3" s="182"/>
      <c r="ATD3" s="182"/>
      <c r="ATE3" s="182"/>
      <c r="ATF3" s="182"/>
      <c r="ATG3" s="182"/>
      <c r="ATK3" s="182"/>
      <c r="ATL3" s="182"/>
      <c r="ATM3" s="182"/>
      <c r="ATN3" s="182"/>
      <c r="ATO3" s="182"/>
      <c r="ATP3" s="182"/>
      <c r="ATT3" s="182"/>
      <c r="ATU3" s="182"/>
      <c r="ATV3" s="182"/>
      <c r="ATW3" s="182"/>
      <c r="ATX3" s="182"/>
      <c r="ATY3" s="182"/>
      <c r="AUC3" s="182"/>
      <c r="AUD3" s="182"/>
      <c r="AUE3" s="182"/>
      <c r="AUF3" s="182"/>
      <c r="AUG3" s="182"/>
      <c r="AUH3" s="182"/>
      <c r="AUL3" s="182"/>
      <c r="AUM3" s="182"/>
      <c r="AUN3" s="182"/>
      <c r="AUO3" s="182"/>
      <c r="AUP3" s="182"/>
      <c r="AUQ3" s="182"/>
      <c r="AUU3" s="182"/>
      <c r="AUV3" s="182"/>
      <c r="AUW3" s="182"/>
      <c r="AUX3" s="182"/>
      <c r="AUY3" s="182"/>
      <c r="AUZ3" s="182"/>
      <c r="AVD3" s="182"/>
      <c r="AVE3" s="182"/>
      <c r="AVF3" s="182"/>
      <c r="AVG3" s="182"/>
      <c r="AVH3" s="182"/>
      <c r="AVI3" s="182"/>
      <c r="AVM3" s="182"/>
      <c r="AVN3" s="182"/>
      <c r="AVO3" s="182"/>
      <c r="AVP3" s="182"/>
      <c r="AVQ3" s="182"/>
      <c r="AVR3" s="182"/>
      <c r="AVV3" s="182"/>
      <c r="AVW3" s="182"/>
      <c r="AVX3" s="182"/>
      <c r="AVY3" s="182"/>
      <c r="AVZ3" s="182"/>
      <c r="AWA3" s="182"/>
      <c r="AWE3" s="182"/>
      <c r="AWF3" s="182"/>
      <c r="AWG3" s="182"/>
      <c r="AWH3" s="182"/>
      <c r="AWI3" s="182"/>
      <c r="AWJ3" s="182"/>
      <c r="AWN3" s="182"/>
      <c r="AWO3" s="182"/>
      <c r="AWP3" s="182"/>
      <c r="AWQ3" s="182"/>
      <c r="AWR3" s="182"/>
      <c r="AWS3" s="182"/>
      <c r="AWW3" s="182"/>
      <c r="AWX3" s="182"/>
      <c r="AWY3" s="182"/>
      <c r="AWZ3" s="182"/>
      <c r="AXA3" s="182"/>
      <c r="AXB3" s="182"/>
      <c r="AXF3" s="182"/>
      <c r="AXG3" s="182"/>
      <c r="AXH3" s="182"/>
      <c r="AXI3" s="182"/>
      <c r="AXJ3" s="182"/>
      <c r="AXK3" s="182"/>
      <c r="AXO3" s="182"/>
      <c r="AXP3" s="182"/>
      <c r="AXQ3" s="182"/>
      <c r="AXR3" s="182"/>
      <c r="AXS3" s="182"/>
      <c r="AXT3" s="182"/>
      <c r="AXX3" s="182"/>
      <c r="AXY3" s="182"/>
      <c r="AXZ3" s="182"/>
      <c r="AYA3" s="182"/>
      <c r="AYB3" s="182"/>
      <c r="AYC3" s="182"/>
      <c r="AYG3" s="182"/>
      <c r="AYH3" s="182"/>
      <c r="AYI3" s="182"/>
      <c r="AYJ3" s="182"/>
      <c r="AYK3" s="182"/>
      <c r="AYL3" s="182"/>
      <c r="AYP3" s="182"/>
      <c r="AYQ3" s="182"/>
      <c r="AYR3" s="182"/>
      <c r="AYS3" s="182"/>
      <c r="AYT3" s="182"/>
      <c r="AYU3" s="182"/>
      <c r="AYY3" s="182"/>
      <c r="AYZ3" s="182"/>
      <c r="AZA3" s="182"/>
      <c r="AZB3" s="182"/>
      <c r="AZC3" s="182"/>
      <c r="AZD3" s="182"/>
      <c r="AZH3" s="182"/>
      <c r="AZI3" s="182"/>
      <c r="AZJ3" s="182"/>
      <c r="AZK3" s="182"/>
      <c r="AZL3" s="182"/>
      <c r="AZM3" s="182"/>
      <c r="AZQ3" s="182"/>
      <c r="AZR3" s="182"/>
      <c r="AZS3" s="182"/>
      <c r="AZT3" s="182"/>
      <c r="AZU3" s="182"/>
      <c r="AZV3" s="182"/>
      <c r="AZZ3" s="182"/>
      <c r="BAA3" s="182"/>
      <c r="BAB3" s="182"/>
      <c r="BAC3" s="182"/>
      <c r="BAD3" s="182"/>
      <c r="BAE3" s="182"/>
      <c r="BAI3" s="182"/>
      <c r="BAJ3" s="182"/>
      <c r="BAK3" s="182"/>
      <c r="BAL3" s="182"/>
      <c r="BAM3" s="182"/>
      <c r="BAN3" s="182"/>
      <c r="BAR3" s="182"/>
      <c r="BAS3" s="182"/>
      <c r="BAT3" s="182"/>
      <c r="BAU3" s="182"/>
      <c r="BAV3" s="182"/>
      <c r="BAW3" s="182"/>
      <c r="BBA3" s="182"/>
      <c r="BBB3" s="182"/>
      <c r="BBC3" s="182"/>
      <c r="BBD3" s="182"/>
      <c r="BBE3" s="182"/>
      <c r="BBF3" s="182"/>
      <c r="BBJ3" s="182"/>
      <c r="BBK3" s="182"/>
      <c r="BBL3" s="182"/>
      <c r="BBM3" s="182"/>
      <c r="BBN3" s="182"/>
      <c r="BBO3" s="182"/>
      <c r="BBS3" s="182"/>
      <c r="BBT3" s="182"/>
      <c r="BBU3" s="182"/>
      <c r="BBV3" s="182"/>
      <c r="BBW3" s="182"/>
      <c r="BBX3" s="182"/>
      <c r="BCB3" s="182"/>
      <c r="BCC3" s="182"/>
      <c r="BCD3" s="182"/>
      <c r="BCE3" s="182"/>
      <c r="BCF3" s="182"/>
      <c r="BCG3" s="182"/>
      <c r="BCK3" s="182"/>
      <c r="BCL3" s="182"/>
      <c r="BCM3" s="182"/>
      <c r="BCN3" s="182"/>
      <c r="BCO3" s="182"/>
      <c r="BCP3" s="182"/>
      <c r="BCT3" s="182"/>
      <c r="BCU3" s="182"/>
      <c r="BCV3" s="182"/>
      <c r="BCW3" s="182"/>
      <c r="BCX3" s="182"/>
      <c r="BCY3" s="182"/>
      <c r="BDC3" s="182"/>
      <c r="BDD3" s="182"/>
      <c r="BDE3" s="182"/>
      <c r="BDF3" s="182"/>
      <c r="BDG3" s="182"/>
      <c r="BDH3" s="182"/>
      <c r="BDL3" s="182"/>
      <c r="BDM3" s="182"/>
      <c r="BDN3" s="182"/>
      <c r="BDO3" s="182"/>
      <c r="BDP3" s="182"/>
      <c r="BDQ3" s="182"/>
      <c r="BDU3" s="182"/>
      <c r="BDV3" s="182"/>
      <c r="BDW3" s="182"/>
      <c r="BDX3" s="182"/>
      <c r="BDY3" s="182"/>
      <c r="BDZ3" s="182"/>
      <c r="BED3" s="182"/>
      <c r="BEE3" s="182"/>
      <c r="BEF3" s="182"/>
      <c r="BEG3" s="182"/>
      <c r="BEH3" s="182"/>
      <c r="BEI3" s="182"/>
      <c r="BEM3" s="182"/>
      <c r="BEN3" s="182"/>
      <c r="BEO3" s="182"/>
      <c r="BEP3" s="182"/>
      <c r="BEQ3" s="182"/>
      <c r="BER3" s="182"/>
      <c r="BEV3" s="182"/>
      <c r="BEW3" s="182"/>
      <c r="BEX3" s="182"/>
      <c r="BEY3" s="182"/>
      <c r="BEZ3" s="182"/>
      <c r="BFA3" s="182"/>
      <c r="BFE3" s="182"/>
      <c r="BFF3" s="182"/>
      <c r="BFG3" s="182"/>
      <c r="BFH3" s="182"/>
      <c r="BFI3" s="182"/>
      <c r="BFJ3" s="182"/>
      <c r="BFN3" s="182"/>
      <c r="BFO3" s="182"/>
      <c r="BFP3" s="182"/>
      <c r="BFQ3" s="182"/>
      <c r="BFR3" s="182"/>
      <c r="BFS3" s="182"/>
      <c r="BFW3" s="182"/>
      <c r="BFX3" s="182"/>
      <c r="BFY3" s="182"/>
      <c r="BFZ3" s="182"/>
      <c r="BGA3" s="182"/>
      <c r="BGB3" s="182"/>
      <c r="BGF3" s="182"/>
      <c r="BGG3" s="182"/>
      <c r="BGH3" s="182"/>
      <c r="BGI3" s="182"/>
      <c r="BGJ3" s="182"/>
      <c r="BGK3" s="182"/>
      <c r="BGO3" s="182"/>
      <c r="BGP3" s="182"/>
      <c r="BGQ3" s="182"/>
      <c r="BGR3" s="182"/>
      <c r="BGS3" s="182"/>
      <c r="BGT3" s="182"/>
      <c r="BGX3" s="182"/>
      <c r="BGY3" s="182"/>
      <c r="BGZ3" s="182"/>
      <c r="BHA3" s="182"/>
      <c r="BHB3" s="182"/>
      <c r="BHC3" s="182"/>
      <c r="BHG3" s="182"/>
      <c r="BHH3" s="182"/>
      <c r="BHI3" s="182"/>
      <c r="BHJ3" s="182"/>
      <c r="BHK3" s="182"/>
      <c r="BHL3" s="182"/>
      <c r="BHP3" s="182"/>
      <c r="BHQ3" s="182"/>
      <c r="BHR3" s="182"/>
      <c r="BHS3" s="182"/>
      <c r="BHT3" s="182"/>
      <c r="BHU3" s="182"/>
      <c r="BHY3" s="182"/>
      <c r="BHZ3" s="182"/>
      <c r="BIA3" s="182"/>
      <c r="BIB3" s="182"/>
      <c r="BIC3" s="182"/>
      <c r="BID3" s="182"/>
      <c r="BIH3" s="182"/>
      <c r="BII3" s="182"/>
      <c r="BIJ3" s="182"/>
      <c r="BIK3" s="182"/>
      <c r="BIL3" s="182"/>
      <c r="BIM3" s="182"/>
      <c r="BIQ3" s="182"/>
      <c r="BIR3" s="182"/>
      <c r="BIS3" s="182"/>
      <c r="BIT3" s="182"/>
      <c r="BIU3" s="182"/>
      <c r="BIV3" s="182"/>
      <c r="BIZ3" s="182"/>
      <c r="BJA3" s="182"/>
      <c r="BJB3" s="182"/>
      <c r="BJC3" s="182"/>
      <c r="BJD3" s="182"/>
      <c r="BJE3" s="182"/>
      <c r="BJI3" s="182"/>
      <c r="BJJ3" s="182"/>
      <c r="BJK3" s="182"/>
      <c r="BJL3" s="182"/>
      <c r="BJM3" s="182"/>
      <c r="BJN3" s="182"/>
      <c r="BJR3" s="182"/>
      <c r="BJS3" s="182"/>
      <c r="BJT3" s="182"/>
      <c r="BJU3" s="182"/>
      <c r="BJV3" s="182"/>
      <c r="BJW3" s="182"/>
      <c r="BKA3" s="182"/>
      <c r="BKB3" s="182"/>
      <c r="BKC3" s="182"/>
      <c r="BKD3" s="182"/>
      <c r="BKE3" s="182"/>
      <c r="BKF3" s="182"/>
      <c r="BKJ3" s="182"/>
      <c r="BKK3" s="182"/>
      <c r="BKL3" s="182"/>
      <c r="BKM3" s="182"/>
      <c r="BKN3" s="182"/>
      <c r="BKO3" s="182"/>
      <c r="BKS3" s="182"/>
      <c r="BKT3" s="182"/>
      <c r="BKU3" s="182"/>
      <c r="BKV3" s="182"/>
      <c r="BKW3" s="182"/>
      <c r="BKX3" s="182"/>
      <c r="BLB3" s="182"/>
      <c r="BLC3" s="182"/>
      <c r="BLD3" s="182"/>
      <c r="BLE3" s="182"/>
      <c r="BLF3" s="182"/>
      <c r="BLG3" s="182"/>
      <c r="BLK3" s="182"/>
      <c r="BLL3" s="182"/>
      <c r="BLM3" s="182"/>
      <c r="BLN3" s="182"/>
      <c r="BLO3" s="182"/>
      <c r="BLP3" s="182"/>
      <c r="BLT3" s="182"/>
      <c r="BLU3" s="182"/>
      <c r="BLV3" s="182"/>
      <c r="BLW3" s="182"/>
      <c r="BLX3" s="182"/>
      <c r="BLY3" s="182"/>
      <c r="BMC3" s="182"/>
      <c r="BMD3" s="182"/>
      <c r="BME3" s="182"/>
      <c r="BMF3" s="182"/>
      <c r="BMG3" s="182"/>
      <c r="BMH3" s="182"/>
      <c r="BML3" s="182"/>
      <c r="BMM3" s="182"/>
      <c r="BMN3" s="182"/>
      <c r="BMO3" s="182"/>
      <c r="BMP3" s="182"/>
      <c r="BMQ3" s="182"/>
      <c r="BMU3" s="182"/>
      <c r="BMV3" s="182"/>
      <c r="BMW3" s="182"/>
      <c r="BMX3" s="182"/>
      <c r="BMY3" s="182"/>
      <c r="BMZ3" s="182"/>
      <c r="BND3" s="182"/>
      <c r="BNE3" s="182"/>
      <c r="BNF3" s="182"/>
      <c r="BNG3" s="182"/>
      <c r="BNH3" s="182"/>
      <c r="BNI3" s="182"/>
      <c r="BNM3" s="182"/>
      <c r="BNN3" s="182"/>
      <c r="BNO3" s="182"/>
      <c r="BNP3" s="182"/>
      <c r="BNQ3" s="182"/>
      <c r="BNR3" s="182"/>
      <c r="BNV3" s="182"/>
      <c r="BNW3" s="182"/>
      <c r="BNX3" s="182"/>
      <c r="BNY3" s="182"/>
      <c r="BNZ3" s="182"/>
      <c r="BOA3" s="182"/>
      <c r="BOE3" s="182"/>
      <c r="BOF3" s="182"/>
      <c r="BOG3" s="182"/>
      <c r="BOH3" s="182"/>
      <c r="BOI3" s="182"/>
      <c r="BOJ3" s="182"/>
      <c r="BON3" s="182"/>
      <c r="BOO3" s="182"/>
      <c r="BOP3" s="182"/>
      <c r="BOQ3" s="182"/>
      <c r="BOR3" s="182"/>
      <c r="BOS3" s="182"/>
      <c r="BOW3" s="182"/>
      <c r="BOX3" s="182"/>
      <c r="BOY3" s="182"/>
      <c r="BOZ3" s="182"/>
      <c r="BPA3" s="182"/>
      <c r="BPB3" s="182"/>
      <c r="BPF3" s="182"/>
      <c r="BPG3" s="182"/>
      <c r="BPH3" s="182"/>
      <c r="BPI3" s="182"/>
      <c r="BPJ3" s="182"/>
      <c r="BPK3" s="182"/>
      <c r="BPO3" s="182"/>
      <c r="BPP3" s="182"/>
      <c r="BPQ3" s="182"/>
      <c r="BPR3" s="182"/>
      <c r="BPS3" s="182"/>
      <c r="BPT3" s="182"/>
      <c r="BPX3" s="182"/>
      <c r="BPY3" s="182"/>
      <c r="BPZ3" s="182"/>
      <c r="BQA3" s="182"/>
      <c r="BQB3" s="182"/>
      <c r="BQC3" s="182"/>
    </row>
    <row r="4" spans="1:1023 1025:1799" ht="17.25" customHeight="1" x14ac:dyDescent="0.25">
      <c r="A4" s="182"/>
      <c r="B4" s="182"/>
      <c r="C4" s="182"/>
      <c r="D4" s="182"/>
      <c r="E4" s="182"/>
      <c r="F4" s="182"/>
      <c r="J4" s="182"/>
      <c r="K4" s="182"/>
      <c r="L4" s="182"/>
      <c r="M4" s="182"/>
      <c r="N4" s="182"/>
      <c r="O4" s="182"/>
      <c r="S4" s="182"/>
      <c r="T4" s="182"/>
      <c r="U4" s="182"/>
      <c r="V4" s="182"/>
      <c r="W4" s="182"/>
      <c r="X4" s="182"/>
      <c r="AB4" s="182"/>
      <c r="AC4" s="182"/>
      <c r="AD4" s="182"/>
      <c r="AE4" s="182"/>
      <c r="AF4" s="182"/>
      <c r="AG4" s="182"/>
      <c r="AK4" s="182"/>
      <c r="AL4" s="182"/>
      <c r="AM4" s="182"/>
      <c r="AN4" s="182"/>
      <c r="AO4" s="182"/>
      <c r="AP4" s="182"/>
      <c r="AT4" s="182"/>
      <c r="AU4" s="182"/>
      <c r="AV4" s="182"/>
      <c r="AW4" s="182"/>
      <c r="AX4" s="182"/>
      <c r="AY4" s="182"/>
      <c r="BC4" s="182"/>
      <c r="BD4" s="182"/>
      <c r="BE4" s="182"/>
      <c r="BF4" s="182"/>
      <c r="BG4" s="182"/>
      <c r="BH4" s="182"/>
      <c r="BL4" s="182"/>
      <c r="BM4" s="182"/>
      <c r="BN4" s="182"/>
      <c r="BO4" s="182"/>
      <c r="BP4" s="182"/>
      <c r="BQ4" s="182"/>
      <c r="BU4" s="182"/>
      <c r="BV4" s="182"/>
      <c r="BW4" s="182"/>
      <c r="BX4" s="182"/>
      <c r="BY4" s="182"/>
      <c r="BZ4" s="182"/>
      <c r="CD4" s="182"/>
      <c r="CE4" s="182"/>
      <c r="CF4" s="182"/>
      <c r="CG4" s="182"/>
      <c r="CH4" s="182"/>
      <c r="CI4" s="182"/>
      <c r="CM4" s="182"/>
      <c r="CN4" s="182"/>
      <c r="CO4" s="182"/>
      <c r="CP4" s="182"/>
      <c r="CQ4" s="182"/>
      <c r="CR4" s="182"/>
      <c r="CV4" s="182"/>
      <c r="CW4" s="182"/>
      <c r="CX4" s="182"/>
      <c r="CY4" s="182"/>
      <c r="CZ4" s="182"/>
      <c r="DA4" s="182"/>
      <c r="DE4" s="182"/>
      <c r="DF4" s="182"/>
      <c r="DG4" s="182"/>
      <c r="DH4" s="182"/>
      <c r="DI4" s="182"/>
      <c r="DJ4" s="182"/>
      <c r="DN4" s="182"/>
      <c r="DO4" s="182"/>
      <c r="DP4" s="182"/>
      <c r="DQ4" s="182"/>
      <c r="DR4" s="182"/>
      <c r="DS4" s="182"/>
      <c r="DW4" s="182"/>
      <c r="DX4" s="182"/>
      <c r="DY4" s="182"/>
      <c r="DZ4" s="182"/>
      <c r="EA4" s="182"/>
      <c r="EB4" s="182"/>
      <c r="EF4" s="182"/>
      <c r="EG4" s="182"/>
      <c r="EH4" s="182"/>
      <c r="EI4" s="182"/>
      <c r="EJ4" s="182"/>
      <c r="EK4" s="182"/>
      <c r="EO4" s="182"/>
      <c r="EP4" s="182"/>
      <c r="EQ4" s="182"/>
      <c r="ER4" s="182"/>
      <c r="ES4" s="182"/>
      <c r="ET4" s="182"/>
      <c r="EX4" s="182"/>
      <c r="EY4" s="182"/>
      <c r="EZ4" s="182"/>
      <c r="FA4" s="182"/>
      <c r="FB4" s="182"/>
      <c r="FC4" s="182"/>
      <c r="FG4" s="182"/>
      <c r="FH4" s="182"/>
      <c r="FI4" s="182"/>
      <c r="FJ4" s="182"/>
      <c r="FK4" s="182"/>
      <c r="FL4" s="182"/>
      <c r="FP4" s="182"/>
      <c r="FQ4" s="182"/>
      <c r="FR4" s="182"/>
      <c r="FS4" s="182"/>
      <c r="FT4" s="182"/>
      <c r="FU4" s="182"/>
      <c r="FY4" s="182"/>
      <c r="FZ4" s="182"/>
      <c r="GA4" s="182"/>
      <c r="GB4" s="182"/>
      <c r="GC4" s="182"/>
      <c r="GD4" s="182"/>
      <c r="GH4" s="182"/>
      <c r="GI4" s="182"/>
      <c r="GJ4" s="182"/>
      <c r="GK4" s="182"/>
      <c r="GL4" s="182"/>
      <c r="GM4" s="182"/>
      <c r="GQ4" s="182"/>
      <c r="GR4" s="182"/>
      <c r="GS4" s="182"/>
      <c r="GT4" s="182"/>
      <c r="GU4" s="182"/>
      <c r="GV4" s="182"/>
      <c r="GZ4" s="182"/>
      <c r="HA4" s="182"/>
      <c r="HB4" s="182"/>
      <c r="HC4" s="182"/>
      <c r="HD4" s="182"/>
      <c r="HE4" s="182"/>
      <c r="HI4" s="182"/>
      <c r="HJ4" s="182"/>
      <c r="HK4" s="182"/>
      <c r="HL4" s="182"/>
      <c r="HM4" s="182"/>
      <c r="HN4" s="182"/>
      <c r="HR4" s="182"/>
      <c r="HS4" s="182"/>
      <c r="HT4" s="182"/>
      <c r="HU4" s="182"/>
      <c r="HV4" s="182"/>
      <c r="HW4" s="182"/>
      <c r="IA4" s="182"/>
      <c r="IB4" s="182"/>
      <c r="IC4" s="182"/>
      <c r="ID4" s="182"/>
      <c r="IE4" s="182"/>
      <c r="IF4" s="182"/>
      <c r="IJ4" s="182"/>
      <c r="IK4" s="182"/>
      <c r="IL4" s="182"/>
      <c r="IM4" s="182"/>
      <c r="IN4" s="182"/>
      <c r="IO4" s="182"/>
      <c r="IS4" s="182"/>
      <c r="IT4" s="182"/>
      <c r="IU4" s="182"/>
      <c r="IV4" s="182"/>
      <c r="IW4" s="182"/>
      <c r="IX4" s="182"/>
      <c r="JB4" s="182"/>
      <c r="JC4" s="182"/>
      <c r="JD4" s="182"/>
      <c r="JE4" s="182"/>
      <c r="JF4" s="182"/>
      <c r="JG4" s="182"/>
      <c r="JK4" s="182"/>
      <c r="JL4" s="182"/>
      <c r="JM4" s="182"/>
      <c r="JN4" s="182"/>
      <c r="JO4" s="182"/>
      <c r="JP4" s="182"/>
      <c r="JT4" s="182"/>
      <c r="JU4" s="182"/>
      <c r="JV4" s="182"/>
      <c r="JW4" s="182"/>
      <c r="JX4" s="182"/>
      <c r="JY4" s="182"/>
      <c r="KC4" s="182"/>
      <c r="KD4" s="182"/>
      <c r="KE4" s="182"/>
      <c r="KF4" s="182"/>
      <c r="KG4" s="182"/>
      <c r="KH4" s="182"/>
      <c r="KL4" s="182"/>
      <c r="KM4" s="182"/>
      <c r="KN4" s="182"/>
      <c r="KO4" s="182"/>
      <c r="KP4" s="182"/>
      <c r="KQ4" s="182"/>
      <c r="KU4" s="182"/>
      <c r="KV4" s="182"/>
      <c r="KW4" s="182"/>
      <c r="KX4" s="182"/>
      <c r="KY4" s="182"/>
      <c r="KZ4" s="182"/>
      <c r="LD4" s="182"/>
      <c r="LE4" s="182"/>
      <c r="LF4" s="182"/>
      <c r="LG4" s="182"/>
      <c r="LH4" s="182"/>
      <c r="LI4" s="182"/>
      <c r="LM4" s="182"/>
      <c r="LN4" s="182"/>
      <c r="LO4" s="182"/>
      <c r="LP4" s="182"/>
      <c r="LQ4" s="182"/>
      <c r="LR4" s="182"/>
      <c r="LV4" s="182"/>
      <c r="LW4" s="182"/>
      <c r="LX4" s="182"/>
      <c r="LY4" s="182"/>
      <c r="LZ4" s="182"/>
      <c r="MA4" s="182"/>
      <c r="ME4" s="182"/>
      <c r="MF4" s="182"/>
      <c r="MG4" s="182"/>
      <c r="MH4" s="182"/>
      <c r="MI4" s="182"/>
      <c r="MJ4" s="182"/>
      <c r="MN4" s="182"/>
      <c r="MO4" s="182"/>
      <c r="MP4" s="182"/>
      <c r="MQ4" s="182"/>
      <c r="MR4" s="182"/>
      <c r="MS4" s="182"/>
      <c r="MW4" s="182"/>
      <c r="MX4" s="182"/>
      <c r="MY4" s="182"/>
      <c r="MZ4" s="182"/>
      <c r="NA4" s="182"/>
      <c r="NB4" s="182"/>
      <c r="NF4" s="182"/>
      <c r="NG4" s="182"/>
      <c r="NH4" s="182"/>
      <c r="NI4" s="182"/>
      <c r="NJ4" s="182"/>
      <c r="NK4" s="182"/>
      <c r="NO4" s="182"/>
      <c r="NP4" s="182"/>
      <c r="NQ4" s="182"/>
      <c r="NR4" s="182"/>
      <c r="NS4" s="182"/>
      <c r="NT4" s="182"/>
      <c r="NX4" s="182"/>
      <c r="NY4" s="182"/>
      <c r="NZ4" s="182"/>
      <c r="OA4" s="182"/>
      <c r="OB4" s="182"/>
      <c r="OC4" s="182"/>
      <c r="OG4" s="182"/>
      <c r="OH4" s="182"/>
      <c r="OI4" s="182"/>
      <c r="OJ4" s="182"/>
      <c r="OK4" s="182"/>
      <c r="OL4" s="182"/>
      <c r="OP4" s="182"/>
      <c r="OQ4" s="182"/>
      <c r="OR4" s="182"/>
      <c r="OS4" s="182"/>
      <c r="OT4" s="182"/>
      <c r="OU4" s="182"/>
      <c r="OY4" s="182"/>
      <c r="OZ4" s="182"/>
      <c r="PA4" s="182"/>
      <c r="PB4" s="182"/>
      <c r="PC4" s="182"/>
      <c r="PD4" s="182"/>
      <c r="PH4" s="182"/>
      <c r="PI4" s="182"/>
      <c r="PJ4" s="182"/>
      <c r="PK4" s="182"/>
      <c r="PL4" s="182"/>
      <c r="PM4" s="182"/>
      <c r="PQ4" s="182"/>
      <c r="PR4" s="182"/>
      <c r="PS4" s="182"/>
      <c r="PT4" s="182"/>
      <c r="PU4" s="182"/>
      <c r="PV4" s="182"/>
      <c r="PZ4" s="182"/>
      <c r="QA4" s="182"/>
      <c r="QB4" s="182"/>
      <c r="QC4" s="182"/>
      <c r="QD4" s="182"/>
      <c r="QE4" s="182"/>
      <c r="QI4" s="182"/>
      <c r="QJ4" s="182"/>
      <c r="QK4" s="182"/>
      <c r="QL4" s="182"/>
      <c r="QM4" s="182"/>
      <c r="QN4" s="182"/>
      <c r="QR4" s="182"/>
      <c r="QS4" s="182"/>
      <c r="QT4" s="182"/>
      <c r="QU4" s="182"/>
      <c r="QV4" s="182"/>
      <c r="QW4" s="182"/>
      <c r="RA4" s="182"/>
      <c r="RB4" s="182"/>
      <c r="RC4" s="182"/>
      <c r="RD4" s="182"/>
      <c r="RE4" s="182"/>
      <c r="RF4" s="182"/>
      <c r="RJ4" s="182"/>
      <c r="RK4" s="182"/>
      <c r="RL4" s="182"/>
      <c r="RM4" s="182"/>
      <c r="RN4" s="182"/>
      <c r="RO4" s="182"/>
      <c r="RS4" s="182"/>
      <c r="RT4" s="182"/>
      <c r="RU4" s="182"/>
      <c r="RV4" s="182"/>
      <c r="RW4" s="182"/>
      <c r="RX4" s="182"/>
      <c r="SB4" s="182"/>
      <c r="SC4" s="182"/>
      <c r="SD4" s="182"/>
      <c r="SE4" s="182"/>
      <c r="SF4" s="182"/>
      <c r="SG4" s="182"/>
      <c r="SK4" s="182"/>
      <c r="SL4" s="182"/>
      <c r="SM4" s="182"/>
      <c r="SN4" s="182"/>
      <c r="SO4" s="182"/>
      <c r="SP4" s="182"/>
      <c r="ST4" s="182"/>
      <c r="SU4" s="182"/>
      <c r="SV4" s="182"/>
      <c r="SW4" s="182"/>
      <c r="SX4" s="182"/>
      <c r="SY4" s="182"/>
      <c r="TC4" s="182"/>
      <c r="TD4" s="182"/>
      <c r="TE4" s="182"/>
      <c r="TF4" s="182"/>
      <c r="TG4" s="182"/>
      <c r="TH4" s="182"/>
      <c r="TL4" s="182"/>
      <c r="TM4" s="182"/>
      <c r="TN4" s="182"/>
      <c r="TO4" s="182"/>
      <c r="TP4" s="182"/>
      <c r="TQ4" s="182"/>
      <c r="TU4" s="182"/>
      <c r="TV4" s="182"/>
      <c r="TW4" s="182"/>
      <c r="TX4" s="182"/>
      <c r="TY4" s="182"/>
      <c r="TZ4" s="182"/>
      <c r="UD4" s="182"/>
      <c r="UE4" s="182"/>
      <c r="UF4" s="182"/>
      <c r="UG4" s="182"/>
      <c r="UH4" s="182"/>
      <c r="UI4" s="182"/>
      <c r="UM4" s="182"/>
      <c r="UN4" s="182"/>
      <c r="UO4" s="182"/>
      <c r="UP4" s="182"/>
      <c r="UQ4" s="182"/>
      <c r="UR4" s="182"/>
      <c r="UV4" s="182"/>
      <c r="UW4" s="182"/>
      <c r="UX4" s="182"/>
      <c r="UY4" s="182"/>
      <c r="UZ4" s="182"/>
      <c r="VA4" s="182"/>
      <c r="VE4" s="182"/>
      <c r="VF4" s="182"/>
      <c r="VG4" s="182"/>
      <c r="VH4" s="182"/>
      <c r="VI4" s="182"/>
      <c r="VJ4" s="182"/>
      <c r="VN4" s="182"/>
      <c r="VO4" s="182"/>
      <c r="VP4" s="182"/>
      <c r="VQ4" s="182"/>
      <c r="VR4" s="182"/>
      <c r="VS4" s="182"/>
      <c r="VW4" s="182"/>
      <c r="VX4" s="182"/>
      <c r="VY4" s="182"/>
      <c r="VZ4" s="182"/>
      <c r="WA4" s="182"/>
      <c r="WB4" s="182"/>
      <c r="WF4" s="182"/>
      <c r="WG4" s="182"/>
      <c r="WH4" s="182"/>
      <c r="WI4" s="182"/>
      <c r="WJ4" s="182"/>
      <c r="WK4" s="182"/>
      <c r="WO4" s="182"/>
      <c r="WP4" s="182"/>
      <c r="WQ4" s="182"/>
      <c r="WR4" s="182"/>
      <c r="WS4" s="182"/>
      <c r="WT4" s="182"/>
      <c r="WX4" s="182"/>
      <c r="WY4" s="182"/>
      <c r="WZ4" s="182"/>
      <c r="XA4" s="182"/>
      <c r="XB4" s="182"/>
      <c r="XC4" s="182"/>
      <c r="XG4" s="182"/>
      <c r="XH4" s="182"/>
      <c r="XI4" s="182"/>
      <c r="XJ4" s="182"/>
      <c r="XK4" s="182"/>
      <c r="XL4" s="182"/>
      <c r="XP4" s="182"/>
      <c r="XQ4" s="182"/>
      <c r="XR4" s="182"/>
      <c r="XS4" s="182"/>
      <c r="XT4" s="182"/>
      <c r="XU4" s="182"/>
      <c r="XY4" s="182"/>
      <c r="XZ4" s="182"/>
      <c r="YA4" s="182"/>
      <c r="YB4" s="182"/>
      <c r="YC4" s="182"/>
      <c r="YD4" s="182"/>
      <c r="YH4" s="182"/>
      <c r="YI4" s="182"/>
      <c r="YJ4" s="182"/>
      <c r="YK4" s="182"/>
      <c r="YL4" s="182"/>
      <c r="YM4" s="182"/>
      <c r="YQ4" s="182"/>
      <c r="YR4" s="182"/>
      <c r="YS4" s="182"/>
      <c r="YT4" s="182"/>
      <c r="YU4" s="182"/>
      <c r="YV4" s="182"/>
      <c r="YZ4" s="182"/>
      <c r="ZA4" s="182"/>
      <c r="ZB4" s="182"/>
      <c r="ZC4" s="182"/>
      <c r="ZD4" s="182"/>
      <c r="ZE4" s="182"/>
      <c r="ZI4" s="182"/>
      <c r="ZJ4" s="182"/>
      <c r="ZK4" s="182"/>
      <c r="ZL4" s="182"/>
      <c r="ZM4" s="182"/>
      <c r="ZN4" s="182"/>
      <c r="ZR4" s="182"/>
      <c r="ZS4" s="182"/>
      <c r="ZT4" s="182"/>
      <c r="ZU4" s="182"/>
      <c r="ZV4" s="182"/>
      <c r="ZW4" s="182"/>
      <c r="AAA4" s="182"/>
      <c r="AAB4" s="182"/>
      <c r="AAC4" s="182"/>
      <c r="AAD4" s="182"/>
      <c r="AAE4" s="182"/>
      <c r="AAF4" s="182"/>
      <c r="AAJ4" s="182"/>
      <c r="AAK4" s="182"/>
      <c r="AAL4" s="182"/>
      <c r="AAM4" s="182"/>
      <c r="AAN4" s="182"/>
      <c r="AAO4" s="182"/>
      <c r="AAS4" s="182"/>
      <c r="AAT4" s="182"/>
      <c r="AAU4" s="182"/>
      <c r="AAV4" s="182"/>
      <c r="AAW4" s="182"/>
      <c r="AAX4" s="182"/>
      <c r="ABB4" s="182"/>
      <c r="ABC4" s="182"/>
      <c r="ABD4" s="182"/>
      <c r="ABE4" s="182"/>
      <c r="ABF4" s="182"/>
      <c r="ABG4" s="182"/>
      <c r="ABK4" s="182"/>
      <c r="ABL4" s="182"/>
      <c r="ABM4" s="182"/>
      <c r="ABN4" s="182"/>
      <c r="ABO4" s="182"/>
      <c r="ABP4" s="182"/>
      <c r="ABT4" s="182"/>
      <c r="ABU4" s="182"/>
      <c r="ABV4" s="182"/>
      <c r="ABW4" s="182"/>
      <c r="ABX4" s="182"/>
      <c r="ABY4" s="182"/>
      <c r="ACC4" s="182"/>
      <c r="ACD4" s="182"/>
      <c r="ACE4" s="182"/>
      <c r="ACF4" s="182"/>
      <c r="ACG4" s="182"/>
      <c r="ACH4" s="182"/>
      <c r="ACL4" s="182"/>
      <c r="ACM4" s="182"/>
      <c r="ACN4" s="182"/>
      <c r="ACO4" s="182"/>
      <c r="ACP4" s="182"/>
      <c r="ACQ4" s="182"/>
      <c r="ACU4" s="182"/>
      <c r="ACV4" s="182"/>
      <c r="ACW4" s="182"/>
      <c r="ACX4" s="182"/>
      <c r="ACY4" s="182"/>
      <c r="ACZ4" s="182"/>
      <c r="ADD4" s="182"/>
      <c r="ADE4" s="182"/>
      <c r="ADF4" s="182"/>
      <c r="ADG4" s="182"/>
      <c r="ADH4" s="182"/>
      <c r="ADI4" s="182"/>
      <c r="ADM4" s="182"/>
      <c r="ADN4" s="182"/>
      <c r="ADO4" s="182"/>
      <c r="ADP4" s="182"/>
      <c r="ADQ4" s="182"/>
      <c r="ADR4" s="182"/>
      <c r="ADV4" s="182"/>
      <c r="ADW4" s="182"/>
      <c r="ADX4" s="182"/>
      <c r="ADY4" s="182"/>
      <c r="ADZ4" s="182"/>
      <c r="AEA4" s="182"/>
      <c r="AEE4" s="182"/>
      <c r="AEF4" s="182"/>
      <c r="AEG4" s="182"/>
      <c r="AEH4" s="182"/>
      <c r="AEI4" s="182"/>
      <c r="AEJ4" s="182"/>
      <c r="AEN4" s="182"/>
      <c r="AEO4" s="182"/>
      <c r="AEP4" s="182"/>
      <c r="AEQ4" s="182"/>
      <c r="AER4" s="182"/>
      <c r="AES4" s="182"/>
      <c r="AEW4" s="182"/>
      <c r="AEX4" s="182"/>
      <c r="AEY4" s="182"/>
      <c r="AEZ4" s="182"/>
      <c r="AFA4" s="182"/>
      <c r="AFB4" s="182"/>
      <c r="AFF4" s="182"/>
      <c r="AFG4" s="182"/>
      <c r="AFH4" s="182"/>
      <c r="AFI4" s="182"/>
      <c r="AFJ4" s="182"/>
      <c r="AFK4" s="182"/>
      <c r="AFO4" s="182"/>
      <c r="AFP4" s="182"/>
      <c r="AFQ4" s="182"/>
      <c r="AFR4" s="182"/>
      <c r="AFS4" s="182"/>
      <c r="AFT4" s="182"/>
      <c r="AFX4" s="182"/>
      <c r="AFY4" s="182"/>
      <c r="AFZ4" s="182"/>
      <c r="AGA4" s="182"/>
      <c r="AGB4" s="182"/>
      <c r="AGC4" s="182"/>
      <c r="AGG4" s="182"/>
      <c r="AGH4" s="182"/>
      <c r="AGI4" s="182"/>
      <c r="AGJ4" s="182"/>
      <c r="AGK4" s="182"/>
      <c r="AGL4" s="182"/>
      <c r="AGP4" s="182"/>
      <c r="AGQ4" s="182"/>
      <c r="AGR4" s="182"/>
      <c r="AGS4" s="182"/>
      <c r="AGT4" s="182"/>
      <c r="AGU4" s="182"/>
      <c r="AGY4" s="182"/>
      <c r="AGZ4" s="182"/>
      <c r="AHA4" s="182"/>
      <c r="AHB4" s="182"/>
      <c r="AHC4" s="182"/>
      <c r="AHD4" s="182"/>
      <c r="AHH4" s="182"/>
      <c r="AHI4" s="182"/>
      <c r="AHJ4" s="182"/>
      <c r="AHK4" s="182"/>
      <c r="AHL4" s="182"/>
      <c r="AHM4" s="182"/>
      <c r="AHQ4" s="182"/>
      <c r="AHR4" s="182"/>
      <c r="AHS4" s="182"/>
      <c r="AHT4" s="182"/>
      <c r="AHU4" s="182"/>
      <c r="AHV4" s="182"/>
      <c r="AHZ4" s="182"/>
      <c r="AIA4" s="182"/>
      <c r="AIB4" s="182"/>
      <c r="AIC4" s="182"/>
      <c r="AID4" s="182"/>
      <c r="AIE4" s="182"/>
      <c r="AII4" s="182"/>
      <c r="AIJ4" s="182"/>
      <c r="AIK4" s="182"/>
      <c r="AIL4" s="182"/>
      <c r="AIM4" s="182"/>
      <c r="AIN4" s="182"/>
      <c r="AIR4" s="182"/>
      <c r="AIS4" s="182"/>
      <c r="AIT4" s="182"/>
      <c r="AIU4" s="182"/>
      <c r="AIV4" s="182"/>
      <c r="AIW4" s="182"/>
      <c r="AJA4" s="182"/>
      <c r="AJB4" s="182"/>
      <c r="AJC4" s="182"/>
      <c r="AJD4" s="182"/>
      <c r="AJE4" s="182"/>
      <c r="AJF4" s="182"/>
      <c r="AJJ4" s="182"/>
      <c r="AJK4" s="182"/>
      <c r="AJL4" s="182"/>
      <c r="AJM4" s="182"/>
      <c r="AJN4" s="182"/>
      <c r="AJO4" s="182"/>
      <c r="AJS4" s="182"/>
      <c r="AJT4" s="182"/>
      <c r="AJU4" s="182"/>
      <c r="AJV4" s="182"/>
      <c r="AJW4" s="182"/>
      <c r="AJX4" s="182"/>
      <c r="AKB4" s="182"/>
      <c r="AKC4" s="182"/>
      <c r="AKD4" s="182"/>
      <c r="AKE4" s="182"/>
      <c r="AKF4" s="182"/>
      <c r="AKG4" s="182"/>
      <c r="AKK4" s="182"/>
      <c r="AKL4" s="182"/>
      <c r="AKM4" s="182"/>
      <c r="AKN4" s="182"/>
      <c r="AKO4" s="182"/>
      <c r="AKP4" s="182"/>
      <c r="AKT4" s="182"/>
      <c r="AKU4" s="182"/>
      <c r="AKV4" s="182"/>
      <c r="AKW4" s="182"/>
      <c r="AKX4" s="182"/>
      <c r="AKY4" s="182"/>
      <c r="ALC4" s="182"/>
      <c r="ALD4" s="182"/>
      <c r="ALE4" s="182"/>
      <c r="ALF4" s="182"/>
      <c r="ALG4" s="182"/>
      <c r="ALH4" s="182"/>
      <c r="ALL4" s="182"/>
      <c r="ALM4" s="182"/>
      <c r="ALN4" s="182"/>
      <c r="ALO4" s="182"/>
      <c r="ALP4" s="182"/>
      <c r="ALQ4" s="182"/>
      <c r="ALU4" s="182"/>
      <c r="ALV4" s="182"/>
      <c r="ALW4" s="182"/>
      <c r="ALX4" s="182"/>
      <c r="ALY4" s="182"/>
      <c r="ALZ4" s="182"/>
      <c r="AMD4" s="182"/>
      <c r="AME4" s="182"/>
      <c r="AMF4" s="182"/>
      <c r="AMG4" s="182"/>
      <c r="AMH4" s="182"/>
      <c r="AMI4" s="182"/>
      <c r="AMM4" s="182"/>
      <c r="AMN4" s="182"/>
      <c r="AMO4" s="182"/>
      <c r="AMP4" s="182"/>
      <c r="AMQ4" s="182"/>
      <c r="AMR4" s="182"/>
      <c r="AMV4" s="182"/>
      <c r="AMW4" s="182"/>
      <c r="AMX4" s="182"/>
      <c r="AMY4" s="182"/>
      <c r="AMZ4" s="182"/>
      <c r="ANA4" s="182"/>
      <c r="ANE4" s="182"/>
      <c r="ANF4" s="182"/>
      <c r="ANG4" s="182"/>
      <c r="ANH4" s="182"/>
      <c r="ANI4" s="182"/>
      <c r="ANJ4" s="182"/>
      <c r="ANN4" s="182"/>
      <c r="ANO4" s="182"/>
      <c r="ANP4" s="182"/>
      <c r="ANQ4" s="182"/>
      <c r="ANR4" s="182"/>
      <c r="ANS4" s="182"/>
      <c r="ANW4" s="182"/>
      <c r="ANX4" s="182"/>
      <c r="ANY4" s="182"/>
      <c r="ANZ4" s="182"/>
      <c r="AOA4" s="182"/>
      <c r="AOB4" s="182"/>
      <c r="AOF4" s="182"/>
      <c r="AOG4" s="182"/>
      <c r="AOH4" s="182"/>
      <c r="AOI4" s="182"/>
      <c r="AOJ4" s="182"/>
      <c r="AOK4" s="182"/>
      <c r="AOO4" s="182"/>
      <c r="AOP4" s="182"/>
      <c r="AOQ4" s="182"/>
      <c r="AOR4" s="182"/>
      <c r="AOS4" s="182"/>
      <c r="AOT4" s="182"/>
      <c r="AOX4" s="182"/>
      <c r="AOY4" s="182"/>
      <c r="AOZ4" s="182"/>
      <c r="APA4" s="182"/>
      <c r="APB4" s="182"/>
      <c r="APC4" s="182"/>
      <c r="APG4" s="182"/>
      <c r="APH4" s="182"/>
      <c r="API4" s="182"/>
      <c r="APJ4" s="182"/>
      <c r="APK4" s="182"/>
      <c r="APL4" s="182"/>
      <c r="APP4" s="182"/>
      <c r="APQ4" s="182"/>
      <c r="APR4" s="182"/>
      <c r="APS4" s="182"/>
      <c r="APT4" s="182"/>
      <c r="APU4" s="182"/>
      <c r="APY4" s="182"/>
      <c r="APZ4" s="182"/>
      <c r="AQA4" s="182"/>
      <c r="AQB4" s="182"/>
      <c r="AQC4" s="182"/>
      <c r="AQD4" s="182"/>
      <c r="AQH4" s="182"/>
      <c r="AQI4" s="182"/>
      <c r="AQJ4" s="182"/>
      <c r="AQK4" s="182"/>
      <c r="AQL4" s="182"/>
      <c r="AQM4" s="182"/>
      <c r="AQQ4" s="182"/>
      <c r="AQR4" s="182"/>
      <c r="AQS4" s="182"/>
      <c r="AQT4" s="182"/>
      <c r="AQU4" s="182"/>
      <c r="AQV4" s="182"/>
      <c r="AQZ4" s="182"/>
      <c r="ARA4" s="182"/>
      <c r="ARB4" s="182"/>
      <c r="ARC4" s="182"/>
      <c r="ARD4" s="182"/>
      <c r="ARE4" s="182"/>
      <c r="ARI4" s="182"/>
      <c r="ARJ4" s="182"/>
      <c r="ARK4" s="182"/>
      <c r="ARL4" s="182"/>
      <c r="ARM4" s="182"/>
      <c r="ARN4" s="182"/>
      <c r="ARR4" s="182"/>
      <c r="ARS4" s="182"/>
      <c r="ART4" s="182"/>
      <c r="ARU4" s="182"/>
      <c r="ARV4" s="182"/>
      <c r="ARW4" s="182"/>
      <c r="ASA4" s="182"/>
      <c r="ASB4" s="182"/>
      <c r="ASC4" s="182"/>
      <c r="ASD4" s="182"/>
      <c r="ASE4" s="182"/>
      <c r="ASF4" s="182"/>
      <c r="ASJ4" s="182"/>
      <c r="ASK4" s="182"/>
      <c r="ASL4" s="182"/>
      <c r="ASM4" s="182"/>
      <c r="ASN4" s="182"/>
      <c r="ASO4" s="182"/>
      <c r="ASS4" s="182"/>
      <c r="AST4" s="182"/>
      <c r="ASU4" s="182"/>
      <c r="ASV4" s="182"/>
      <c r="ASW4" s="182"/>
      <c r="ASX4" s="182"/>
      <c r="ATB4" s="182"/>
      <c r="ATC4" s="182"/>
      <c r="ATD4" s="182"/>
      <c r="ATE4" s="182"/>
      <c r="ATF4" s="182"/>
      <c r="ATG4" s="182"/>
      <c r="ATK4" s="182"/>
      <c r="ATL4" s="182"/>
      <c r="ATM4" s="182"/>
      <c r="ATN4" s="182"/>
      <c r="ATO4" s="182"/>
      <c r="ATP4" s="182"/>
      <c r="ATT4" s="182"/>
      <c r="ATU4" s="182"/>
      <c r="ATV4" s="182"/>
      <c r="ATW4" s="182"/>
      <c r="ATX4" s="182"/>
      <c r="ATY4" s="182"/>
      <c r="AUC4" s="182"/>
      <c r="AUD4" s="182"/>
      <c r="AUE4" s="182"/>
      <c r="AUF4" s="182"/>
      <c r="AUG4" s="182"/>
      <c r="AUH4" s="182"/>
      <c r="AUL4" s="182"/>
      <c r="AUM4" s="182"/>
      <c r="AUN4" s="182"/>
      <c r="AUO4" s="182"/>
      <c r="AUP4" s="182"/>
      <c r="AUQ4" s="182"/>
      <c r="AUU4" s="182"/>
      <c r="AUV4" s="182"/>
      <c r="AUW4" s="182"/>
      <c r="AUX4" s="182"/>
      <c r="AUY4" s="182"/>
      <c r="AUZ4" s="182"/>
      <c r="AVD4" s="182"/>
      <c r="AVE4" s="182"/>
      <c r="AVF4" s="182"/>
      <c r="AVG4" s="182"/>
      <c r="AVH4" s="182"/>
      <c r="AVI4" s="182"/>
      <c r="AVM4" s="182"/>
      <c r="AVN4" s="182"/>
      <c r="AVO4" s="182"/>
      <c r="AVP4" s="182"/>
      <c r="AVQ4" s="182"/>
      <c r="AVR4" s="182"/>
      <c r="AVV4" s="182"/>
      <c r="AVW4" s="182"/>
      <c r="AVX4" s="182"/>
      <c r="AVY4" s="182"/>
      <c r="AVZ4" s="182"/>
      <c r="AWA4" s="182"/>
      <c r="AWE4" s="182"/>
      <c r="AWF4" s="182"/>
      <c r="AWG4" s="182"/>
      <c r="AWH4" s="182"/>
      <c r="AWI4" s="182"/>
      <c r="AWJ4" s="182"/>
      <c r="AWN4" s="182"/>
      <c r="AWO4" s="182"/>
      <c r="AWP4" s="182"/>
      <c r="AWQ4" s="182"/>
      <c r="AWR4" s="182"/>
      <c r="AWS4" s="182"/>
      <c r="AWW4" s="182"/>
      <c r="AWX4" s="182"/>
      <c r="AWY4" s="182"/>
      <c r="AWZ4" s="182"/>
      <c r="AXA4" s="182"/>
      <c r="AXB4" s="182"/>
      <c r="AXF4" s="182"/>
      <c r="AXG4" s="182"/>
      <c r="AXH4" s="182"/>
      <c r="AXI4" s="182"/>
      <c r="AXJ4" s="182"/>
      <c r="AXK4" s="182"/>
      <c r="AXO4" s="182"/>
      <c r="AXP4" s="182"/>
      <c r="AXQ4" s="182"/>
      <c r="AXR4" s="182"/>
      <c r="AXS4" s="182"/>
      <c r="AXT4" s="182"/>
      <c r="AXX4" s="182"/>
      <c r="AXY4" s="182"/>
      <c r="AXZ4" s="182"/>
      <c r="AYA4" s="182"/>
      <c r="AYB4" s="182"/>
      <c r="AYC4" s="182"/>
      <c r="AYG4" s="182"/>
      <c r="AYH4" s="182"/>
      <c r="AYI4" s="182"/>
      <c r="AYJ4" s="182"/>
      <c r="AYK4" s="182"/>
      <c r="AYL4" s="182"/>
      <c r="AYP4" s="182"/>
      <c r="AYQ4" s="182"/>
      <c r="AYR4" s="182"/>
      <c r="AYS4" s="182"/>
      <c r="AYT4" s="182"/>
      <c r="AYU4" s="182"/>
      <c r="AYY4" s="182"/>
      <c r="AYZ4" s="182"/>
      <c r="AZA4" s="182"/>
      <c r="AZB4" s="182"/>
      <c r="AZC4" s="182"/>
      <c r="AZD4" s="182"/>
      <c r="AZH4" s="182"/>
      <c r="AZI4" s="182"/>
      <c r="AZJ4" s="182"/>
      <c r="AZK4" s="182"/>
      <c r="AZL4" s="182"/>
      <c r="AZM4" s="182"/>
      <c r="AZQ4" s="182"/>
      <c r="AZR4" s="182"/>
      <c r="AZS4" s="182"/>
      <c r="AZT4" s="182"/>
      <c r="AZU4" s="182"/>
      <c r="AZV4" s="182"/>
      <c r="AZZ4" s="182"/>
      <c r="BAA4" s="182"/>
      <c r="BAB4" s="182"/>
      <c r="BAC4" s="182"/>
      <c r="BAD4" s="182"/>
      <c r="BAE4" s="182"/>
      <c r="BAI4" s="182"/>
      <c r="BAJ4" s="182"/>
      <c r="BAK4" s="182"/>
      <c r="BAL4" s="182"/>
      <c r="BAM4" s="182"/>
      <c r="BAN4" s="182"/>
      <c r="BAR4" s="182"/>
      <c r="BAS4" s="182"/>
      <c r="BAT4" s="182"/>
      <c r="BAU4" s="182"/>
      <c r="BAV4" s="182"/>
      <c r="BAW4" s="182"/>
      <c r="BBA4" s="182"/>
      <c r="BBB4" s="182"/>
      <c r="BBC4" s="182"/>
      <c r="BBD4" s="182"/>
      <c r="BBE4" s="182"/>
      <c r="BBF4" s="182"/>
      <c r="BBJ4" s="182"/>
      <c r="BBK4" s="182"/>
      <c r="BBL4" s="182"/>
      <c r="BBM4" s="182"/>
      <c r="BBN4" s="182"/>
      <c r="BBO4" s="182"/>
      <c r="BBS4" s="182"/>
      <c r="BBT4" s="182"/>
      <c r="BBU4" s="182"/>
      <c r="BBV4" s="182"/>
      <c r="BBW4" s="182"/>
      <c r="BBX4" s="182"/>
      <c r="BCB4" s="182"/>
      <c r="BCC4" s="182"/>
      <c r="BCD4" s="182"/>
      <c r="BCE4" s="182"/>
      <c r="BCF4" s="182"/>
      <c r="BCG4" s="182"/>
      <c r="BCK4" s="182"/>
      <c r="BCL4" s="182"/>
      <c r="BCM4" s="182"/>
      <c r="BCN4" s="182"/>
      <c r="BCO4" s="182"/>
      <c r="BCP4" s="182"/>
      <c r="BCT4" s="182"/>
      <c r="BCU4" s="182"/>
      <c r="BCV4" s="182"/>
      <c r="BCW4" s="182"/>
      <c r="BCX4" s="182"/>
      <c r="BCY4" s="182"/>
      <c r="BDC4" s="182"/>
      <c r="BDD4" s="182"/>
      <c r="BDE4" s="182"/>
      <c r="BDF4" s="182"/>
      <c r="BDG4" s="182"/>
      <c r="BDH4" s="182"/>
      <c r="BDL4" s="182"/>
      <c r="BDM4" s="182"/>
      <c r="BDN4" s="182"/>
      <c r="BDO4" s="182"/>
      <c r="BDP4" s="182"/>
      <c r="BDQ4" s="182"/>
      <c r="BDU4" s="182"/>
      <c r="BDV4" s="182"/>
      <c r="BDW4" s="182"/>
      <c r="BDX4" s="182"/>
      <c r="BDY4" s="182"/>
      <c r="BDZ4" s="182"/>
      <c r="BED4" s="182"/>
      <c r="BEE4" s="182"/>
      <c r="BEF4" s="182"/>
      <c r="BEG4" s="182"/>
      <c r="BEH4" s="182"/>
      <c r="BEI4" s="182"/>
      <c r="BEM4" s="182"/>
      <c r="BEN4" s="182"/>
      <c r="BEO4" s="182"/>
      <c r="BEP4" s="182"/>
      <c r="BEQ4" s="182"/>
      <c r="BER4" s="182"/>
      <c r="BEV4" s="182"/>
      <c r="BEW4" s="182"/>
      <c r="BEX4" s="182"/>
      <c r="BEY4" s="182"/>
      <c r="BEZ4" s="182"/>
      <c r="BFA4" s="182"/>
      <c r="BFE4" s="182"/>
      <c r="BFF4" s="182"/>
      <c r="BFG4" s="182"/>
      <c r="BFH4" s="182"/>
      <c r="BFI4" s="182"/>
      <c r="BFJ4" s="182"/>
      <c r="BFN4" s="182"/>
      <c r="BFO4" s="182"/>
      <c r="BFP4" s="182"/>
      <c r="BFQ4" s="182"/>
      <c r="BFR4" s="182"/>
      <c r="BFS4" s="182"/>
      <c r="BFW4" s="182"/>
      <c r="BFX4" s="182"/>
      <c r="BFY4" s="182"/>
      <c r="BFZ4" s="182"/>
      <c r="BGA4" s="182"/>
      <c r="BGB4" s="182"/>
      <c r="BGF4" s="182"/>
      <c r="BGG4" s="182"/>
      <c r="BGH4" s="182"/>
      <c r="BGI4" s="182"/>
      <c r="BGJ4" s="182"/>
      <c r="BGK4" s="182"/>
      <c r="BGO4" s="182"/>
      <c r="BGP4" s="182"/>
      <c r="BGQ4" s="182"/>
      <c r="BGR4" s="182"/>
      <c r="BGS4" s="182"/>
      <c r="BGT4" s="182"/>
      <c r="BGX4" s="182"/>
      <c r="BGY4" s="182"/>
      <c r="BGZ4" s="182"/>
      <c r="BHA4" s="182"/>
      <c r="BHB4" s="182"/>
      <c r="BHC4" s="182"/>
      <c r="BHG4" s="182"/>
      <c r="BHH4" s="182"/>
      <c r="BHI4" s="182"/>
      <c r="BHJ4" s="182"/>
      <c r="BHK4" s="182"/>
      <c r="BHL4" s="182"/>
      <c r="BHP4" s="182"/>
      <c r="BHQ4" s="182"/>
      <c r="BHR4" s="182"/>
      <c r="BHS4" s="182"/>
      <c r="BHT4" s="182"/>
      <c r="BHU4" s="182"/>
      <c r="BHY4" s="182"/>
      <c r="BHZ4" s="182"/>
      <c r="BIA4" s="182"/>
      <c r="BIB4" s="182"/>
      <c r="BIC4" s="182"/>
      <c r="BID4" s="182"/>
      <c r="BIH4" s="182"/>
      <c r="BII4" s="182"/>
      <c r="BIJ4" s="182"/>
      <c r="BIK4" s="182"/>
      <c r="BIL4" s="182"/>
      <c r="BIM4" s="182"/>
      <c r="BIQ4" s="182"/>
      <c r="BIR4" s="182"/>
      <c r="BIS4" s="182"/>
      <c r="BIT4" s="182"/>
      <c r="BIU4" s="182"/>
      <c r="BIV4" s="182"/>
      <c r="BIZ4" s="182"/>
      <c r="BJA4" s="182"/>
      <c r="BJB4" s="182"/>
      <c r="BJC4" s="182"/>
      <c r="BJD4" s="182"/>
      <c r="BJE4" s="182"/>
      <c r="BJI4" s="182"/>
      <c r="BJJ4" s="182"/>
      <c r="BJK4" s="182"/>
      <c r="BJL4" s="182"/>
      <c r="BJM4" s="182"/>
      <c r="BJN4" s="182"/>
      <c r="BJR4" s="182"/>
      <c r="BJS4" s="182"/>
      <c r="BJT4" s="182"/>
      <c r="BJU4" s="182"/>
      <c r="BJV4" s="182"/>
      <c r="BJW4" s="182"/>
      <c r="BKA4" s="182"/>
      <c r="BKB4" s="182"/>
      <c r="BKC4" s="182"/>
      <c r="BKD4" s="182"/>
      <c r="BKE4" s="182"/>
      <c r="BKF4" s="182"/>
      <c r="BKJ4" s="182"/>
      <c r="BKK4" s="182"/>
      <c r="BKL4" s="182"/>
      <c r="BKM4" s="182"/>
      <c r="BKN4" s="182"/>
      <c r="BKO4" s="182"/>
      <c r="BKS4" s="182"/>
      <c r="BKT4" s="182"/>
      <c r="BKU4" s="182"/>
      <c r="BKV4" s="182"/>
      <c r="BKW4" s="182"/>
      <c r="BKX4" s="182"/>
      <c r="BLB4" s="182"/>
      <c r="BLC4" s="182"/>
      <c r="BLD4" s="182"/>
      <c r="BLE4" s="182"/>
      <c r="BLF4" s="182"/>
      <c r="BLG4" s="182"/>
      <c r="BLK4" s="182"/>
      <c r="BLL4" s="182"/>
      <c r="BLM4" s="182"/>
      <c r="BLN4" s="182"/>
      <c r="BLO4" s="182"/>
      <c r="BLP4" s="182"/>
      <c r="BLT4" s="182"/>
      <c r="BLU4" s="182"/>
      <c r="BLV4" s="182"/>
      <c r="BLW4" s="182"/>
      <c r="BLX4" s="182"/>
      <c r="BLY4" s="182"/>
      <c r="BMC4" s="182"/>
      <c r="BMD4" s="182"/>
      <c r="BME4" s="182"/>
      <c r="BMF4" s="182"/>
      <c r="BMG4" s="182"/>
      <c r="BMH4" s="182"/>
      <c r="BML4" s="182"/>
      <c r="BMM4" s="182"/>
      <c r="BMN4" s="182"/>
      <c r="BMO4" s="182"/>
      <c r="BMP4" s="182"/>
      <c r="BMQ4" s="182"/>
      <c r="BMU4" s="182"/>
      <c r="BMV4" s="182"/>
      <c r="BMW4" s="182"/>
      <c r="BMX4" s="182"/>
      <c r="BMY4" s="182"/>
      <c r="BMZ4" s="182"/>
      <c r="BND4" s="182"/>
      <c r="BNE4" s="182"/>
      <c r="BNF4" s="182"/>
      <c r="BNG4" s="182"/>
      <c r="BNH4" s="182"/>
      <c r="BNI4" s="182"/>
      <c r="BNM4" s="182"/>
      <c r="BNN4" s="182"/>
      <c r="BNO4" s="182"/>
      <c r="BNP4" s="182"/>
      <c r="BNQ4" s="182"/>
      <c r="BNR4" s="182"/>
      <c r="BNV4" s="182"/>
      <c r="BNW4" s="182"/>
      <c r="BNX4" s="182"/>
      <c r="BNY4" s="182"/>
      <c r="BNZ4" s="182"/>
      <c r="BOA4" s="182"/>
      <c r="BOE4" s="182"/>
      <c r="BOF4" s="182"/>
      <c r="BOG4" s="182"/>
      <c r="BOH4" s="182"/>
      <c r="BOI4" s="182"/>
      <c r="BOJ4" s="182"/>
      <c r="BON4" s="182"/>
      <c r="BOO4" s="182"/>
      <c r="BOP4" s="182"/>
      <c r="BOQ4" s="182"/>
      <c r="BOR4" s="182"/>
      <c r="BOS4" s="182"/>
      <c r="BOW4" s="182"/>
      <c r="BOX4" s="182"/>
      <c r="BOY4" s="182"/>
      <c r="BOZ4" s="182"/>
      <c r="BPA4" s="182"/>
      <c r="BPB4" s="182"/>
      <c r="BPF4" s="182"/>
      <c r="BPG4" s="182"/>
      <c r="BPH4" s="182"/>
      <c r="BPI4" s="182"/>
      <c r="BPJ4" s="182"/>
      <c r="BPK4" s="182"/>
      <c r="BPO4" s="182"/>
      <c r="BPP4" s="182"/>
      <c r="BPQ4" s="182"/>
      <c r="BPR4" s="182"/>
      <c r="BPS4" s="182"/>
      <c r="BPT4" s="182"/>
      <c r="BPX4" s="182"/>
      <c r="BPY4" s="182"/>
      <c r="BPZ4" s="182"/>
      <c r="BQA4" s="182"/>
      <c r="BQB4" s="182"/>
      <c r="BQC4" s="182"/>
    </row>
    <row r="6" spans="1:1023 1025:1799" ht="28.5" customHeight="1" x14ac:dyDescent="0.25">
      <c r="A6" s="184">
        <v>1</v>
      </c>
      <c r="B6" s="185"/>
      <c r="C6" s="8" t="s">
        <v>34</v>
      </c>
      <c r="D6" s="18"/>
      <c r="E6" s="18"/>
      <c r="F6" s="18"/>
      <c r="J6" s="184">
        <v>2</v>
      </c>
      <c r="K6" s="185"/>
      <c r="L6" s="8" t="s">
        <v>34</v>
      </c>
      <c r="M6" s="18"/>
      <c r="N6" s="18"/>
      <c r="O6" s="18"/>
      <c r="S6" s="184">
        <v>3</v>
      </c>
      <c r="T6" s="185"/>
      <c r="U6" s="8" t="s">
        <v>34</v>
      </c>
      <c r="V6" s="18"/>
      <c r="W6" s="18"/>
      <c r="X6" s="18"/>
      <c r="AB6" s="184">
        <v>4</v>
      </c>
      <c r="AC6" s="185"/>
      <c r="AD6" s="8" t="s">
        <v>34</v>
      </c>
      <c r="AE6" s="18"/>
      <c r="AF6" s="18"/>
      <c r="AG6" s="18"/>
      <c r="AK6" s="184">
        <v>5</v>
      </c>
      <c r="AL6" s="185"/>
      <c r="AM6" s="8" t="s">
        <v>34</v>
      </c>
      <c r="AN6" s="18"/>
      <c r="AO6" s="18"/>
      <c r="AP6" s="18"/>
      <c r="AT6" s="184">
        <v>6</v>
      </c>
      <c r="AU6" s="185"/>
      <c r="AV6" s="8" t="s">
        <v>34</v>
      </c>
      <c r="AW6" s="18"/>
      <c r="AX6" s="18"/>
      <c r="AY6" s="18"/>
      <c r="BC6" s="184">
        <v>7</v>
      </c>
      <c r="BD6" s="185"/>
      <c r="BE6" s="8" t="s">
        <v>34</v>
      </c>
      <c r="BF6" s="18"/>
      <c r="BG6" s="18"/>
      <c r="BH6" s="18"/>
      <c r="BL6" s="184">
        <v>8</v>
      </c>
      <c r="BM6" s="185"/>
      <c r="BN6" s="8" t="s">
        <v>34</v>
      </c>
      <c r="BO6" s="18"/>
      <c r="BP6" s="18"/>
      <c r="BQ6" s="18"/>
      <c r="BU6" s="184">
        <v>9</v>
      </c>
      <c r="BV6" s="185"/>
      <c r="BW6" s="8" t="s">
        <v>34</v>
      </c>
      <c r="BX6" s="18"/>
      <c r="BY6" s="18"/>
      <c r="BZ6" s="18"/>
      <c r="CD6" s="184">
        <v>10</v>
      </c>
      <c r="CE6" s="185"/>
      <c r="CF6" s="8" t="s">
        <v>34</v>
      </c>
      <c r="CG6" s="18"/>
      <c r="CH6" s="18"/>
      <c r="CI6" s="18"/>
      <c r="CM6" s="184">
        <v>11</v>
      </c>
      <c r="CN6" s="185"/>
      <c r="CO6" s="8" t="s">
        <v>34</v>
      </c>
      <c r="CP6" s="18"/>
      <c r="CQ6" s="18"/>
      <c r="CR6" s="18"/>
      <c r="CV6" s="184">
        <v>12</v>
      </c>
      <c r="CW6" s="185"/>
      <c r="CX6" s="8" t="s">
        <v>34</v>
      </c>
      <c r="CY6" s="18"/>
      <c r="CZ6" s="18"/>
      <c r="DA6" s="18"/>
      <c r="DE6" s="184">
        <v>13</v>
      </c>
      <c r="DF6" s="185"/>
      <c r="DG6" s="8" t="s">
        <v>34</v>
      </c>
      <c r="DH6" s="18"/>
      <c r="DI6" s="18"/>
      <c r="DJ6" s="18"/>
      <c r="DN6" s="184">
        <v>14</v>
      </c>
      <c r="DO6" s="185"/>
      <c r="DP6" s="8" t="s">
        <v>34</v>
      </c>
      <c r="DQ6" s="18"/>
      <c r="DR6" s="18"/>
      <c r="DS6" s="18"/>
      <c r="DW6" s="184">
        <v>15</v>
      </c>
      <c r="DX6" s="185"/>
      <c r="DY6" s="8" t="s">
        <v>34</v>
      </c>
      <c r="DZ6" s="18"/>
      <c r="EA6" s="18"/>
      <c r="EB6" s="18"/>
      <c r="EF6" s="184">
        <v>16</v>
      </c>
      <c r="EG6" s="185"/>
      <c r="EH6" s="8" t="s">
        <v>34</v>
      </c>
      <c r="EI6" s="18"/>
      <c r="EJ6" s="18"/>
      <c r="EK6" s="18"/>
      <c r="EO6" s="184">
        <v>17</v>
      </c>
      <c r="EP6" s="185"/>
      <c r="EQ6" s="8" t="s">
        <v>34</v>
      </c>
      <c r="ER6" s="18"/>
      <c r="ES6" s="18"/>
      <c r="ET6" s="18"/>
      <c r="EX6" s="184">
        <v>18</v>
      </c>
      <c r="EY6" s="185"/>
      <c r="EZ6" s="8" t="s">
        <v>34</v>
      </c>
      <c r="FA6" s="18"/>
      <c r="FB6" s="18"/>
      <c r="FC6" s="18"/>
      <c r="FG6" s="184">
        <v>19</v>
      </c>
      <c r="FH6" s="185"/>
      <c r="FI6" s="8" t="s">
        <v>34</v>
      </c>
      <c r="FJ6" s="18"/>
      <c r="FK6" s="18"/>
      <c r="FL6" s="18"/>
      <c r="FP6" s="184">
        <v>20</v>
      </c>
      <c r="FQ6" s="185"/>
      <c r="FR6" s="8" t="s">
        <v>34</v>
      </c>
      <c r="FS6" s="18"/>
      <c r="FT6" s="18"/>
      <c r="FU6" s="18"/>
      <c r="FY6" s="184">
        <v>21</v>
      </c>
      <c r="FZ6" s="185"/>
      <c r="GA6" s="8" t="s">
        <v>34</v>
      </c>
      <c r="GB6" s="18"/>
      <c r="GC6" s="18"/>
      <c r="GD6" s="18"/>
      <c r="GH6" s="184">
        <v>22</v>
      </c>
      <c r="GI6" s="185"/>
      <c r="GJ6" s="8" t="s">
        <v>34</v>
      </c>
      <c r="GK6" s="18"/>
      <c r="GL6" s="18"/>
      <c r="GM6" s="18"/>
      <c r="GQ6" s="184">
        <v>23</v>
      </c>
      <c r="GR6" s="185"/>
      <c r="GS6" s="8" t="s">
        <v>34</v>
      </c>
      <c r="GT6" s="18"/>
      <c r="GU6" s="18"/>
      <c r="GV6" s="18"/>
      <c r="GZ6" s="184">
        <v>24</v>
      </c>
      <c r="HA6" s="185"/>
      <c r="HB6" s="8" t="s">
        <v>34</v>
      </c>
      <c r="HC6" s="18"/>
      <c r="HD6" s="18"/>
      <c r="HE6" s="18"/>
      <c r="HI6" s="184">
        <v>25</v>
      </c>
      <c r="HJ6" s="185"/>
      <c r="HK6" s="8" t="s">
        <v>34</v>
      </c>
      <c r="HL6" s="18"/>
      <c r="HM6" s="18"/>
      <c r="HN6" s="18"/>
      <c r="HR6" s="184">
        <v>26</v>
      </c>
      <c r="HS6" s="185"/>
      <c r="HT6" s="8" t="s">
        <v>34</v>
      </c>
      <c r="HU6" s="18"/>
      <c r="HV6" s="18"/>
      <c r="HW6" s="18"/>
      <c r="IA6" s="184">
        <v>27</v>
      </c>
      <c r="IB6" s="185"/>
      <c r="IC6" s="8" t="s">
        <v>34</v>
      </c>
      <c r="ID6" s="18"/>
      <c r="IE6" s="18"/>
      <c r="IF6" s="18"/>
      <c r="IJ6" s="184">
        <v>28</v>
      </c>
      <c r="IK6" s="185"/>
      <c r="IL6" s="8" t="s">
        <v>34</v>
      </c>
      <c r="IM6" s="18"/>
      <c r="IN6" s="18"/>
      <c r="IO6" s="18"/>
      <c r="IS6" s="184">
        <v>29</v>
      </c>
      <c r="IT6" s="185"/>
      <c r="IU6" s="8" t="s">
        <v>34</v>
      </c>
      <c r="IV6" s="18"/>
      <c r="IW6" s="18"/>
      <c r="IX6" s="18"/>
      <c r="JB6" s="184">
        <v>30</v>
      </c>
      <c r="JC6" s="185"/>
      <c r="JD6" s="8" t="s">
        <v>34</v>
      </c>
      <c r="JE6" s="18"/>
      <c r="JF6" s="18"/>
      <c r="JG6" s="18"/>
      <c r="JK6" s="184">
        <v>31</v>
      </c>
      <c r="JL6" s="185"/>
      <c r="JM6" s="8" t="s">
        <v>34</v>
      </c>
      <c r="JN6" s="18"/>
      <c r="JO6" s="18"/>
      <c r="JP6" s="18"/>
      <c r="JT6" s="184">
        <v>32</v>
      </c>
      <c r="JU6" s="185"/>
      <c r="JV6" s="8" t="s">
        <v>34</v>
      </c>
      <c r="JW6" s="18"/>
      <c r="JX6" s="18"/>
      <c r="JY6" s="18"/>
      <c r="KC6" s="184">
        <v>33</v>
      </c>
      <c r="KD6" s="185"/>
      <c r="KE6" s="8" t="s">
        <v>34</v>
      </c>
      <c r="KF6" s="18"/>
      <c r="KG6" s="18"/>
      <c r="KH6" s="18"/>
      <c r="KL6" s="184">
        <v>34</v>
      </c>
      <c r="KM6" s="185"/>
      <c r="KN6" s="8" t="s">
        <v>34</v>
      </c>
      <c r="KO6" s="18"/>
      <c r="KP6" s="18"/>
      <c r="KQ6" s="18"/>
      <c r="KU6" s="184">
        <v>35</v>
      </c>
      <c r="KV6" s="185"/>
      <c r="KW6" s="8" t="s">
        <v>34</v>
      </c>
      <c r="KX6" s="18"/>
      <c r="KY6" s="18"/>
      <c r="KZ6" s="18"/>
      <c r="LD6" s="184">
        <v>36</v>
      </c>
      <c r="LE6" s="185"/>
      <c r="LF6" s="8" t="s">
        <v>34</v>
      </c>
      <c r="LG6" s="18"/>
      <c r="LH6" s="18"/>
      <c r="LI6" s="18"/>
      <c r="LM6" s="184">
        <v>37</v>
      </c>
      <c r="LN6" s="185"/>
      <c r="LO6" s="8" t="s">
        <v>34</v>
      </c>
      <c r="LP6" s="18"/>
      <c r="LQ6" s="18"/>
      <c r="LR6" s="18"/>
      <c r="LV6" s="184">
        <v>38</v>
      </c>
      <c r="LW6" s="185"/>
      <c r="LX6" s="8" t="s">
        <v>34</v>
      </c>
      <c r="LY6" s="18"/>
      <c r="LZ6" s="18"/>
      <c r="MA6" s="18"/>
      <c r="ME6" s="184">
        <v>39</v>
      </c>
      <c r="MF6" s="185"/>
      <c r="MG6" s="8" t="s">
        <v>34</v>
      </c>
      <c r="MH6" s="18"/>
      <c r="MI6" s="18"/>
      <c r="MJ6" s="18"/>
      <c r="MN6" s="184">
        <v>40</v>
      </c>
      <c r="MO6" s="185"/>
      <c r="MP6" s="8" t="s">
        <v>34</v>
      </c>
      <c r="MQ6" s="18"/>
      <c r="MR6" s="18"/>
      <c r="MS6" s="18"/>
      <c r="MW6" s="184">
        <v>41</v>
      </c>
      <c r="MX6" s="185"/>
      <c r="MY6" s="8" t="s">
        <v>34</v>
      </c>
      <c r="MZ6" s="18"/>
      <c r="NA6" s="18"/>
      <c r="NB6" s="18"/>
      <c r="NF6" s="184">
        <v>42</v>
      </c>
      <c r="NG6" s="185"/>
      <c r="NH6" s="8" t="s">
        <v>34</v>
      </c>
      <c r="NI6" s="18"/>
      <c r="NJ6" s="18"/>
      <c r="NK6" s="18"/>
      <c r="NO6" s="184">
        <v>43</v>
      </c>
      <c r="NP6" s="185"/>
      <c r="NQ6" s="8" t="s">
        <v>34</v>
      </c>
      <c r="NR6" s="18"/>
      <c r="NS6" s="18"/>
      <c r="NT6" s="18"/>
      <c r="NX6" s="184">
        <v>44</v>
      </c>
      <c r="NY6" s="185"/>
      <c r="NZ6" s="8" t="s">
        <v>34</v>
      </c>
      <c r="OA6" s="18"/>
      <c r="OB6" s="18"/>
      <c r="OC6" s="18"/>
      <c r="OG6" s="184">
        <v>45</v>
      </c>
      <c r="OH6" s="185"/>
      <c r="OI6" s="8" t="s">
        <v>34</v>
      </c>
      <c r="OJ6" s="18"/>
      <c r="OK6" s="18"/>
      <c r="OL6" s="18"/>
      <c r="OP6" s="184">
        <v>46</v>
      </c>
      <c r="OQ6" s="185"/>
      <c r="OR6" s="8" t="s">
        <v>34</v>
      </c>
      <c r="OS6" s="18"/>
      <c r="OT6" s="18"/>
      <c r="OU6" s="18"/>
      <c r="OY6" s="184">
        <v>47</v>
      </c>
      <c r="OZ6" s="185"/>
      <c r="PA6" s="8" t="s">
        <v>34</v>
      </c>
      <c r="PB6" s="18"/>
      <c r="PC6" s="18"/>
      <c r="PD6" s="18"/>
      <c r="PH6" s="184">
        <v>48</v>
      </c>
      <c r="PI6" s="185"/>
      <c r="PJ6" s="8" t="s">
        <v>34</v>
      </c>
      <c r="PK6" s="18"/>
      <c r="PL6" s="18"/>
      <c r="PM6" s="18"/>
      <c r="PQ6" s="184">
        <v>49</v>
      </c>
      <c r="PR6" s="185"/>
      <c r="PS6" s="8" t="s">
        <v>34</v>
      </c>
      <c r="PT6" s="18"/>
      <c r="PU6" s="18"/>
      <c r="PV6" s="18"/>
      <c r="PZ6" s="184">
        <v>50</v>
      </c>
      <c r="QA6" s="185"/>
      <c r="QB6" s="8" t="s">
        <v>34</v>
      </c>
      <c r="QC6" s="18"/>
      <c r="QD6" s="18"/>
      <c r="QE6" s="18"/>
      <c r="QI6" s="184">
        <v>51</v>
      </c>
      <c r="QJ6" s="185"/>
      <c r="QK6" s="8" t="s">
        <v>34</v>
      </c>
      <c r="QL6" s="18"/>
      <c r="QM6" s="18"/>
      <c r="QN6" s="18"/>
      <c r="QR6" s="184">
        <v>52</v>
      </c>
      <c r="QS6" s="185"/>
      <c r="QT6" s="8" t="s">
        <v>34</v>
      </c>
      <c r="QU6" s="18"/>
      <c r="QV6" s="18"/>
      <c r="QW6" s="18"/>
      <c r="RA6" s="184">
        <v>53</v>
      </c>
      <c r="RB6" s="185"/>
      <c r="RC6" s="8" t="s">
        <v>34</v>
      </c>
      <c r="RD6" s="18"/>
      <c r="RE6" s="18"/>
      <c r="RF6" s="18"/>
      <c r="RJ6" s="184">
        <v>54</v>
      </c>
      <c r="RK6" s="185"/>
      <c r="RL6" s="8" t="s">
        <v>34</v>
      </c>
      <c r="RM6" s="18"/>
      <c r="RN6" s="18"/>
      <c r="RO6" s="18"/>
      <c r="RS6" s="184">
        <v>55</v>
      </c>
      <c r="RT6" s="185"/>
      <c r="RU6" s="8" t="s">
        <v>34</v>
      </c>
      <c r="RV6" s="18"/>
      <c r="RW6" s="18"/>
      <c r="RX6" s="18"/>
      <c r="SB6" s="184">
        <v>56</v>
      </c>
      <c r="SC6" s="185"/>
      <c r="SD6" s="8" t="s">
        <v>34</v>
      </c>
      <c r="SE6" s="18"/>
      <c r="SF6" s="18"/>
      <c r="SG6" s="18"/>
      <c r="SK6" s="184">
        <v>57</v>
      </c>
      <c r="SL6" s="185"/>
      <c r="SM6" s="8" t="s">
        <v>34</v>
      </c>
      <c r="SN6" s="18"/>
      <c r="SO6" s="18"/>
      <c r="SP6" s="18"/>
      <c r="ST6" s="184">
        <v>58</v>
      </c>
      <c r="SU6" s="185"/>
      <c r="SV6" s="8" t="s">
        <v>34</v>
      </c>
      <c r="SW6" s="18"/>
      <c r="SX6" s="18"/>
      <c r="SY6" s="18"/>
      <c r="TC6" s="184">
        <v>59</v>
      </c>
      <c r="TD6" s="185"/>
      <c r="TE6" s="8" t="s">
        <v>34</v>
      </c>
      <c r="TF6" s="18"/>
      <c r="TG6" s="18"/>
      <c r="TH6" s="18"/>
      <c r="TL6" s="184">
        <v>60</v>
      </c>
      <c r="TM6" s="185"/>
      <c r="TN6" s="8" t="s">
        <v>34</v>
      </c>
      <c r="TO6" s="18"/>
      <c r="TP6" s="18"/>
      <c r="TQ6" s="18"/>
      <c r="TU6" s="184">
        <v>61</v>
      </c>
      <c r="TV6" s="185"/>
      <c r="TW6" s="8" t="s">
        <v>34</v>
      </c>
      <c r="TX6" s="18"/>
      <c r="TY6" s="18"/>
      <c r="TZ6" s="18"/>
      <c r="UD6" s="184">
        <v>62</v>
      </c>
      <c r="UE6" s="185"/>
      <c r="UF6" s="8" t="s">
        <v>34</v>
      </c>
      <c r="UG6" s="18"/>
      <c r="UH6" s="18"/>
      <c r="UI6" s="18"/>
      <c r="UM6" s="184">
        <v>63</v>
      </c>
      <c r="UN6" s="185"/>
      <c r="UO6" s="8" t="s">
        <v>34</v>
      </c>
      <c r="UP6" s="18"/>
      <c r="UQ6" s="18"/>
      <c r="UR6" s="18"/>
      <c r="UV6" s="184">
        <v>64</v>
      </c>
      <c r="UW6" s="185"/>
      <c r="UX6" s="8" t="s">
        <v>34</v>
      </c>
      <c r="UY6" s="18"/>
      <c r="UZ6" s="18"/>
      <c r="VA6" s="18"/>
      <c r="VE6" s="184">
        <v>65</v>
      </c>
      <c r="VF6" s="185"/>
      <c r="VG6" s="8" t="s">
        <v>34</v>
      </c>
      <c r="VH6" s="18"/>
      <c r="VI6" s="18"/>
      <c r="VJ6" s="18"/>
      <c r="VN6" s="184">
        <v>66</v>
      </c>
      <c r="VO6" s="185"/>
      <c r="VP6" s="8" t="s">
        <v>34</v>
      </c>
      <c r="VQ6" s="18"/>
      <c r="VR6" s="18"/>
      <c r="VS6" s="18"/>
      <c r="VW6" s="184">
        <v>67</v>
      </c>
      <c r="VX6" s="185"/>
      <c r="VY6" s="8" t="s">
        <v>34</v>
      </c>
      <c r="VZ6" s="18"/>
      <c r="WA6" s="18"/>
      <c r="WB6" s="18"/>
      <c r="WF6" s="184">
        <v>68</v>
      </c>
      <c r="WG6" s="185"/>
      <c r="WH6" s="8" t="s">
        <v>34</v>
      </c>
      <c r="WI6" s="18"/>
      <c r="WJ6" s="18"/>
      <c r="WK6" s="18"/>
      <c r="WO6" s="184">
        <v>69</v>
      </c>
      <c r="WP6" s="185"/>
      <c r="WQ6" s="8" t="s">
        <v>34</v>
      </c>
      <c r="WR6" s="18"/>
      <c r="WS6" s="18"/>
      <c r="WT6" s="18"/>
      <c r="WX6" s="184">
        <v>70</v>
      </c>
      <c r="WY6" s="185"/>
      <c r="WZ6" s="8" t="s">
        <v>34</v>
      </c>
      <c r="XA6" s="18"/>
      <c r="XB6" s="18"/>
      <c r="XC6" s="18"/>
      <c r="XG6" s="184">
        <v>71</v>
      </c>
      <c r="XH6" s="185"/>
      <c r="XI6" s="8" t="s">
        <v>34</v>
      </c>
      <c r="XJ6" s="18"/>
      <c r="XK6" s="18"/>
      <c r="XL6" s="18"/>
      <c r="XP6" s="184">
        <v>72</v>
      </c>
      <c r="XQ6" s="185"/>
      <c r="XR6" s="8" t="s">
        <v>34</v>
      </c>
      <c r="XS6" s="18"/>
      <c r="XT6" s="18"/>
      <c r="XU6" s="18"/>
      <c r="XY6" s="184">
        <v>73</v>
      </c>
      <c r="XZ6" s="185"/>
      <c r="YA6" s="8" t="s">
        <v>34</v>
      </c>
      <c r="YB6" s="18"/>
      <c r="YC6" s="18"/>
      <c r="YD6" s="18"/>
      <c r="YH6" s="184">
        <v>74</v>
      </c>
      <c r="YI6" s="185"/>
      <c r="YJ6" s="8" t="s">
        <v>34</v>
      </c>
      <c r="YK6" s="18"/>
      <c r="YL6" s="18"/>
      <c r="YM6" s="18"/>
      <c r="YQ6" s="184">
        <v>75</v>
      </c>
      <c r="YR6" s="185"/>
      <c r="YS6" s="8" t="s">
        <v>34</v>
      </c>
      <c r="YT6" s="18"/>
      <c r="YU6" s="18"/>
      <c r="YV6" s="18"/>
      <c r="YZ6" s="184">
        <v>76</v>
      </c>
      <c r="ZA6" s="185"/>
      <c r="ZB6" s="8" t="s">
        <v>34</v>
      </c>
      <c r="ZC6" s="18"/>
      <c r="ZD6" s="18"/>
      <c r="ZE6" s="18"/>
      <c r="ZI6" s="184">
        <v>77</v>
      </c>
      <c r="ZJ6" s="185"/>
      <c r="ZK6" s="8" t="s">
        <v>34</v>
      </c>
      <c r="ZL6" s="18"/>
      <c r="ZM6" s="18"/>
      <c r="ZN6" s="18"/>
      <c r="ZR6" s="184">
        <v>78</v>
      </c>
      <c r="ZS6" s="185"/>
      <c r="ZT6" s="8" t="s">
        <v>34</v>
      </c>
      <c r="ZU6" s="18"/>
      <c r="ZV6" s="18"/>
      <c r="ZW6" s="18"/>
      <c r="AAA6" s="184">
        <v>79</v>
      </c>
      <c r="AAB6" s="185"/>
      <c r="AAC6" s="8" t="s">
        <v>34</v>
      </c>
      <c r="AAD6" s="18"/>
      <c r="AAE6" s="18"/>
      <c r="AAF6" s="18"/>
      <c r="AAJ6" s="184">
        <v>80</v>
      </c>
      <c r="AAK6" s="185"/>
      <c r="AAL6" s="8" t="s">
        <v>34</v>
      </c>
      <c r="AAM6" s="18"/>
      <c r="AAN6" s="18"/>
      <c r="AAO6" s="18"/>
      <c r="AAS6" s="184">
        <v>81</v>
      </c>
      <c r="AAT6" s="185"/>
      <c r="AAU6" s="8" t="s">
        <v>34</v>
      </c>
      <c r="AAV6" s="18"/>
      <c r="AAW6" s="18"/>
      <c r="AAX6" s="18"/>
      <c r="ABB6" s="184">
        <v>82</v>
      </c>
      <c r="ABC6" s="185"/>
      <c r="ABD6" s="8" t="s">
        <v>34</v>
      </c>
      <c r="ABE6" s="18"/>
      <c r="ABF6" s="18"/>
      <c r="ABG6" s="18"/>
      <c r="ABK6" s="184">
        <v>83</v>
      </c>
      <c r="ABL6" s="185"/>
      <c r="ABM6" s="8" t="s">
        <v>34</v>
      </c>
      <c r="ABN6" s="18"/>
      <c r="ABO6" s="18"/>
      <c r="ABP6" s="18"/>
      <c r="ABT6" s="184">
        <v>84</v>
      </c>
      <c r="ABU6" s="185"/>
      <c r="ABV6" s="8" t="s">
        <v>34</v>
      </c>
      <c r="ABW6" s="18"/>
      <c r="ABX6" s="18"/>
      <c r="ABY6" s="18"/>
      <c r="ACC6" s="184">
        <v>85</v>
      </c>
      <c r="ACD6" s="185"/>
      <c r="ACE6" s="8" t="s">
        <v>34</v>
      </c>
      <c r="ACF6" s="18"/>
      <c r="ACG6" s="18"/>
      <c r="ACH6" s="18"/>
      <c r="ACL6" s="184">
        <v>86</v>
      </c>
      <c r="ACM6" s="185"/>
      <c r="ACN6" s="8" t="s">
        <v>34</v>
      </c>
      <c r="ACO6" s="18"/>
      <c r="ACP6" s="18"/>
      <c r="ACQ6" s="18"/>
      <c r="ACU6" s="184">
        <v>87</v>
      </c>
      <c r="ACV6" s="185"/>
      <c r="ACW6" s="8" t="s">
        <v>34</v>
      </c>
      <c r="ACX6" s="18"/>
      <c r="ACY6" s="18"/>
      <c r="ACZ6" s="18"/>
      <c r="ADD6" s="184">
        <v>88</v>
      </c>
      <c r="ADE6" s="185"/>
      <c r="ADF6" s="8" t="s">
        <v>34</v>
      </c>
      <c r="ADG6" s="18"/>
      <c r="ADH6" s="18"/>
      <c r="ADI6" s="18"/>
      <c r="ADM6" s="184">
        <v>89</v>
      </c>
      <c r="ADN6" s="185"/>
      <c r="ADO6" s="8" t="s">
        <v>34</v>
      </c>
      <c r="ADP6" s="18"/>
      <c r="ADQ6" s="18"/>
      <c r="ADR6" s="18"/>
      <c r="ADV6" s="184">
        <v>90</v>
      </c>
      <c r="ADW6" s="185"/>
      <c r="ADX6" s="8" t="s">
        <v>34</v>
      </c>
      <c r="ADY6" s="18"/>
      <c r="ADZ6" s="18"/>
      <c r="AEA6" s="18"/>
      <c r="AEE6" s="184">
        <v>91</v>
      </c>
      <c r="AEF6" s="185"/>
      <c r="AEG6" s="8" t="s">
        <v>34</v>
      </c>
      <c r="AEH6" s="18"/>
      <c r="AEI6" s="18"/>
      <c r="AEJ6" s="18"/>
      <c r="AEN6" s="184">
        <v>92</v>
      </c>
      <c r="AEO6" s="185"/>
      <c r="AEP6" s="8" t="s">
        <v>34</v>
      </c>
      <c r="AEQ6" s="18"/>
      <c r="AER6" s="18"/>
      <c r="AES6" s="18"/>
      <c r="AEW6" s="184">
        <v>93</v>
      </c>
      <c r="AEX6" s="185"/>
      <c r="AEY6" s="8" t="s">
        <v>34</v>
      </c>
      <c r="AEZ6" s="18"/>
      <c r="AFA6" s="18"/>
      <c r="AFB6" s="18"/>
      <c r="AFF6" s="184">
        <v>94</v>
      </c>
      <c r="AFG6" s="185"/>
      <c r="AFH6" s="8" t="s">
        <v>34</v>
      </c>
      <c r="AFI6" s="18"/>
      <c r="AFJ6" s="18"/>
      <c r="AFK6" s="18"/>
      <c r="AFO6" s="184">
        <v>95</v>
      </c>
      <c r="AFP6" s="185"/>
      <c r="AFQ6" s="8" t="s">
        <v>34</v>
      </c>
      <c r="AFR6" s="18"/>
      <c r="AFS6" s="18"/>
      <c r="AFT6" s="18"/>
      <c r="AFX6" s="184">
        <v>96</v>
      </c>
      <c r="AFY6" s="185"/>
      <c r="AFZ6" s="8" t="s">
        <v>34</v>
      </c>
      <c r="AGA6" s="18"/>
      <c r="AGB6" s="18"/>
      <c r="AGC6" s="18"/>
      <c r="AGG6" s="184">
        <v>97</v>
      </c>
      <c r="AGH6" s="185"/>
      <c r="AGI6" s="8" t="s">
        <v>34</v>
      </c>
      <c r="AGJ6" s="18"/>
      <c r="AGK6" s="18"/>
      <c r="AGL6" s="18"/>
      <c r="AGP6" s="184">
        <v>98</v>
      </c>
      <c r="AGQ6" s="185"/>
      <c r="AGR6" s="8" t="s">
        <v>34</v>
      </c>
      <c r="AGS6" s="18"/>
      <c r="AGT6" s="18"/>
      <c r="AGU6" s="18"/>
      <c r="AGY6" s="184">
        <v>99</v>
      </c>
      <c r="AGZ6" s="185"/>
      <c r="AHA6" s="8" t="s">
        <v>34</v>
      </c>
      <c r="AHB6" s="18"/>
      <c r="AHC6" s="18"/>
      <c r="AHD6" s="18"/>
      <c r="AHH6" s="184">
        <v>100</v>
      </c>
      <c r="AHI6" s="185"/>
      <c r="AHJ6" s="8" t="s">
        <v>34</v>
      </c>
      <c r="AHK6" s="18"/>
      <c r="AHL6" s="18"/>
      <c r="AHM6" s="18"/>
      <c r="AHQ6" s="184">
        <v>101</v>
      </c>
      <c r="AHR6" s="185"/>
      <c r="AHS6" s="8" t="s">
        <v>34</v>
      </c>
      <c r="AHT6" s="18"/>
      <c r="AHU6" s="18"/>
      <c r="AHV6" s="18"/>
      <c r="AHZ6" s="184">
        <v>102</v>
      </c>
      <c r="AIA6" s="185"/>
      <c r="AIB6" s="8" t="s">
        <v>34</v>
      </c>
      <c r="AIC6" s="18"/>
      <c r="AID6" s="18"/>
      <c r="AIE6" s="18"/>
      <c r="AII6" s="184">
        <v>103</v>
      </c>
      <c r="AIJ6" s="185"/>
      <c r="AIK6" s="8" t="s">
        <v>34</v>
      </c>
      <c r="AIL6" s="18"/>
      <c r="AIM6" s="18"/>
      <c r="AIN6" s="18"/>
      <c r="AIR6" s="184">
        <v>104</v>
      </c>
      <c r="AIS6" s="185"/>
      <c r="AIT6" s="8" t="s">
        <v>34</v>
      </c>
      <c r="AIU6" s="18"/>
      <c r="AIV6" s="18"/>
      <c r="AIW6" s="18"/>
      <c r="AJA6" s="184">
        <v>105</v>
      </c>
      <c r="AJB6" s="185"/>
      <c r="AJC6" s="8" t="s">
        <v>34</v>
      </c>
      <c r="AJD6" s="18"/>
      <c r="AJE6" s="18"/>
      <c r="AJF6" s="18"/>
      <c r="AJJ6" s="184">
        <v>106</v>
      </c>
      <c r="AJK6" s="185"/>
      <c r="AJL6" s="8" t="s">
        <v>34</v>
      </c>
      <c r="AJM6" s="18"/>
      <c r="AJN6" s="18"/>
      <c r="AJO6" s="18"/>
      <c r="AJS6" s="184">
        <v>107</v>
      </c>
      <c r="AJT6" s="185"/>
      <c r="AJU6" s="8" t="s">
        <v>34</v>
      </c>
      <c r="AJV6" s="18"/>
      <c r="AJW6" s="18"/>
      <c r="AJX6" s="18"/>
      <c r="AKB6" s="184">
        <v>108</v>
      </c>
      <c r="AKC6" s="185"/>
      <c r="AKD6" s="8" t="s">
        <v>34</v>
      </c>
      <c r="AKE6" s="18"/>
      <c r="AKF6" s="18"/>
      <c r="AKG6" s="18"/>
      <c r="AKK6" s="184">
        <v>109</v>
      </c>
      <c r="AKL6" s="185"/>
      <c r="AKM6" s="8" t="s">
        <v>34</v>
      </c>
      <c r="AKN6" s="18"/>
      <c r="AKO6" s="18"/>
      <c r="AKP6" s="18"/>
      <c r="AKT6" s="184">
        <v>110</v>
      </c>
      <c r="AKU6" s="185"/>
      <c r="AKV6" s="8" t="s">
        <v>34</v>
      </c>
      <c r="AKW6" s="18"/>
      <c r="AKX6" s="18"/>
      <c r="AKY6" s="18"/>
      <c r="ALC6" s="184">
        <v>111</v>
      </c>
      <c r="ALD6" s="185"/>
      <c r="ALE6" s="8" t="s">
        <v>34</v>
      </c>
      <c r="ALF6" s="18"/>
      <c r="ALG6" s="18"/>
      <c r="ALH6" s="18"/>
      <c r="ALL6" s="184">
        <v>112</v>
      </c>
      <c r="ALM6" s="185"/>
      <c r="ALN6" s="8" t="s">
        <v>34</v>
      </c>
      <c r="ALO6" s="18"/>
      <c r="ALP6" s="18"/>
      <c r="ALQ6" s="18"/>
      <c r="ALU6" s="184">
        <v>113</v>
      </c>
      <c r="ALV6" s="185"/>
      <c r="ALW6" s="8" t="s">
        <v>34</v>
      </c>
      <c r="ALX6" s="18"/>
      <c r="ALY6" s="18"/>
      <c r="ALZ6" s="18"/>
      <c r="AMD6" s="184">
        <v>114</v>
      </c>
      <c r="AME6" s="185"/>
      <c r="AMF6" s="8" t="s">
        <v>34</v>
      </c>
      <c r="AMG6" s="18"/>
      <c r="AMH6" s="18"/>
      <c r="AMI6" s="18"/>
      <c r="AMM6" s="184">
        <v>115</v>
      </c>
      <c r="AMN6" s="185"/>
      <c r="AMO6" s="8" t="s">
        <v>34</v>
      </c>
      <c r="AMP6" s="18"/>
      <c r="AMQ6" s="18"/>
      <c r="AMR6" s="18"/>
      <c r="AMV6" s="184">
        <v>116</v>
      </c>
      <c r="AMW6" s="185"/>
      <c r="AMX6" s="8" t="s">
        <v>34</v>
      </c>
      <c r="AMY6" s="18"/>
      <c r="AMZ6" s="18"/>
      <c r="ANA6" s="18"/>
      <c r="ANE6" s="184">
        <v>117</v>
      </c>
      <c r="ANF6" s="185"/>
      <c r="ANG6" s="8" t="s">
        <v>34</v>
      </c>
      <c r="ANH6" s="18"/>
      <c r="ANI6" s="18"/>
      <c r="ANJ6" s="18"/>
      <c r="ANN6" s="184">
        <v>118</v>
      </c>
      <c r="ANO6" s="185"/>
      <c r="ANP6" s="8" t="s">
        <v>34</v>
      </c>
      <c r="ANQ6" s="18"/>
      <c r="ANR6" s="18"/>
      <c r="ANS6" s="18"/>
      <c r="ANW6" s="184">
        <v>119</v>
      </c>
      <c r="ANX6" s="185"/>
      <c r="ANY6" s="8" t="s">
        <v>34</v>
      </c>
      <c r="ANZ6" s="18"/>
      <c r="AOA6" s="18"/>
      <c r="AOB6" s="18"/>
      <c r="AOF6" s="184">
        <v>120</v>
      </c>
      <c r="AOG6" s="185"/>
      <c r="AOH6" s="8" t="s">
        <v>34</v>
      </c>
      <c r="AOI6" s="18"/>
      <c r="AOJ6" s="18"/>
      <c r="AOK6" s="18"/>
      <c r="AOO6" s="184">
        <v>121</v>
      </c>
      <c r="AOP6" s="185"/>
      <c r="AOQ6" s="8" t="s">
        <v>34</v>
      </c>
      <c r="AOR6" s="18"/>
      <c r="AOS6" s="18"/>
      <c r="AOT6" s="18"/>
      <c r="AOX6" s="184">
        <v>122</v>
      </c>
      <c r="AOY6" s="185"/>
      <c r="AOZ6" s="8" t="s">
        <v>34</v>
      </c>
      <c r="APA6" s="18"/>
      <c r="APB6" s="18"/>
      <c r="APC6" s="18"/>
      <c r="APG6" s="184">
        <v>123</v>
      </c>
      <c r="APH6" s="185"/>
      <c r="API6" s="8" t="s">
        <v>34</v>
      </c>
      <c r="APJ6" s="18"/>
      <c r="APK6" s="18"/>
      <c r="APL6" s="18"/>
      <c r="APP6" s="184">
        <v>124</v>
      </c>
      <c r="APQ6" s="185"/>
      <c r="APR6" s="8" t="s">
        <v>34</v>
      </c>
      <c r="APS6" s="18"/>
      <c r="APT6" s="18"/>
      <c r="APU6" s="18"/>
      <c r="APY6" s="184">
        <v>125</v>
      </c>
      <c r="APZ6" s="185"/>
      <c r="AQA6" s="8" t="s">
        <v>34</v>
      </c>
      <c r="AQB6" s="18"/>
      <c r="AQC6" s="18"/>
      <c r="AQD6" s="18"/>
      <c r="AQH6" s="184">
        <v>126</v>
      </c>
      <c r="AQI6" s="185"/>
      <c r="AQJ6" s="8" t="s">
        <v>34</v>
      </c>
      <c r="AQK6" s="18"/>
      <c r="AQL6" s="18"/>
      <c r="AQM6" s="18"/>
      <c r="AQQ6" s="184">
        <v>127</v>
      </c>
      <c r="AQR6" s="185"/>
      <c r="AQS6" s="8" t="s">
        <v>34</v>
      </c>
      <c r="AQT6" s="18"/>
      <c r="AQU6" s="18"/>
      <c r="AQV6" s="18"/>
      <c r="AQZ6" s="184">
        <v>128</v>
      </c>
      <c r="ARA6" s="185"/>
      <c r="ARB6" s="8" t="s">
        <v>34</v>
      </c>
      <c r="ARC6" s="18"/>
      <c r="ARD6" s="18"/>
      <c r="ARE6" s="18"/>
      <c r="ARI6" s="184">
        <v>129</v>
      </c>
      <c r="ARJ6" s="185"/>
      <c r="ARK6" s="8" t="s">
        <v>34</v>
      </c>
      <c r="ARL6" s="18"/>
      <c r="ARM6" s="18"/>
      <c r="ARN6" s="18"/>
      <c r="ARR6" s="184">
        <v>130</v>
      </c>
      <c r="ARS6" s="185"/>
      <c r="ART6" s="8" t="s">
        <v>34</v>
      </c>
      <c r="ARU6" s="18"/>
      <c r="ARV6" s="18"/>
      <c r="ARW6" s="18"/>
      <c r="ASA6" s="184">
        <v>131</v>
      </c>
      <c r="ASB6" s="185"/>
      <c r="ASC6" s="8" t="s">
        <v>34</v>
      </c>
      <c r="ASD6" s="18"/>
      <c r="ASE6" s="18"/>
      <c r="ASF6" s="18"/>
      <c r="ASJ6" s="184">
        <v>132</v>
      </c>
      <c r="ASK6" s="185"/>
      <c r="ASL6" s="8" t="s">
        <v>34</v>
      </c>
      <c r="ASM6" s="18"/>
      <c r="ASN6" s="18"/>
      <c r="ASO6" s="18"/>
      <c r="ASS6" s="184">
        <v>133</v>
      </c>
      <c r="AST6" s="185"/>
      <c r="ASU6" s="8" t="s">
        <v>34</v>
      </c>
      <c r="ASV6" s="18"/>
      <c r="ASW6" s="18"/>
      <c r="ASX6" s="18"/>
      <c r="ATB6" s="184">
        <v>134</v>
      </c>
      <c r="ATC6" s="185"/>
      <c r="ATD6" s="8" t="s">
        <v>34</v>
      </c>
      <c r="ATE6" s="18"/>
      <c r="ATF6" s="18"/>
      <c r="ATG6" s="18"/>
      <c r="ATK6" s="184">
        <v>135</v>
      </c>
      <c r="ATL6" s="185"/>
      <c r="ATM6" s="8" t="s">
        <v>34</v>
      </c>
      <c r="ATN6" s="18"/>
      <c r="ATO6" s="18"/>
      <c r="ATP6" s="18"/>
      <c r="ATT6" s="184">
        <v>136</v>
      </c>
      <c r="ATU6" s="185"/>
      <c r="ATV6" s="8" t="s">
        <v>34</v>
      </c>
      <c r="ATW6" s="18"/>
      <c r="ATX6" s="18"/>
      <c r="ATY6" s="18"/>
      <c r="AUC6" s="184">
        <v>137</v>
      </c>
      <c r="AUD6" s="185"/>
      <c r="AUE6" s="8" t="s">
        <v>34</v>
      </c>
      <c r="AUF6" s="18"/>
      <c r="AUG6" s="18"/>
      <c r="AUH6" s="18"/>
      <c r="AUL6" s="184">
        <v>138</v>
      </c>
      <c r="AUM6" s="185"/>
      <c r="AUN6" s="8" t="s">
        <v>34</v>
      </c>
      <c r="AUO6" s="18"/>
      <c r="AUP6" s="18"/>
      <c r="AUQ6" s="18"/>
      <c r="AUU6" s="184">
        <v>139</v>
      </c>
      <c r="AUV6" s="185"/>
      <c r="AUW6" s="8" t="s">
        <v>34</v>
      </c>
      <c r="AUX6" s="18"/>
      <c r="AUY6" s="18"/>
      <c r="AUZ6" s="18"/>
      <c r="AVD6" s="184">
        <v>140</v>
      </c>
      <c r="AVE6" s="185"/>
      <c r="AVF6" s="8" t="s">
        <v>34</v>
      </c>
      <c r="AVG6" s="18"/>
      <c r="AVH6" s="18"/>
      <c r="AVI6" s="18"/>
      <c r="AVM6" s="184">
        <v>141</v>
      </c>
      <c r="AVN6" s="185"/>
      <c r="AVO6" s="8" t="s">
        <v>34</v>
      </c>
      <c r="AVP6" s="18"/>
      <c r="AVQ6" s="18"/>
      <c r="AVR6" s="18"/>
      <c r="AVV6" s="184">
        <v>142</v>
      </c>
      <c r="AVW6" s="185"/>
      <c r="AVX6" s="8" t="s">
        <v>34</v>
      </c>
      <c r="AVY6" s="18"/>
      <c r="AVZ6" s="18"/>
      <c r="AWA6" s="18"/>
      <c r="AWE6" s="184">
        <v>143</v>
      </c>
      <c r="AWF6" s="185"/>
      <c r="AWG6" s="8" t="s">
        <v>34</v>
      </c>
      <c r="AWH6" s="18"/>
      <c r="AWI6" s="18"/>
      <c r="AWJ6" s="18"/>
      <c r="AWN6" s="184">
        <v>144</v>
      </c>
      <c r="AWO6" s="185"/>
      <c r="AWP6" s="8" t="s">
        <v>34</v>
      </c>
      <c r="AWQ6" s="18"/>
      <c r="AWR6" s="18"/>
      <c r="AWS6" s="18"/>
      <c r="AWW6" s="184">
        <v>145</v>
      </c>
      <c r="AWX6" s="185"/>
      <c r="AWY6" s="8" t="s">
        <v>34</v>
      </c>
      <c r="AWZ6" s="18"/>
      <c r="AXA6" s="18"/>
      <c r="AXB6" s="18"/>
      <c r="AXF6" s="184">
        <v>146</v>
      </c>
      <c r="AXG6" s="185"/>
      <c r="AXH6" s="8" t="s">
        <v>34</v>
      </c>
      <c r="AXI6" s="18"/>
      <c r="AXJ6" s="18"/>
      <c r="AXK6" s="18"/>
      <c r="AXO6" s="184">
        <v>147</v>
      </c>
      <c r="AXP6" s="185"/>
      <c r="AXQ6" s="8" t="s">
        <v>34</v>
      </c>
      <c r="AXR6" s="18"/>
      <c r="AXS6" s="18"/>
      <c r="AXT6" s="18"/>
      <c r="AXX6" s="184">
        <v>148</v>
      </c>
      <c r="AXY6" s="185"/>
      <c r="AXZ6" s="8" t="s">
        <v>34</v>
      </c>
      <c r="AYA6" s="18"/>
      <c r="AYB6" s="18"/>
      <c r="AYC6" s="18"/>
      <c r="AYG6" s="184">
        <v>149</v>
      </c>
      <c r="AYH6" s="185"/>
      <c r="AYI6" s="8" t="s">
        <v>34</v>
      </c>
      <c r="AYJ6" s="18"/>
      <c r="AYK6" s="18"/>
      <c r="AYL6" s="18"/>
      <c r="AYP6" s="184">
        <v>150</v>
      </c>
      <c r="AYQ6" s="185"/>
      <c r="AYR6" s="8" t="s">
        <v>34</v>
      </c>
      <c r="AYS6" s="18"/>
      <c r="AYT6" s="18"/>
      <c r="AYU6" s="18"/>
      <c r="AYY6" s="184">
        <v>151</v>
      </c>
      <c r="AYZ6" s="185"/>
      <c r="AZA6" s="8" t="s">
        <v>34</v>
      </c>
      <c r="AZB6" s="18"/>
      <c r="AZC6" s="18"/>
      <c r="AZD6" s="18"/>
      <c r="AZH6" s="184">
        <v>152</v>
      </c>
      <c r="AZI6" s="185"/>
      <c r="AZJ6" s="8" t="s">
        <v>34</v>
      </c>
      <c r="AZK6" s="18"/>
      <c r="AZL6" s="18"/>
      <c r="AZM6" s="18"/>
      <c r="AZQ6" s="184">
        <v>153</v>
      </c>
      <c r="AZR6" s="185"/>
      <c r="AZS6" s="8" t="s">
        <v>34</v>
      </c>
      <c r="AZT6" s="18"/>
      <c r="AZU6" s="18"/>
      <c r="AZV6" s="18"/>
      <c r="AZZ6" s="184">
        <v>154</v>
      </c>
      <c r="BAA6" s="185"/>
      <c r="BAB6" s="8" t="s">
        <v>34</v>
      </c>
      <c r="BAC6" s="18"/>
      <c r="BAD6" s="18"/>
      <c r="BAE6" s="18"/>
      <c r="BAI6" s="184">
        <v>155</v>
      </c>
      <c r="BAJ6" s="185"/>
      <c r="BAK6" s="8" t="s">
        <v>34</v>
      </c>
      <c r="BAL6" s="18"/>
      <c r="BAM6" s="18"/>
      <c r="BAN6" s="18"/>
      <c r="BAR6" s="184">
        <v>156</v>
      </c>
      <c r="BAS6" s="185"/>
      <c r="BAT6" s="8" t="s">
        <v>34</v>
      </c>
      <c r="BAU6" s="18"/>
      <c r="BAV6" s="18"/>
      <c r="BAW6" s="18"/>
      <c r="BBA6" s="184">
        <v>157</v>
      </c>
      <c r="BBB6" s="185"/>
      <c r="BBC6" s="8" t="s">
        <v>34</v>
      </c>
      <c r="BBD6" s="18"/>
      <c r="BBE6" s="18"/>
      <c r="BBF6" s="18"/>
      <c r="BBJ6" s="184">
        <v>158</v>
      </c>
      <c r="BBK6" s="185"/>
      <c r="BBL6" s="8" t="s">
        <v>34</v>
      </c>
      <c r="BBM6" s="18"/>
      <c r="BBN6" s="18"/>
      <c r="BBO6" s="18"/>
      <c r="BBS6" s="184">
        <v>159</v>
      </c>
      <c r="BBT6" s="185"/>
      <c r="BBU6" s="8" t="s">
        <v>34</v>
      </c>
      <c r="BBV6" s="18"/>
      <c r="BBW6" s="18"/>
      <c r="BBX6" s="18"/>
      <c r="BCB6" s="184">
        <v>160</v>
      </c>
      <c r="BCC6" s="185"/>
      <c r="BCD6" s="8" t="s">
        <v>34</v>
      </c>
      <c r="BCE6" s="18"/>
      <c r="BCF6" s="18"/>
      <c r="BCG6" s="18"/>
      <c r="BCK6" s="184">
        <v>161</v>
      </c>
      <c r="BCL6" s="185"/>
      <c r="BCM6" s="8" t="s">
        <v>34</v>
      </c>
      <c r="BCN6" s="18"/>
      <c r="BCO6" s="18"/>
      <c r="BCP6" s="18"/>
      <c r="BCT6" s="184">
        <v>162</v>
      </c>
      <c r="BCU6" s="185"/>
      <c r="BCV6" s="8" t="s">
        <v>34</v>
      </c>
      <c r="BCW6" s="18"/>
      <c r="BCX6" s="18"/>
      <c r="BCY6" s="18"/>
      <c r="BDC6" s="184">
        <v>163</v>
      </c>
      <c r="BDD6" s="185"/>
      <c r="BDE6" s="8" t="s">
        <v>34</v>
      </c>
      <c r="BDF6" s="18"/>
      <c r="BDG6" s="18"/>
      <c r="BDH6" s="18"/>
      <c r="BDL6" s="184">
        <v>164</v>
      </c>
      <c r="BDM6" s="185"/>
      <c r="BDN6" s="8" t="s">
        <v>34</v>
      </c>
      <c r="BDO6" s="18"/>
      <c r="BDP6" s="18"/>
      <c r="BDQ6" s="18"/>
      <c r="BDU6" s="184">
        <v>165</v>
      </c>
      <c r="BDV6" s="185"/>
      <c r="BDW6" s="8" t="s">
        <v>34</v>
      </c>
      <c r="BDX6" s="18"/>
      <c r="BDY6" s="18"/>
      <c r="BDZ6" s="18"/>
      <c r="BED6" s="184">
        <v>166</v>
      </c>
      <c r="BEE6" s="185"/>
      <c r="BEF6" s="8" t="s">
        <v>34</v>
      </c>
      <c r="BEG6" s="18"/>
      <c r="BEH6" s="18"/>
      <c r="BEI6" s="18"/>
      <c r="BEM6" s="184">
        <v>167</v>
      </c>
      <c r="BEN6" s="185"/>
      <c r="BEO6" s="8" t="s">
        <v>34</v>
      </c>
      <c r="BEP6" s="18"/>
      <c r="BEQ6" s="18"/>
      <c r="BER6" s="18"/>
      <c r="BEV6" s="184">
        <v>168</v>
      </c>
      <c r="BEW6" s="185"/>
      <c r="BEX6" s="8" t="s">
        <v>34</v>
      </c>
      <c r="BEY6" s="18"/>
      <c r="BEZ6" s="18"/>
      <c r="BFA6" s="18"/>
      <c r="BFE6" s="184">
        <v>169</v>
      </c>
      <c r="BFF6" s="185"/>
      <c r="BFG6" s="8" t="s">
        <v>34</v>
      </c>
      <c r="BFH6" s="18"/>
      <c r="BFI6" s="18"/>
      <c r="BFJ6" s="18"/>
      <c r="BFN6" s="184">
        <v>170</v>
      </c>
      <c r="BFO6" s="185"/>
      <c r="BFP6" s="8" t="s">
        <v>34</v>
      </c>
      <c r="BFQ6" s="18"/>
      <c r="BFR6" s="18"/>
      <c r="BFS6" s="18"/>
      <c r="BFW6" s="184">
        <v>171</v>
      </c>
      <c r="BFX6" s="185"/>
      <c r="BFY6" s="8" t="s">
        <v>34</v>
      </c>
      <c r="BFZ6" s="18"/>
      <c r="BGA6" s="18"/>
      <c r="BGB6" s="18"/>
      <c r="BGF6" s="184">
        <v>172</v>
      </c>
      <c r="BGG6" s="185"/>
      <c r="BGH6" s="8" t="s">
        <v>34</v>
      </c>
      <c r="BGI6" s="18"/>
      <c r="BGJ6" s="18"/>
      <c r="BGK6" s="18"/>
      <c r="BGO6" s="184">
        <v>173</v>
      </c>
      <c r="BGP6" s="185"/>
      <c r="BGQ6" s="8" t="s">
        <v>34</v>
      </c>
      <c r="BGR6" s="18"/>
      <c r="BGS6" s="18"/>
      <c r="BGT6" s="18"/>
      <c r="BGX6" s="184">
        <v>174</v>
      </c>
      <c r="BGY6" s="185"/>
      <c r="BGZ6" s="8" t="s">
        <v>34</v>
      </c>
      <c r="BHA6" s="18"/>
      <c r="BHB6" s="18"/>
      <c r="BHC6" s="18"/>
      <c r="BHG6" s="184">
        <v>175</v>
      </c>
      <c r="BHH6" s="185"/>
      <c r="BHI6" s="8" t="s">
        <v>34</v>
      </c>
      <c r="BHJ6" s="18"/>
      <c r="BHK6" s="18"/>
      <c r="BHL6" s="18"/>
      <c r="BHP6" s="184">
        <v>176</v>
      </c>
      <c r="BHQ6" s="185"/>
      <c r="BHR6" s="8" t="s">
        <v>34</v>
      </c>
      <c r="BHS6" s="18"/>
      <c r="BHT6" s="18"/>
      <c r="BHU6" s="18"/>
      <c r="BHY6" s="184">
        <v>177</v>
      </c>
      <c r="BHZ6" s="185"/>
      <c r="BIA6" s="8" t="s">
        <v>34</v>
      </c>
      <c r="BIB6" s="18"/>
      <c r="BIC6" s="18"/>
      <c r="BID6" s="18"/>
      <c r="BIH6" s="184">
        <v>178</v>
      </c>
      <c r="BII6" s="185"/>
      <c r="BIJ6" s="8" t="s">
        <v>34</v>
      </c>
      <c r="BIK6" s="18"/>
      <c r="BIL6" s="18"/>
      <c r="BIM6" s="18"/>
      <c r="BIQ6" s="184">
        <v>179</v>
      </c>
      <c r="BIR6" s="185"/>
      <c r="BIS6" s="8" t="s">
        <v>34</v>
      </c>
      <c r="BIT6" s="18"/>
      <c r="BIU6" s="18"/>
      <c r="BIV6" s="18"/>
      <c r="BIZ6" s="184">
        <v>180</v>
      </c>
      <c r="BJA6" s="185"/>
      <c r="BJB6" s="8" t="s">
        <v>34</v>
      </c>
      <c r="BJC6" s="18"/>
      <c r="BJD6" s="18"/>
      <c r="BJE6" s="18"/>
      <c r="BJI6" s="184">
        <v>181</v>
      </c>
      <c r="BJJ6" s="185"/>
      <c r="BJK6" s="8" t="s">
        <v>34</v>
      </c>
      <c r="BJL6" s="18"/>
      <c r="BJM6" s="18"/>
      <c r="BJN6" s="18"/>
      <c r="BJR6" s="184">
        <v>182</v>
      </c>
      <c r="BJS6" s="185"/>
      <c r="BJT6" s="8" t="s">
        <v>34</v>
      </c>
      <c r="BJU6" s="18"/>
      <c r="BJV6" s="18"/>
      <c r="BJW6" s="18"/>
      <c r="BKA6" s="184">
        <v>183</v>
      </c>
      <c r="BKB6" s="185"/>
      <c r="BKC6" s="8" t="s">
        <v>34</v>
      </c>
      <c r="BKD6" s="18"/>
      <c r="BKE6" s="18"/>
      <c r="BKF6" s="18"/>
      <c r="BKJ6" s="184">
        <v>184</v>
      </c>
      <c r="BKK6" s="185"/>
      <c r="BKL6" s="8" t="s">
        <v>34</v>
      </c>
      <c r="BKM6" s="18"/>
      <c r="BKN6" s="18"/>
      <c r="BKO6" s="18"/>
      <c r="BKS6" s="184">
        <v>185</v>
      </c>
      <c r="BKT6" s="185"/>
      <c r="BKU6" s="8" t="s">
        <v>34</v>
      </c>
      <c r="BKV6" s="18"/>
      <c r="BKW6" s="18"/>
      <c r="BKX6" s="18"/>
      <c r="BLB6" s="184">
        <v>186</v>
      </c>
      <c r="BLC6" s="185"/>
      <c r="BLD6" s="8" t="s">
        <v>34</v>
      </c>
      <c r="BLE6" s="18"/>
      <c r="BLF6" s="18"/>
      <c r="BLG6" s="18"/>
      <c r="BLK6" s="184">
        <v>187</v>
      </c>
      <c r="BLL6" s="185"/>
      <c r="BLM6" s="8" t="s">
        <v>34</v>
      </c>
      <c r="BLN6" s="18"/>
      <c r="BLO6" s="18"/>
      <c r="BLP6" s="18"/>
      <c r="BLT6" s="184">
        <v>188</v>
      </c>
      <c r="BLU6" s="185"/>
      <c r="BLV6" s="8" t="s">
        <v>34</v>
      </c>
      <c r="BLW6" s="18"/>
      <c r="BLX6" s="18"/>
      <c r="BLY6" s="18"/>
      <c r="BMC6" s="184">
        <v>189</v>
      </c>
      <c r="BMD6" s="185"/>
      <c r="BME6" s="8" t="s">
        <v>34</v>
      </c>
      <c r="BMF6" s="18"/>
      <c r="BMG6" s="18"/>
      <c r="BMH6" s="18"/>
      <c r="BML6" s="184">
        <v>190</v>
      </c>
      <c r="BMM6" s="185"/>
      <c r="BMN6" s="8" t="s">
        <v>34</v>
      </c>
      <c r="BMO6" s="18"/>
      <c r="BMP6" s="18"/>
      <c r="BMQ6" s="18"/>
      <c r="BMU6" s="184">
        <v>191</v>
      </c>
      <c r="BMV6" s="185"/>
      <c r="BMW6" s="8" t="s">
        <v>34</v>
      </c>
      <c r="BMX6" s="18"/>
      <c r="BMY6" s="18"/>
      <c r="BMZ6" s="18"/>
      <c r="BND6" s="184">
        <v>192</v>
      </c>
      <c r="BNE6" s="185"/>
      <c r="BNF6" s="8" t="s">
        <v>34</v>
      </c>
      <c r="BNG6" s="18"/>
      <c r="BNH6" s="18"/>
      <c r="BNI6" s="18"/>
      <c r="BNM6" s="184">
        <v>193</v>
      </c>
      <c r="BNN6" s="185"/>
      <c r="BNO6" s="8" t="s">
        <v>34</v>
      </c>
      <c r="BNP6" s="18"/>
      <c r="BNQ6" s="18"/>
      <c r="BNR6" s="18"/>
      <c r="BNV6" s="184">
        <v>194</v>
      </c>
      <c r="BNW6" s="185"/>
      <c r="BNX6" s="8" t="s">
        <v>34</v>
      </c>
      <c r="BNY6" s="18"/>
      <c r="BNZ6" s="18"/>
      <c r="BOA6" s="18"/>
      <c r="BOE6" s="184">
        <v>195</v>
      </c>
      <c r="BOF6" s="185"/>
      <c r="BOG6" s="8" t="s">
        <v>34</v>
      </c>
      <c r="BOH6" s="18"/>
      <c r="BOI6" s="18"/>
      <c r="BOJ6" s="18"/>
      <c r="BON6" s="184">
        <v>196</v>
      </c>
      <c r="BOO6" s="185"/>
      <c r="BOP6" s="8" t="s">
        <v>34</v>
      </c>
      <c r="BOQ6" s="18"/>
      <c r="BOR6" s="18"/>
      <c r="BOS6" s="18"/>
      <c r="BOW6" s="184">
        <v>197</v>
      </c>
      <c r="BOX6" s="185"/>
      <c r="BOY6" s="8" t="s">
        <v>34</v>
      </c>
      <c r="BOZ6" s="18"/>
      <c r="BPA6" s="18"/>
      <c r="BPB6" s="18"/>
      <c r="BPF6" s="184">
        <v>198</v>
      </c>
      <c r="BPG6" s="185"/>
      <c r="BPH6" s="8" t="s">
        <v>34</v>
      </c>
      <c r="BPI6" s="18"/>
      <c r="BPJ6" s="18"/>
      <c r="BPK6" s="18"/>
      <c r="BPO6" s="184">
        <v>199</v>
      </c>
      <c r="BPP6" s="185"/>
      <c r="BPQ6" s="8" t="s">
        <v>34</v>
      </c>
      <c r="BPR6" s="18"/>
      <c r="BPS6" s="18"/>
      <c r="BPT6" s="18"/>
      <c r="BPX6" s="184">
        <v>200</v>
      </c>
      <c r="BPY6" s="185"/>
      <c r="BPZ6" s="8" t="s">
        <v>34</v>
      </c>
      <c r="BQA6" s="18"/>
      <c r="BQB6" s="18"/>
      <c r="BQC6" s="18"/>
    </row>
    <row r="7" spans="1:1023 1025:1799" ht="17.25" customHeight="1" x14ac:dyDescent="0.3">
      <c r="A7" s="19"/>
      <c r="B7" s="19" t="s">
        <v>20</v>
      </c>
      <c r="C7" s="36" t="s">
        <v>24</v>
      </c>
      <c r="D7" s="26">
        <f>IFERROR(VLOOKUP(C7,Varios!$D$1:$E$5,2,FALSE), "0")</f>
        <v>0</v>
      </c>
      <c r="E7" s="9"/>
      <c r="F7" s="9"/>
      <c r="J7" s="19"/>
      <c r="K7" s="19" t="s">
        <v>20</v>
      </c>
      <c r="L7" s="36" t="s">
        <v>24</v>
      </c>
      <c r="M7" s="26">
        <f>IFERROR(VLOOKUP(L7,Varios!$D$1:$E$5,2,FALSE), "0")</f>
        <v>0</v>
      </c>
      <c r="N7" s="9"/>
      <c r="O7" s="9"/>
      <c r="S7" s="19"/>
      <c r="T7" s="19" t="s">
        <v>20</v>
      </c>
      <c r="U7" s="36" t="s">
        <v>24</v>
      </c>
      <c r="V7" s="26">
        <f>IFERROR(VLOOKUP(U7,Varios!$D$1:$E$5,2,FALSE), "0")</f>
        <v>0</v>
      </c>
      <c r="W7" s="9"/>
      <c r="X7" s="9"/>
      <c r="AB7" s="19"/>
      <c r="AC7" s="19" t="s">
        <v>20</v>
      </c>
      <c r="AD7" s="36" t="s">
        <v>24</v>
      </c>
      <c r="AE7" s="26">
        <f>IFERROR(VLOOKUP(AD7,Varios!$D$1:$E$5,2,FALSE), "0")</f>
        <v>0</v>
      </c>
      <c r="AF7" s="9"/>
      <c r="AG7" s="9"/>
      <c r="AK7" s="19"/>
      <c r="AL7" s="19" t="s">
        <v>20</v>
      </c>
      <c r="AM7" s="36" t="s">
        <v>24</v>
      </c>
      <c r="AN7" s="26">
        <f>IFERROR(VLOOKUP(AM7,Varios!$D$1:$E$5,2,FALSE), "0")</f>
        <v>0</v>
      </c>
      <c r="AO7" s="9"/>
      <c r="AP7" s="9"/>
      <c r="AT7" s="19"/>
      <c r="AU7" s="19" t="s">
        <v>20</v>
      </c>
      <c r="AV7" s="36" t="s">
        <v>24</v>
      </c>
      <c r="AW7" s="26">
        <f>IFERROR(VLOOKUP(AV7,Varios!$D$1:$E$5,2,FALSE), "0")</f>
        <v>0</v>
      </c>
      <c r="AX7" s="9"/>
      <c r="AY7" s="9"/>
      <c r="BC7" s="19"/>
      <c r="BD7" s="19" t="s">
        <v>20</v>
      </c>
      <c r="BE7" s="36" t="s">
        <v>24</v>
      </c>
      <c r="BF7" s="26">
        <f>IFERROR(VLOOKUP(BE7,Varios!$D$1:$E$5,2,FALSE), "0")</f>
        <v>0</v>
      </c>
      <c r="BG7" s="9"/>
      <c r="BH7" s="9"/>
      <c r="BL7" s="19"/>
      <c r="BM7" s="19" t="s">
        <v>20</v>
      </c>
      <c r="BN7" s="36" t="s">
        <v>24</v>
      </c>
      <c r="BO7" s="26">
        <f>IFERROR(VLOOKUP(BN7,Varios!$D$1:$E$5,2,FALSE), "0")</f>
        <v>0</v>
      </c>
      <c r="BP7" s="9"/>
      <c r="BQ7" s="9"/>
      <c r="BU7" s="19"/>
      <c r="BV7" s="19" t="s">
        <v>20</v>
      </c>
      <c r="BW7" s="36" t="s">
        <v>24</v>
      </c>
      <c r="BX7" s="26">
        <f>IFERROR(VLOOKUP(BW7,Varios!$D$1:$E$5,2,FALSE), "0")</f>
        <v>0</v>
      </c>
      <c r="BY7" s="9"/>
      <c r="BZ7" s="9"/>
      <c r="CD7" s="19"/>
      <c r="CE7" s="19" t="s">
        <v>20</v>
      </c>
      <c r="CF7" s="36" t="s">
        <v>24</v>
      </c>
      <c r="CG7" s="26">
        <f>IFERROR(VLOOKUP(CF7,Varios!$D$1:$E$5,2,FALSE), "0")</f>
        <v>0</v>
      </c>
      <c r="CH7" s="9"/>
      <c r="CI7" s="9"/>
      <c r="CM7" s="19"/>
      <c r="CN7" s="19" t="s">
        <v>20</v>
      </c>
      <c r="CO7" s="36" t="s">
        <v>24</v>
      </c>
      <c r="CP7" s="26">
        <f>IFERROR(VLOOKUP(CO7,Varios!$D$1:$E$5,2,FALSE), "0")</f>
        <v>0</v>
      </c>
      <c r="CQ7" s="9"/>
      <c r="CR7" s="9"/>
      <c r="CV7" s="19"/>
      <c r="CW7" s="19" t="s">
        <v>20</v>
      </c>
      <c r="CX7" s="36" t="s">
        <v>24</v>
      </c>
      <c r="CY7" s="26">
        <f>IFERROR(VLOOKUP(CX7,Varios!$D$1:$E$5,2,FALSE), "0")</f>
        <v>0</v>
      </c>
      <c r="CZ7" s="9"/>
      <c r="DA7" s="9"/>
      <c r="DE7" s="19"/>
      <c r="DF7" s="19" t="s">
        <v>20</v>
      </c>
      <c r="DG7" s="36" t="s">
        <v>24</v>
      </c>
      <c r="DH7" s="26">
        <f>IFERROR(VLOOKUP(DG7,Varios!$D$1:$E$5,2,FALSE), "0")</f>
        <v>0</v>
      </c>
      <c r="DI7" s="9"/>
      <c r="DJ7" s="9"/>
      <c r="DN7" s="19"/>
      <c r="DO7" s="19" t="s">
        <v>20</v>
      </c>
      <c r="DP7" s="36" t="s">
        <v>24</v>
      </c>
      <c r="DQ7" s="26">
        <f>IFERROR(VLOOKUP(DP7,Varios!$D$1:$E$5,2,FALSE), "0")</f>
        <v>0</v>
      </c>
      <c r="DR7" s="9"/>
      <c r="DS7" s="9"/>
      <c r="DW7" s="19"/>
      <c r="DX7" s="19" t="s">
        <v>20</v>
      </c>
      <c r="DY7" s="36" t="s">
        <v>24</v>
      </c>
      <c r="DZ7" s="26">
        <f>IFERROR(VLOOKUP(DY7,Varios!$D$1:$E$5,2,FALSE), "0")</f>
        <v>0</v>
      </c>
      <c r="EA7" s="9"/>
      <c r="EB7" s="9"/>
      <c r="EF7" s="19"/>
      <c r="EG7" s="19" t="s">
        <v>20</v>
      </c>
      <c r="EH7" s="36" t="s">
        <v>24</v>
      </c>
      <c r="EI7" s="26">
        <f>IFERROR(VLOOKUP(EH7,Varios!$D$1:$E$5,2,FALSE), "0")</f>
        <v>0</v>
      </c>
      <c r="EJ7" s="9"/>
      <c r="EK7" s="9"/>
      <c r="EO7" s="19"/>
      <c r="EP7" s="19" t="s">
        <v>20</v>
      </c>
      <c r="EQ7" s="36" t="s">
        <v>24</v>
      </c>
      <c r="ER7" s="26">
        <f>IFERROR(VLOOKUP(EQ7,Varios!$D$1:$E$5,2,FALSE), "0")</f>
        <v>0</v>
      </c>
      <c r="ES7" s="9"/>
      <c r="ET7" s="9"/>
      <c r="EX7" s="19"/>
      <c r="EY7" s="19" t="s">
        <v>20</v>
      </c>
      <c r="EZ7" s="36" t="s">
        <v>24</v>
      </c>
      <c r="FA7" s="26">
        <f>IFERROR(VLOOKUP(EZ7,Varios!$D$1:$E$5,2,FALSE), "0")</f>
        <v>0</v>
      </c>
      <c r="FB7" s="9"/>
      <c r="FC7" s="9"/>
      <c r="FG7" s="19"/>
      <c r="FH7" s="19" t="s">
        <v>20</v>
      </c>
      <c r="FI7" s="36" t="s">
        <v>24</v>
      </c>
      <c r="FJ7" s="26">
        <f>IFERROR(VLOOKUP(FI7,Varios!$D$1:$E$5,2,FALSE), "0")</f>
        <v>0</v>
      </c>
      <c r="FK7" s="9"/>
      <c r="FL7" s="9"/>
      <c r="FP7" s="19"/>
      <c r="FQ7" s="19" t="s">
        <v>20</v>
      </c>
      <c r="FR7" s="36" t="s">
        <v>24</v>
      </c>
      <c r="FS7" s="26">
        <f>IFERROR(VLOOKUP(FR7,Varios!$D$1:$E$5,2,FALSE), "0")</f>
        <v>0</v>
      </c>
      <c r="FT7" s="9"/>
      <c r="FU7" s="9"/>
      <c r="FY7" s="19"/>
      <c r="FZ7" s="19" t="s">
        <v>20</v>
      </c>
      <c r="GA7" s="36" t="s">
        <v>24</v>
      </c>
      <c r="GB7" s="26">
        <f>IFERROR(VLOOKUP(GA7,Varios!$D$1:$E$5,2,FALSE), "0")</f>
        <v>0</v>
      </c>
      <c r="GC7" s="9"/>
      <c r="GD7" s="9"/>
      <c r="GH7" s="19"/>
      <c r="GI7" s="19" t="s">
        <v>20</v>
      </c>
      <c r="GJ7" s="36" t="s">
        <v>24</v>
      </c>
      <c r="GK7" s="26">
        <f>IFERROR(VLOOKUP(GJ7,Varios!$D$1:$E$5,2,FALSE), "0")</f>
        <v>0</v>
      </c>
      <c r="GL7" s="9"/>
      <c r="GM7" s="9"/>
      <c r="GQ7" s="19"/>
      <c r="GR7" s="19" t="s">
        <v>20</v>
      </c>
      <c r="GS7" s="36" t="s">
        <v>24</v>
      </c>
      <c r="GT7" s="26">
        <f>IFERROR(VLOOKUP(GS7,Varios!$D$1:$E$5,2,FALSE), "0")</f>
        <v>0</v>
      </c>
      <c r="GU7" s="9"/>
      <c r="GV7" s="9"/>
      <c r="GZ7" s="19"/>
      <c r="HA7" s="19" t="s">
        <v>20</v>
      </c>
      <c r="HB7" s="36" t="s">
        <v>24</v>
      </c>
      <c r="HC7" s="26">
        <f>IFERROR(VLOOKUP(HB7,Varios!$D$1:$E$5,2,FALSE), "0")</f>
        <v>0</v>
      </c>
      <c r="HD7" s="9"/>
      <c r="HE7" s="9"/>
      <c r="HI7" s="19"/>
      <c r="HJ7" s="19" t="s">
        <v>20</v>
      </c>
      <c r="HK7" s="36" t="s">
        <v>24</v>
      </c>
      <c r="HL7" s="26">
        <f>IFERROR(VLOOKUP(HK7,Varios!$D$1:$E$5,2,FALSE), "0")</f>
        <v>0</v>
      </c>
      <c r="HM7" s="9"/>
      <c r="HN7" s="9"/>
      <c r="HR7" s="19"/>
      <c r="HS7" s="19" t="s">
        <v>20</v>
      </c>
      <c r="HT7" s="36" t="s">
        <v>24</v>
      </c>
      <c r="HU7" s="26">
        <f>IFERROR(VLOOKUP(HT7,Varios!$D$1:$E$5,2,FALSE), "0")</f>
        <v>0</v>
      </c>
      <c r="HV7" s="9"/>
      <c r="HW7" s="9"/>
      <c r="IA7" s="19"/>
      <c r="IB7" s="19" t="s">
        <v>20</v>
      </c>
      <c r="IC7" s="36" t="s">
        <v>24</v>
      </c>
      <c r="ID7" s="26">
        <f>IFERROR(VLOOKUP(IC7,Varios!$D$1:$E$5,2,FALSE), "0")</f>
        <v>0</v>
      </c>
      <c r="IE7" s="9"/>
      <c r="IF7" s="9"/>
      <c r="IJ7" s="19"/>
      <c r="IK7" s="19" t="s">
        <v>20</v>
      </c>
      <c r="IL7" s="36" t="s">
        <v>24</v>
      </c>
      <c r="IM7" s="26">
        <f>IFERROR(VLOOKUP(IL7,Varios!$D$1:$E$5,2,FALSE), "0")</f>
        <v>0</v>
      </c>
      <c r="IN7" s="9"/>
      <c r="IO7" s="9"/>
      <c r="IS7" s="19"/>
      <c r="IT7" s="19" t="s">
        <v>20</v>
      </c>
      <c r="IU7" s="36" t="s">
        <v>24</v>
      </c>
      <c r="IV7" s="26">
        <f>IFERROR(VLOOKUP(IU7,Varios!$D$1:$E$5,2,FALSE), "0")</f>
        <v>0</v>
      </c>
      <c r="IW7" s="9"/>
      <c r="IX7" s="9"/>
      <c r="JB7" s="19"/>
      <c r="JC7" s="19" t="s">
        <v>20</v>
      </c>
      <c r="JD7" s="36" t="s">
        <v>24</v>
      </c>
      <c r="JE7" s="26">
        <f>IFERROR(VLOOKUP(JD7,Varios!$D$1:$E$5,2,FALSE), "0")</f>
        <v>0</v>
      </c>
      <c r="JF7" s="9"/>
      <c r="JG7" s="9"/>
      <c r="JK7" s="19"/>
      <c r="JL7" s="19" t="s">
        <v>20</v>
      </c>
      <c r="JM7" s="36" t="s">
        <v>24</v>
      </c>
      <c r="JN7" s="26">
        <f>IFERROR(VLOOKUP(JM7,Varios!$D$1:$E$5,2,FALSE), "0")</f>
        <v>0</v>
      </c>
      <c r="JO7" s="9"/>
      <c r="JP7" s="9"/>
      <c r="JT7" s="19"/>
      <c r="JU7" s="19" t="s">
        <v>20</v>
      </c>
      <c r="JV7" s="36" t="s">
        <v>24</v>
      </c>
      <c r="JW7" s="26">
        <f>IFERROR(VLOOKUP(JV7,Varios!$D$1:$E$5,2,FALSE), "0")</f>
        <v>0</v>
      </c>
      <c r="JX7" s="9"/>
      <c r="JY7" s="9"/>
      <c r="KC7" s="19"/>
      <c r="KD7" s="19" t="s">
        <v>20</v>
      </c>
      <c r="KE7" s="36" t="s">
        <v>24</v>
      </c>
      <c r="KF7" s="26">
        <f>IFERROR(VLOOKUP(KE7,Varios!$D$1:$E$5,2,FALSE), "0")</f>
        <v>0</v>
      </c>
      <c r="KG7" s="9"/>
      <c r="KH7" s="9"/>
      <c r="KL7" s="19"/>
      <c r="KM7" s="19" t="s">
        <v>20</v>
      </c>
      <c r="KN7" s="36" t="s">
        <v>24</v>
      </c>
      <c r="KO7" s="26">
        <f>IFERROR(VLOOKUP(KN7,Varios!$D$1:$E$5,2,FALSE), "0")</f>
        <v>0</v>
      </c>
      <c r="KP7" s="9"/>
      <c r="KQ7" s="9"/>
      <c r="KU7" s="19"/>
      <c r="KV7" s="19" t="s">
        <v>20</v>
      </c>
      <c r="KW7" s="36" t="s">
        <v>24</v>
      </c>
      <c r="KX7" s="26">
        <f>IFERROR(VLOOKUP(KW7,Varios!$D$1:$E$5,2,FALSE), "0")</f>
        <v>0</v>
      </c>
      <c r="KY7" s="9"/>
      <c r="KZ7" s="9"/>
      <c r="LD7" s="19"/>
      <c r="LE7" s="19" t="s">
        <v>20</v>
      </c>
      <c r="LF7" s="36" t="s">
        <v>24</v>
      </c>
      <c r="LG7" s="26">
        <f>IFERROR(VLOOKUP(LF7,Varios!$D$1:$E$5,2,FALSE), "0")</f>
        <v>0</v>
      </c>
      <c r="LH7" s="9"/>
      <c r="LI7" s="9"/>
      <c r="LM7" s="19"/>
      <c r="LN7" s="19" t="s">
        <v>20</v>
      </c>
      <c r="LO7" s="36" t="s">
        <v>24</v>
      </c>
      <c r="LP7" s="26">
        <f>IFERROR(VLOOKUP(LO7,Varios!$D$1:$E$5,2,FALSE), "0")</f>
        <v>0</v>
      </c>
      <c r="LQ7" s="9"/>
      <c r="LR7" s="9"/>
      <c r="LV7" s="19"/>
      <c r="LW7" s="19" t="s">
        <v>20</v>
      </c>
      <c r="LX7" s="36" t="s">
        <v>24</v>
      </c>
      <c r="LY7" s="26">
        <f>IFERROR(VLOOKUP(LX7,Varios!$D$1:$E$5,2,FALSE), "0")</f>
        <v>0</v>
      </c>
      <c r="LZ7" s="9"/>
      <c r="MA7" s="9"/>
      <c r="ME7" s="19"/>
      <c r="MF7" s="19" t="s">
        <v>20</v>
      </c>
      <c r="MG7" s="36" t="s">
        <v>24</v>
      </c>
      <c r="MH7" s="26">
        <f>IFERROR(VLOOKUP(MG7,Varios!$D$1:$E$5,2,FALSE), "0")</f>
        <v>0</v>
      </c>
      <c r="MI7" s="9"/>
      <c r="MJ7" s="9"/>
      <c r="MN7" s="19"/>
      <c r="MO7" s="19" t="s">
        <v>20</v>
      </c>
      <c r="MP7" s="36" t="s">
        <v>24</v>
      </c>
      <c r="MQ7" s="26">
        <f>IFERROR(VLOOKUP(MP7,Varios!$D$1:$E$5,2,FALSE), "0")</f>
        <v>0</v>
      </c>
      <c r="MR7" s="9"/>
      <c r="MS7" s="9"/>
      <c r="MW7" s="19"/>
      <c r="MX7" s="19" t="s">
        <v>20</v>
      </c>
      <c r="MY7" s="36" t="s">
        <v>24</v>
      </c>
      <c r="MZ7" s="26">
        <f>IFERROR(VLOOKUP(MY7,Varios!$D$1:$E$5,2,FALSE), "0")</f>
        <v>0</v>
      </c>
      <c r="NA7" s="9"/>
      <c r="NB7" s="9"/>
      <c r="NF7" s="19"/>
      <c r="NG7" s="19" t="s">
        <v>20</v>
      </c>
      <c r="NH7" s="36" t="s">
        <v>24</v>
      </c>
      <c r="NI7" s="26">
        <f>IFERROR(VLOOKUP(NH7,Varios!$D$1:$E$5,2,FALSE), "0")</f>
        <v>0</v>
      </c>
      <c r="NJ7" s="9"/>
      <c r="NK7" s="9"/>
      <c r="NO7" s="19"/>
      <c r="NP7" s="19" t="s">
        <v>20</v>
      </c>
      <c r="NQ7" s="36" t="s">
        <v>24</v>
      </c>
      <c r="NR7" s="26">
        <f>IFERROR(VLOOKUP(NQ7,Varios!$D$1:$E$5,2,FALSE), "0")</f>
        <v>0</v>
      </c>
      <c r="NS7" s="9"/>
      <c r="NT7" s="9"/>
      <c r="NX7" s="19"/>
      <c r="NY7" s="19" t="s">
        <v>20</v>
      </c>
      <c r="NZ7" s="36" t="s">
        <v>24</v>
      </c>
      <c r="OA7" s="26">
        <f>IFERROR(VLOOKUP(NZ7,Varios!$D$1:$E$5,2,FALSE), "0")</f>
        <v>0</v>
      </c>
      <c r="OB7" s="9"/>
      <c r="OC7" s="9"/>
      <c r="OG7" s="19"/>
      <c r="OH7" s="19" t="s">
        <v>20</v>
      </c>
      <c r="OI7" s="36" t="s">
        <v>24</v>
      </c>
      <c r="OJ7" s="26">
        <f>IFERROR(VLOOKUP(OI7,Varios!$D$1:$E$5,2,FALSE), "0")</f>
        <v>0</v>
      </c>
      <c r="OK7" s="9"/>
      <c r="OL7" s="9"/>
      <c r="OP7" s="19"/>
      <c r="OQ7" s="19" t="s">
        <v>20</v>
      </c>
      <c r="OR7" s="36" t="s">
        <v>24</v>
      </c>
      <c r="OS7" s="26">
        <f>IFERROR(VLOOKUP(OR7,Varios!$D$1:$E$5,2,FALSE), "0")</f>
        <v>0</v>
      </c>
      <c r="OT7" s="9"/>
      <c r="OU7" s="9"/>
      <c r="OY7" s="19"/>
      <c r="OZ7" s="19" t="s">
        <v>20</v>
      </c>
      <c r="PA7" s="36" t="s">
        <v>24</v>
      </c>
      <c r="PB7" s="26">
        <f>IFERROR(VLOOKUP(PA7,Varios!$D$1:$E$5,2,FALSE), "0")</f>
        <v>0</v>
      </c>
      <c r="PC7" s="9"/>
      <c r="PD7" s="9"/>
      <c r="PH7" s="19"/>
      <c r="PI7" s="19" t="s">
        <v>20</v>
      </c>
      <c r="PJ7" s="36" t="s">
        <v>24</v>
      </c>
      <c r="PK7" s="26">
        <f>IFERROR(VLOOKUP(PJ7,Varios!$D$1:$E$5,2,FALSE), "0")</f>
        <v>0</v>
      </c>
      <c r="PL7" s="9"/>
      <c r="PM7" s="9"/>
      <c r="PQ7" s="19"/>
      <c r="PR7" s="19" t="s">
        <v>20</v>
      </c>
      <c r="PS7" s="36" t="s">
        <v>24</v>
      </c>
      <c r="PT7" s="26">
        <f>IFERROR(VLOOKUP(PS7,Varios!$D$1:$E$5,2,FALSE), "0")</f>
        <v>0</v>
      </c>
      <c r="PU7" s="9"/>
      <c r="PV7" s="9"/>
      <c r="PZ7" s="19"/>
      <c r="QA7" s="19" t="s">
        <v>20</v>
      </c>
      <c r="QB7" s="36" t="s">
        <v>24</v>
      </c>
      <c r="QC7" s="26">
        <f>IFERROR(VLOOKUP(QB7,Varios!$D$1:$E$5,2,FALSE), "0")</f>
        <v>0</v>
      </c>
      <c r="QD7" s="9"/>
      <c r="QE7" s="9"/>
      <c r="QI7" s="19"/>
      <c r="QJ7" s="19" t="s">
        <v>20</v>
      </c>
      <c r="QK7" s="36" t="s">
        <v>24</v>
      </c>
      <c r="QL7" s="26">
        <f>IFERROR(VLOOKUP(QK7,Varios!$D$1:$E$5,2,FALSE), "0")</f>
        <v>0</v>
      </c>
      <c r="QM7" s="9"/>
      <c r="QN7" s="9"/>
      <c r="QR7" s="19"/>
      <c r="QS7" s="19" t="s">
        <v>20</v>
      </c>
      <c r="QT7" s="36" t="s">
        <v>24</v>
      </c>
      <c r="QU7" s="26">
        <f>IFERROR(VLOOKUP(QT7,Varios!$D$1:$E$5,2,FALSE), "0")</f>
        <v>0</v>
      </c>
      <c r="QV7" s="9"/>
      <c r="QW7" s="9"/>
      <c r="RA7" s="19"/>
      <c r="RB7" s="19" t="s">
        <v>20</v>
      </c>
      <c r="RC7" s="36" t="s">
        <v>24</v>
      </c>
      <c r="RD7" s="26">
        <f>IFERROR(VLOOKUP(RC7,Varios!$D$1:$E$5,2,FALSE), "0")</f>
        <v>0</v>
      </c>
      <c r="RE7" s="9"/>
      <c r="RF7" s="9"/>
      <c r="RJ7" s="19"/>
      <c r="RK7" s="19" t="s">
        <v>20</v>
      </c>
      <c r="RL7" s="36" t="s">
        <v>24</v>
      </c>
      <c r="RM7" s="26">
        <f>IFERROR(VLOOKUP(RL7,Varios!$D$1:$E$5,2,FALSE), "0")</f>
        <v>0</v>
      </c>
      <c r="RN7" s="9"/>
      <c r="RO7" s="9"/>
      <c r="RS7" s="19"/>
      <c r="RT7" s="19" t="s">
        <v>20</v>
      </c>
      <c r="RU7" s="36" t="s">
        <v>24</v>
      </c>
      <c r="RV7" s="26">
        <f>IFERROR(VLOOKUP(RU7,Varios!$D$1:$E$5,2,FALSE), "0")</f>
        <v>0</v>
      </c>
      <c r="RW7" s="9"/>
      <c r="RX7" s="9"/>
      <c r="SB7" s="19"/>
      <c r="SC7" s="19" t="s">
        <v>20</v>
      </c>
      <c r="SD7" s="36" t="s">
        <v>24</v>
      </c>
      <c r="SE7" s="26">
        <f>IFERROR(VLOOKUP(SD7,Varios!$D$1:$E$5,2,FALSE), "0")</f>
        <v>0</v>
      </c>
      <c r="SF7" s="9"/>
      <c r="SG7" s="9"/>
      <c r="SK7" s="19"/>
      <c r="SL7" s="19" t="s">
        <v>20</v>
      </c>
      <c r="SM7" s="36" t="s">
        <v>24</v>
      </c>
      <c r="SN7" s="26">
        <f>IFERROR(VLOOKUP(SM7,Varios!$D$1:$E$5,2,FALSE), "0")</f>
        <v>0</v>
      </c>
      <c r="SO7" s="9"/>
      <c r="SP7" s="9"/>
      <c r="ST7" s="19"/>
      <c r="SU7" s="19" t="s">
        <v>20</v>
      </c>
      <c r="SV7" s="36" t="s">
        <v>24</v>
      </c>
      <c r="SW7" s="26">
        <f>IFERROR(VLOOKUP(SV7,Varios!$D$1:$E$5,2,FALSE), "0")</f>
        <v>0</v>
      </c>
      <c r="SX7" s="9"/>
      <c r="SY7" s="9"/>
      <c r="TC7" s="19"/>
      <c r="TD7" s="19" t="s">
        <v>20</v>
      </c>
      <c r="TE7" s="36" t="s">
        <v>24</v>
      </c>
      <c r="TF7" s="26">
        <f>IFERROR(VLOOKUP(TE7,Varios!$D$1:$E$5,2,FALSE), "0")</f>
        <v>0</v>
      </c>
      <c r="TG7" s="9"/>
      <c r="TH7" s="9"/>
      <c r="TL7" s="19"/>
      <c r="TM7" s="19" t="s">
        <v>20</v>
      </c>
      <c r="TN7" s="36" t="s">
        <v>24</v>
      </c>
      <c r="TO7" s="26">
        <f>IFERROR(VLOOKUP(TN7,Varios!$D$1:$E$5,2,FALSE), "0")</f>
        <v>0</v>
      </c>
      <c r="TP7" s="9"/>
      <c r="TQ7" s="9"/>
      <c r="TU7" s="19"/>
      <c r="TV7" s="19" t="s">
        <v>20</v>
      </c>
      <c r="TW7" s="36" t="s">
        <v>24</v>
      </c>
      <c r="TX7" s="26">
        <f>IFERROR(VLOOKUP(TW7,Varios!$D$1:$E$5,2,FALSE), "0")</f>
        <v>0</v>
      </c>
      <c r="TY7" s="9"/>
      <c r="TZ7" s="9"/>
      <c r="UD7" s="19"/>
      <c r="UE7" s="19" t="s">
        <v>20</v>
      </c>
      <c r="UF7" s="36" t="s">
        <v>24</v>
      </c>
      <c r="UG7" s="26">
        <f>IFERROR(VLOOKUP(UF7,Varios!$D$1:$E$5,2,FALSE), "0")</f>
        <v>0</v>
      </c>
      <c r="UH7" s="9"/>
      <c r="UI7" s="9"/>
      <c r="UM7" s="19"/>
      <c r="UN7" s="19" t="s">
        <v>20</v>
      </c>
      <c r="UO7" s="36" t="s">
        <v>24</v>
      </c>
      <c r="UP7" s="26">
        <f>IFERROR(VLOOKUP(UO7,Varios!$D$1:$E$5,2,FALSE), "0")</f>
        <v>0</v>
      </c>
      <c r="UQ7" s="9"/>
      <c r="UR7" s="9"/>
      <c r="UV7" s="19"/>
      <c r="UW7" s="19" t="s">
        <v>20</v>
      </c>
      <c r="UX7" s="36" t="s">
        <v>24</v>
      </c>
      <c r="UY7" s="26">
        <f>IFERROR(VLOOKUP(UX7,Varios!$D$1:$E$5,2,FALSE), "0")</f>
        <v>0</v>
      </c>
      <c r="UZ7" s="9"/>
      <c r="VA7" s="9"/>
      <c r="VE7" s="19"/>
      <c r="VF7" s="19" t="s">
        <v>20</v>
      </c>
      <c r="VG7" s="36" t="s">
        <v>24</v>
      </c>
      <c r="VH7" s="26">
        <f>IFERROR(VLOOKUP(VG7,Varios!$D$1:$E$5,2,FALSE), "0")</f>
        <v>0</v>
      </c>
      <c r="VI7" s="9"/>
      <c r="VJ7" s="9"/>
      <c r="VN7" s="19"/>
      <c r="VO7" s="19" t="s">
        <v>20</v>
      </c>
      <c r="VP7" s="36" t="s">
        <v>24</v>
      </c>
      <c r="VQ7" s="26">
        <f>IFERROR(VLOOKUP(VP7,Varios!$D$1:$E$5,2,FALSE), "0")</f>
        <v>0</v>
      </c>
      <c r="VR7" s="9"/>
      <c r="VS7" s="9"/>
      <c r="VW7" s="19"/>
      <c r="VX7" s="19" t="s">
        <v>20</v>
      </c>
      <c r="VY7" s="36" t="s">
        <v>24</v>
      </c>
      <c r="VZ7" s="26">
        <f>IFERROR(VLOOKUP(VY7,Varios!$D$1:$E$5,2,FALSE), "0")</f>
        <v>0</v>
      </c>
      <c r="WA7" s="9"/>
      <c r="WB7" s="9"/>
      <c r="WF7" s="19"/>
      <c r="WG7" s="19" t="s">
        <v>20</v>
      </c>
      <c r="WH7" s="36" t="s">
        <v>24</v>
      </c>
      <c r="WI7" s="26">
        <f>IFERROR(VLOOKUP(WH7,Varios!$D$1:$E$5,2,FALSE), "0")</f>
        <v>0</v>
      </c>
      <c r="WJ7" s="9"/>
      <c r="WK7" s="9"/>
      <c r="WO7" s="19"/>
      <c r="WP7" s="19" t="s">
        <v>20</v>
      </c>
      <c r="WQ7" s="36" t="s">
        <v>24</v>
      </c>
      <c r="WR7" s="26">
        <f>IFERROR(VLOOKUP(WQ7,Varios!$D$1:$E$5,2,FALSE), "0")</f>
        <v>0</v>
      </c>
      <c r="WS7" s="9"/>
      <c r="WT7" s="9"/>
      <c r="WX7" s="19"/>
      <c r="WY7" s="19" t="s">
        <v>20</v>
      </c>
      <c r="WZ7" s="36" t="s">
        <v>24</v>
      </c>
      <c r="XA7" s="26">
        <f>IFERROR(VLOOKUP(WZ7,Varios!$D$1:$E$5,2,FALSE), "0")</f>
        <v>0</v>
      </c>
      <c r="XB7" s="9"/>
      <c r="XC7" s="9"/>
      <c r="XG7" s="19"/>
      <c r="XH7" s="19" t="s">
        <v>20</v>
      </c>
      <c r="XI7" s="36" t="s">
        <v>24</v>
      </c>
      <c r="XJ7" s="26">
        <f>IFERROR(VLOOKUP(XI7,Varios!$D$1:$E$5,2,FALSE), "0")</f>
        <v>0</v>
      </c>
      <c r="XK7" s="9"/>
      <c r="XL7" s="9"/>
      <c r="XP7" s="19"/>
      <c r="XQ7" s="19" t="s">
        <v>20</v>
      </c>
      <c r="XR7" s="36" t="s">
        <v>24</v>
      </c>
      <c r="XS7" s="26">
        <f>IFERROR(VLOOKUP(XR7,Varios!$D$1:$E$5,2,FALSE), "0")</f>
        <v>0</v>
      </c>
      <c r="XT7" s="9"/>
      <c r="XU7" s="9"/>
      <c r="XY7" s="19"/>
      <c r="XZ7" s="19" t="s">
        <v>20</v>
      </c>
      <c r="YA7" s="36" t="s">
        <v>24</v>
      </c>
      <c r="YB7" s="26">
        <f>IFERROR(VLOOKUP(YA7,Varios!$D$1:$E$5,2,FALSE), "0")</f>
        <v>0</v>
      </c>
      <c r="YC7" s="9"/>
      <c r="YD7" s="9"/>
      <c r="YH7" s="19"/>
      <c r="YI7" s="19" t="s">
        <v>20</v>
      </c>
      <c r="YJ7" s="36" t="s">
        <v>24</v>
      </c>
      <c r="YK7" s="26">
        <f>IFERROR(VLOOKUP(YJ7,Varios!$D$1:$E$5,2,FALSE), "0")</f>
        <v>0</v>
      </c>
      <c r="YL7" s="9"/>
      <c r="YM7" s="9"/>
      <c r="YQ7" s="19"/>
      <c r="YR7" s="19" t="s">
        <v>20</v>
      </c>
      <c r="YS7" s="36" t="s">
        <v>24</v>
      </c>
      <c r="YT7" s="26">
        <f>IFERROR(VLOOKUP(YS7,Varios!$D$1:$E$5,2,FALSE), "0")</f>
        <v>0</v>
      </c>
      <c r="YU7" s="9"/>
      <c r="YV7" s="9"/>
      <c r="YZ7" s="19"/>
      <c r="ZA7" s="19" t="s">
        <v>20</v>
      </c>
      <c r="ZB7" s="36" t="s">
        <v>24</v>
      </c>
      <c r="ZC7" s="26">
        <f>IFERROR(VLOOKUP(ZB7,Varios!$D$1:$E$5,2,FALSE), "0")</f>
        <v>0</v>
      </c>
      <c r="ZD7" s="9"/>
      <c r="ZE7" s="9"/>
      <c r="ZI7" s="19"/>
      <c r="ZJ7" s="19" t="s">
        <v>20</v>
      </c>
      <c r="ZK7" s="36" t="s">
        <v>24</v>
      </c>
      <c r="ZL7" s="26">
        <f>IFERROR(VLOOKUP(ZK7,Varios!$D$1:$E$5,2,FALSE), "0")</f>
        <v>0</v>
      </c>
      <c r="ZM7" s="9"/>
      <c r="ZN7" s="9"/>
      <c r="ZR7" s="19"/>
      <c r="ZS7" s="19" t="s">
        <v>20</v>
      </c>
      <c r="ZT7" s="36" t="s">
        <v>24</v>
      </c>
      <c r="ZU7" s="26">
        <f>IFERROR(VLOOKUP(ZT7,Varios!$D$1:$E$5,2,FALSE), "0")</f>
        <v>0</v>
      </c>
      <c r="ZV7" s="9"/>
      <c r="ZW7" s="9"/>
      <c r="AAA7" s="19"/>
      <c r="AAB7" s="19" t="s">
        <v>20</v>
      </c>
      <c r="AAC7" s="36" t="s">
        <v>24</v>
      </c>
      <c r="AAD7" s="26">
        <f>IFERROR(VLOOKUP(AAC7,Varios!$D$1:$E$5,2,FALSE), "0")</f>
        <v>0</v>
      </c>
      <c r="AAE7" s="9"/>
      <c r="AAF7" s="9"/>
      <c r="AAJ7" s="19"/>
      <c r="AAK7" s="19" t="s">
        <v>20</v>
      </c>
      <c r="AAL7" s="36" t="s">
        <v>24</v>
      </c>
      <c r="AAM7" s="26">
        <f>IFERROR(VLOOKUP(AAL7,Varios!$D$1:$E$5,2,FALSE), "0")</f>
        <v>0</v>
      </c>
      <c r="AAN7" s="9"/>
      <c r="AAO7" s="9"/>
      <c r="AAS7" s="19"/>
      <c r="AAT7" s="19" t="s">
        <v>20</v>
      </c>
      <c r="AAU7" s="36" t="s">
        <v>24</v>
      </c>
      <c r="AAV7" s="26">
        <f>IFERROR(VLOOKUP(AAU7,Varios!$D$1:$E$5,2,FALSE), "0")</f>
        <v>0</v>
      </c>
      <c r="AAW7" s="9"/>
      <c r="AAX7" s="9"/>
      <c r="ABB7" s="19"/>
      <c r="ABC7" s="19" t="s">
        <v>20</v>
      </c>
      <c r="ABD7" s="36" t="s">
        <v>24</v>
      </c>
      <c r="ABE7" s="26">
        <f>IFERROR(VLOOKUP(ABD7,Varios!$D$1:$E$5,2,FALSE), "0")</f>
        <v>0</v>
      </c>
      <c r="ABF7" s="9"/>
      <c r="ABG7" s="9"/>
      <c r="ABK7" s="19"/>
      <c r="ABL7" s="19" t="s">
        <v>20</v>
      </c>
      <c r="ABM7" s="36" t="s">
        <v>24</v>
      </c>
      <c r="ABN7" s="26">
        <f>IFERROR(VLOOKUP(ABM7,Varios!$D$1:$E$5,2,FALSE), "0")</f>
        <v>0</v>
      </c>
      <c r="ABO7" s="9"/>
      <c r="ABP7" s="9"/>
      <c r="ABT7" s="19"/>
      <c r="ABU7" s="19" t="s">
        <v>20</v>
      </c>
      <c r="ABV7" s="36" t="s">
        <v>24</v>
      </c>
      <c r="ABW7" s="26">
        <f>IFERROR(VLOOKUP(ABV7,Varios!$D$1:$E$5,2,FALSE), "0")</f>
        <v>0</v>
      </c>
      <c r="ABX7" s="9"/>
      <c r="ABY7" s="9"/>
      <c r="ACC7" s="19"/>
      <c r="ACD7" s="19" t="s">
        <v>20</v>
      </c>
      <c r="ACE7" s="36" t="s">
        <v>24</v>
      </c>
      <c r="ACF7" s="26">
        <f>IFERROR(VLOOKUP(ACE7,Varios!$D$1:$E$5,2,FALSE), "0")</f>
        <v>0</v>
      </c>
      <c r="ACG7" s="9"/>
      <c r="ACH7" s="9"/>
      <c r="ACL7" s="19"/>
      <c r="ACM7" s="19" t="s">
        <v>20</v>
      </c>
      <c r="ACN7" s="36" t="s">
        <v>24</v>
      </c>
      <c r="ACO7" s="26">
        <f>IFERROR(VLOOKUP(ACN7,Varios!$D$1:$E$5,2,FALSE), "0")</f>
        <v>0</v>
      </c>
      <c r="ACP7" s="9"/>
      <c r="ACQ7" s="9"/>
      <c r="ACU7" s="19"/>
      <c r="ACV7" s="19" t="s">
        <v>20</v>
      </c>
      <c r="ACW7" s="36" t="s">
        <v>24</v>
      </c>
      <c r="ACX7" s="26">
        <f>IFERROR(VLOOKUP(ACW7,Varios!$D$1:$E$5,2,FALSE), "0")</f>
        <v>0</v>
      </c>
      <c r="ACY7" s="9"/>
      <c r="ACZ7" s="9"/>
      <c r="ADD7" s="19"/>
      <c r="ADE7" s="19" t="s">
        <v>20</v>
      </c>
      <c r="ADF7" s="36" t="s">
        <v>24</v>
      </c>
      <c r="ADG7" s="26">
        <f>IFERROR(VLOOKUP(ADF7,Varios!$D$1:$E$5,2,FALSE), "0")</f>
        <v>0</v>
      </c>
      <c r="ADH7" s="9"/>
      <c r="ADI7" s="9"/>
      <c r="ADM7" s="19"/>
      <c r="ADN7" s="19" t="s">
        <v>20</v>
      </c>
      <c r="ADO7" s="36" t="s">
        <v>24</v>
      </c>
      <c r="ADP7" s="26">
        <f>IFERROR(VLOOKUP(ADO7,Varios!$D$1:$E$5,2,FALSE), "0")</f>
        <v>0</v>
      </c>
      <c r="ADQ7" s="9"/>
      <c r="ADR7" s="9"/>
      <c r="ADV7" s="19"/>
      <c r="ADW7" s="19" t="s">
        <v>20</v>
      </c>
      <c r="ADX7" s="36" t="s">
        <v>24</v>
      </c>
      <c r="ADY7" s="26">
        <f>IFERROR(VLOOKUP(ADX7,Varios!$D$1:$E$5,2,FALSE), "0")</f>
        <v>0</v>
      </c>
      <c r="ADZ7" s="9"/>
      <c r="AEA7" s="9"/>
      <c r="AEE7" s="19"/>
      <c r="AEF7" s="19" t="s">
        <v>20</v>
      </c>
      <c r="AEG7" s="36" t="s">
        <v>24</v>
      </c>
      <c r="AEH7" s="26">
        <f>IFERROR(VLOOKUP(AEG7,Varios!$D$1:$E$5,2,FALSE), "0")</f>
        <v>0</v>
      </c>
      <c r="AEI7" s="9"/>
      <c r="AEJ7" s="9"/>
      <c r="AEN7" s="19"/>
      <c r="AEO7" s="19" t="s">
        <v>20</v>
      </c>
      <c r="AEP7" s="36" t="s">
        <v>24</v>
      </c>
      <c r="AEQ7" s="26">
        <f>IFERROR(VLOOKUP(AEP7,Varios!$D$1:$E$5,2,FALSE), "0")</f>
        <v>0</v>
      </c>
      <c r="AER7" s="9"/>
      <c r="AES7" s="9"/>
      <c r="AEW7" s="19"/>
      <c r="AEX7" s="19" t="s">
        <v>20</v>
      </c>
      <c r="AEY7" s="36" t="s">
        <v>24</v>
      </c>
      <c r="AEZ7" s="26">
        <f>IFERROR(VLOOKUP(AEY7,Varios!$D$1:$E$5,2,FALSE), "0")</f>
        <v>0</v>
      </c>
      <c r="AFA7" s="9"/>
      <c r="AFB7" s="9"/>
      <c r="AFF7" s="19"/>
      <c r="AFG7" s="19" t="s">
        <v>20</v>
      </c>
      <c r="AFH7" s="36" t="s">
        <v>24</v>
      </c>
      <c r="AFI7" s="26">
        <f>IFERROR(VLOOKUP(AFH7,Varios!$D$1:$E$5,2,FALSE), "0")</f>
        <v>0</v>
      </c>
      <c r="AFJ7" s="9"/>
      <c r="AFK7" s="9"/>
      <c r="AFO7" s="19"/>
      <c r="AFP7" s="19" t="s">
        <v>20</v>
      </c>
      <c r="AFQ7" s="36" t="s">
        <v>24</v>
      </c>
      <c r="AFR7" s="26">
        <f>IFERROR(VLOOKUP(AFQ7,Varios!$D$1:$E$5,2,FALSE), "0")</f>
        <v>0</v>
      </c>
      <c r="AFS7" s="9"/>
      <c r="AFT7" s="9"/>
      <c r="AFX7" s="19"/>
      <c r="AFY7" s="19" t="s">
        <v>20</v>
      </c>
      <c r="AFZ7" s="36" t="s">
        <v>24</v>
      </c>
      <c r="AGA7" s="26">
        <f>IFERROR(VLOOKUP(AFZ7,Varios!$D$1:$E$5,2,FALSE), "0")</f>
        <v>0</v>
      </c>
      <c r="AGB7" s="9"/>
      <c r="AGC7" s="9"/>
      <c r="AGG7" s="19"/>
      <c r="AGH7" s="19" t="s">
        <v>20</v>
      </c>
      <c r="AGI7" s="36" t="s">
        <v>24</v>
      </c>
      <c r="AGJ7" s="26">
        <f>IFERROR(VLOOKUP(AGI7,Varios!$D$1:$E$5,2,FALSE), "0")</f>
        <v>0</v>
      </c>
      <c r="AGK7" s="9"/>
      <c r="AGL7" s="9"/>
      <c r="AGP7" s="19"/>
      <c r="AGQ7" s="19" t="s">
        <v>20</v>
      </c>
      <c r="AGR7" s="36" t="s">
        <v>24</v>
      </c>
      <c r="AGS7" s="26">
        <f>IFERROR(VLOOKUP(AGR7,Varios!$D$1:$E$5,2,FALSE), "0")</f>
        <v>0</v>
      </c>
      <c r="AGT7" s="9"/>
      <c r="AGU7" s="9"/>
      <c r="AGY7" s="19"/>
      <c r="AGZ7" s="19" t="s">
        <v>20</v>
      </c>
      <c r="AHA7" s="36" t="s">
        <v>24</v>
      </c>
      <c r="AHB7" s="26">
        <f>IFERROR(VLOOKUP(AHA7,Varios!$D$1:$E$5,2,FALSE), "0")</f>
        <v>0</v>
      </c>
      <c r="AHC7" s="9"/>
      <c r="AHD7" s="9"/>
      <c r="AHH7" s="19"/>
      <c r="AHI7" s="19" t="s">
        <v>20</v>
      </c>
      <c r="AHJ7" s="36" t="s">
        <v>24</v>
      </c>
      <c r="AHK7" s="26">
        <f>IFERROR(VLOOKUP(AHJ7,Varios!$D$1:$E$5,2,FALSE), "0")</f>
        <v>0</v>
      </c>
      <c r="AHL7" s="9"/>
      <c r="AHM7" s="9"/>
      <c r="AHQ7" s="19"/>
      <c r="AHR7" s="19" t="s">
        <v>20</v>
      </c>
      <c r="AHS7" s="36" t="s">
        <v>24</v>
      </c>
      <c r="AHT7" s="26">
        <f>IFERROR(VLOOKUP(AHS7,Varios!$D$1:$E$5,2,FALSE), "0")</f>
        <v>0</v>
      </c>
      <c r="AHU7" s="9"/>
      <c r="AHV7" s="9"/>
      <c r="AHZ7" s="19"/>
      <c r="AIA7" s="19" t="s">
        <v>20</v>
      </c>
      <c r="AIB7" s="36" t="s">
        <v>24</v>
      </c>
      <c r="AIC7" s="26">
        <f>IFERROR(VLOOKUP(AIB7,Varios!$D$1:$E$5,2,FALSE), "0")</f>
        <v>0</v>
      </c>
      <c r="AID7" s="9"/>
      <c r="AIE7" s="9"/>
      <c r="AII7" s="19"/>
      <c r="AIJ7" s="19" t="s">
        <v>20</v>
      </c>
      <c r="AIK7" s="36" t="s">
        <v>24</v>
      </c>
      <c r="AIL7" s="26">
        <f>IFERROR(VLOOKUP(AIK7,Varios!$D$1:$E$5,2,FALSE), "0")</f>
        <v>0</v>
      </c>
      <c r="AIM7" s="9"/>
      <c r="AIN7" s="9"/>
      <c r="AIR7" s="19"/>
      <c r="AIS7" s="19" t="s">
        <v>20</v>
      </c>
      <c r="AIT7" s="36" t="s">
        <v>24</v>
      </c>
      <c r="AIU7" s="26">
        <f>IFERROR(VLOOKUP(AIT7,Varios!$D$1:$E$5,2,FALSE), "0")</f>
        <v>0</v>
      </c>
      <c r="AIV7" s="9"/>
      <c r="AIW7" s="9"/>
      <c r="AJA7" s="19"/>
      <c r="AJB7" s="19" t="s">
        <v>20</v>
      </c>
      <c r="AJC7" s="36" t="s">
        <v>24</v>
      </c>
      <c r="AJD7" s="26">
        <f>IFERROR(VLOOKUP(AJC7,Varios!$D$1:$E$5,2,FALSE), "0")</f>
        <v>0</v>
      </c>
      <c r="AJE7" s="9"/>
      <c r="AJF7" s="9"/>
      <c r="AJJ7" s="19"/>
      <c r="AJK7" s="19" t="s">
        <v>20</v>
      </c>
      <c r="AJL7" s="36" t="s">
        <v>24</v>
      </c>
      <c r="AJM7" s="26">
        <f>IFERROR(VLOOKUP(AJL7,Varios!$D$1:$E$5,2,FALSE), "0")</f>
        <v>0</v>
      </c>
      <c r="AJN7" s="9"/>
      <c r="AJO7" s="9"/>
      <c r="AJS7" s="19"/>
      <c r="AJT7" s="19" t="s">
        <v>20</v>
      </c>
      <c r="AJU7" s="36" t="s">
        <v>24</v>
      </c>
      <c r="AJV7" s="26">
        <f>IFERROR(VLOOKUP(AJU7,Varios!$D$1:$E$5,2,FALSE), "0")</f>
        <v>0</v>
      </c>
      <c r="AJW7" s="9"/>
      <c r="AJX7" s="9"/>
      <c r="AKB7" s="19"/>
      <c r="AKC7" s="19" t="s">
        <v>20</v>
      </c>
      <c r="AKD7" s="36" t="s">
        <v>24</v>
      </c>
      <c r="AKE7" s="26">
        <f>IFERROR(VLOOKUP(AKD7,Varios!$D$1:$E$5,2,FALSE), "0")</f>
        <v>0</v>
      </c>
      <c r="AKF7" s="9"/>
      <c r="AKG7" s="9"/>
      <c r="AKK7" s="19"/>
      <c r="AKL7" s="19" t="s">
        <v>20</v>
      </c>
      <c r="AKM7" s="36" t="s">
        <v>24</v>
      </c>
      <c r="AKN7" s="26">
        <f>IFERROR(VLOOKUP(AKM7,Varios!$D$1:$E$5,2,FALSE), "0")</f>
        <v>0</v>
      </c>
      <c r="AKO7" s="9"/>
      <c r="AKP7" s="9"/>
      <c r="AKT7" s="19"/>
      <c r="AKU7" s="19" t="s">
        <v>20</v>
      </c>
      <c r="AKV7" s="36" t="s">
        <v>24</v>
      </c>
      <c r="AKW7" s="26">
        <f>IFERROR(VLOOKUP(AKV7,Varios!$D$1:$E$5,2,FALSE), "0")</f>
        <v>0</v>
      </c>
      <c r="AKX7" s="9"/>
      <c r="AKY7" s="9"/>
      <c r="ALC7" s="19"/>
      <c r="ALD7" s="19" t="s">
        <v>20</v>
      </c>
      <c r="ALE7" s="36" t="s">
        <v>24</v>
      </c>
      <c r="ALF7" s="26">
        <f>IFERROR(VLOOKUP(ALE7,Varios!$D$1:$E$5,2,FALSE), "0")</f>
        <v>0</v>
      </c>
      <c r="ALG7" s="9"/>
      <c r="ALH7" s="9"/>
      <c r="ALL7" s="19"/>
      <c r="ALM7" s="19" t="s">
        <v>20</v>
      </c>
      <c r="ALN7" s="36" t="s">
        <v>24</v>
      </c>
      <c r="ALO7" s="26">
        <f>IFERROR(VLOOKUP(ALN7,Varios!$D$1:$E$5,2,FALSE), "0")</f>
        <v>0</v>
      </c>
      <c r="ALP7" s="9"/>
      <c r="ALQ7" s="9"/>
      <c r="ALU7" s="19"/>
      <c r="ALV7" s="19" t="s">
        <v>20</v>
      </c>
      <c r="ALW7" s="36" t="s">
        <v>24</v>
      </c>
      <c r="ALX7" s="26">
        <f>IFERROR(VLOOKUP(ALW7,Varios!$D$1:$E$5,2,FALSE), "0")</f>
        <v>0</v>
      </c>
      <c r="ALY7" s="9"/>
      <c r="ALZ7" s="9"/>
      <c r="AMD7" s="19"/>
      <c r="AME7" s="19" t="s">
        <v>20</v>
      </c>
      <c r="AMF7" s="36" t="s">
        <v>24</v>
      </c>
      <c r="AMG7" s="26">
        <f>IFERROR(VLOOKUP(AMF7,Varios!$D$1:$E$5,2,FALSE), "0")</f>
        <v>0</v>
      </c>
      <c r="AMH7" s="9"/>
      <c r="AMI7" s="9"/>
      <c r="AMM7" s="19"/>
      <c r="AMN7" s="19" t="s">
        <v>20</v>
      </c>
      <c r="AMO7" s="36" t="s">
        <v>24</v>
      </c>
      <c r="AMP7" s="26">
        <f>IFERROR(VLOOKUP(AMO7,Varios!$D$1:$E$5,2,FALSE), "0")</f>
        <v>0</v>
      </c>
      <c r="AMQ7" s="9"/>
      <c r="AMR7" s="9"/>
      <c r="AMV7" s="19"/>
      <c r="AMW7" s="19" t="s">
        <v>20</v>
      </c>
      <c r="AMX7" s="36" t="s">
        <v>24</v>
      </c>
      <c r="AMY7" s="26">
        <f>IFERROR(VLOOKUP(AMX7,Varios!$D$1:$E$5,2,FALSE), "0")</f>
        <v>0</v>
      </c>
      <c r="AMZ7" s="9"/>
      <c r="ANA7" s="9"/>
      <c r="ANE7" s="19"/>
      <c r="ANF7" s="19" t="s">
        <v>20</v>
      </c>
      <c r="ANG7" s="36" t="s">
        <v>24</v>
      </c>
      <c r="ANH7" s="26">
        <f>IFERROR(VLOOKUP(ANG7,Varios!$D$1:$E$5,2,FALSE), "0")</f>
        <v>0</v>
      </c>
      <c r="ANI7" s="9"/>
      <c r="ANJ7" s="9"/>
      <c r="ANN7" s="19"/>
      <c r="ANO7" s="19" t="s">
        <v>20</v>
      </c>
      <c r="ANP7" s="36" t="s">
        <v>24</v>
      </c>
      <c r="ANQ7" s="26">
        <f>IFERROR(VLOOKUP(ANP7,Varios!$D$1:$E$5,2,FALSE), "0")</f>
        <v>0</v>
      </c>
      <c r="ANR7" s="9"/>
      <c r="ANS7" s="9"/>
      <c r="ANW7" s="19"/>
      <c r="ANX7" s="19" t="s">
        <v>20</v>
      </c>
      <c r="ANY7" s="36" t="s">
        <v>24</v>
      </c>
      <c r="ANZ7" s="26">
        <f>IFERROR(VLOOKUP(ANY7,Varios!$D$1:$E$5,2,FALSE), "0")</f>
        <v>0</v>
      </c>
      <c r="AOA7" s="9"/>
      <c r="AOB7" s="9"/>
      <c r="AOF7" s="19"/>
      <c r="AOG7" s="19" t="s">
        <v>20</v>
      </c>
      <c r="AOH7" s="36" t="s">
        <v>24</v>
      </c>
      <c r="AOI7" s="26">
        <f>IFERROR(VLOOKUP(AOH7,Varios!$D$1:$E$5,2,FALSE), "0")</f>
        <v>0</v>
      </c>
      <c r="AOJ7" s="9"/>
      <c r="AOK7" s="9"/>
      <c r="AOO7" s="19"/>
      <c r="AOP7" s="19" t="s">
        <v>20</v>
      </c>
      <c r="AOQ7" s="36" t="s">
        <v>24</v>
      </c>
      <c r="AOR7" s="26">
        <f>IFERROR(VLOOKUP(AOQ7,Varios!$D$1:$E$5,2,FALSE), "0")</f>
        <v>0</v>
      </c>
      <c r="AOS7" s="9"/>
      <c r="AOT7" s="9"/>
      <c r="AOX7" s="19"/>
      <c r="AOY7" s="19" t="s">
        <v>20</v>
      </c>
      <c r="AOZ7" s="36" t="s">
        <v>24</v>
      </c>
      <c r="APA7" s="26">
        <f>IFERROR(VLOOKUP(AOZ7,Varios!$D$1:$E$5,2,FALSE), "0")</f>
        <v>0</v>
      </c>
      <c r="APB7" s="9"/>
      <c r="APC7" s="9"/>
      <c r="APG7" s="19"/>
      <c r="APH7" s="19" t="s">
        <v>20</v>
      </c>
      <c r="API7" s="36" t="s">
        <v>24</v>
      </c>
      <c r="APJ7" s="26">
        <f>IFERROR(VLOOKUP(API7,Varios!$D$1:$E$5,2,FALSE), "0")</f>
        <v>0</v>
      </c>
      <c r="APK7" s="9"/>
      <c r="APL7" s="9"/>
      <c r="APP7" s="19"/>
      <c r="APQ7" s="19" t="s">
        <v>20</v>
      </c>
      <c r="APR7" s="36" t="s">
        <v>24</v>
      </c>
      <c r="APS7" s="26">
        <f>IFERROR(VLOOKUP(APR7,Varios!$D$1:$E$5,2,FALSE), "0")</f>
        <v>0</v>
      </c>
      <c r="APT7" s="9"/>
      <c r="APU7" s="9"/>
      <c r="APY7" s="19"/>
      <c r="APZ7" s="19" t="s">
        <v>20</v>
      </c>
      <c r="AQA7" s="36" t="s">
        <v>24</v>
      </c>
      <c r="AQB7" s="26">
        <f>IFERROR(VLOOKUP(AQA7,Varios!$D$1:$E$5,2,FALSE), "0")</f>
        <v>0</v>
      </c>
      <c r="AQC7" s="9"/>
      <c r="AQD7" s="9"/>
      <c r="AQH7" s="19"/>
      <c r="AQI7" s="19" t="s">
        <v>20</v>
      </c>
      <c r="AQJ7" s="36" t="s">
        <v>24</v>
      </c>
      <c r="AQK7" s="26">
        <f>IFERROR(VLOOKUP(AQJ7,Varios!$D$1:$E$5,2,FALSE), "0")</f>
        <v>0</v>
      </c>
      <c r="AQL7" s="9"/>
      <c r="AQM7" s="9"/>
      <c r="AQQ7" s="19"/>
      <c r="AQR7" s="19" t="s">
        <v>20</v>
      </c>
      <c r="AQS7" s="36" t="s">
        <v>24</v>
      </c>
      <c r="AQT7" s="26">
        <f>IFERROR(VLOOKUP(AQS7,Varios!$D$1:$E$5,2,FALSE), "0")</f>
        <v>0</v>
      </c>
      <c r="AQU7" s="9"/>
      <c r="AQV7" s="9"/>
      <c r="AQZ7" s="19"/>
      <c r="ARA7" s="19" t="s">
        <v>20</v>
      </c>
      <c r="ARB7" s="36" t="s">
        <v>24</v>
      </c>
      <c r="ARC7" s="26">
        <f>IFERROR(VLOOKUP(ARB7,Varios!$D$1:$E$5,2,FALSE), "0")</f>
        <v>0</v>
      </c>
      <c r="ARD7" s="9"/>
      <c r="ARE7" s="9"/>
      <c r="ARI7" s="19"/>
      <c r="ARJ7" s="19" t="s">
        <v>20</v>
      </c>
      <c r="ARK7" s="36" t="s">
        <v>24</v>
      </c>
      <c r="ARL7" s="26">
        <f>IFERROR(VLOOKUP(ARK7,Varios!$D$1:$E$5,2,FALSE), "0")</f>
        <v>0</v>
      </c>
      <c r="ARM7" s="9"/>
      <c r="ARN7" s="9"/>
      <c r="ARR7" s="19"/>
      <c r="ARS7" s="19" t="s">
        <v>20</v>
      </c>
      <c r="ART7" s="36" t="s">
        <v>24</v>
      </c>
      <c r="ARU7" s="26">
        <f>IFERROR(VLOOKUP(ART7,Varios!$D$1:$E$5,2,FALSE), "0")</f>
        <v>0</v>
      </c>
      <c r="ARV7" s="9"/>
      <c r="ARW7" s="9"/>
      <c r="ASA7" s="19"/>
      <c r="ASB7" s="19" t="s">
        <v>20</v>
      </c>
      <c r="ASC7" s="36" t="s">
        <v>24</v>
      </c>
      <c r="ASD7" s="26">
        <f>IFERROR(VLOOKUP(ASC7,Varios!$D$1:$E$5,2,FALSE), "0")</f>
        <v>0</v>
      </c>
      <c r="ASE7" s="9"/>
      <c r="ASF7" s="9"/>
      <c r="ASJ7" s="19"/>
      <c r="ASK7" s="19" t="s">
        <v>20</v>
      </c>
      <c r="ASL7" s="36" t="s">
        <v>24</v>
      </c>
      <c r="ASM7" s="26">
        <f>IFERROR(VLOOKUP(ASL7,Varios!$D$1:$E$5,2,FALSE), "0")</f>
        <v>0</v>
      </c>
      <c r="ASN7" s="9"/>
      <c r="ASO7" s="9"/>
      <c r="ASS7" s="19"/>
      <c r="AST7" s="19" t="s">
        <v>20</v>
      </c>
      <c r="ASU7" s="36" t="s">
        <v>24</v>
      </c>
      <c r="ASV7" s="26">
        <f>IFERROR(VLOOKUP(ASU7,Varios!$D$1:$E$5,2,FALSE), "0")</f>
        <v>0</v>
      </c>
      <c r="ASW7" s="9"/>
      <c r="ASX7" s="9"/>
      <c r="ATB7" s="19"/>
      <c r="ATC7" s="19" t="s">
        <v>20</v>
      </c>
      <c r="ATD7" s="36" t="s">
        <v>24</v>
      </c>
      <c r="ATE7" s="26">
        <f>IFERROR(VLOOKUP(ATD7,Varios!$D$1:$E$5,2,FALSE), "0")</f>
        <v>0</v>
      </c>
      <c r="ATF7" s="9"/>
      <c r="ATG7" s="9"/>
      <c r="ATK7" s="19"/>
      <c r="ATL7" s="19" t="s">
        <v>20</v>
      </c>
      <c r="ATM7" s="36" t="s">
        <v>24</v>
      </c>
      <c r="ATN7" s="26">
        <f>IFERROR(VLOOKUP(ATM7,Varios!$D$1:$E$5,2,FALSE), "0")</f>
        <v>0</v>
      </c>
      <c r="ATO7" s="9"/>
      <c r="ATP7" s="9"/>
      <c r="ATT7" s="19"/>
      <c r="ATU7" s="19" t="s">
        <v>20</v>
      </c>
      <c r="ATV7" s="36" t="s">
        <v>24</v>
      </c>
      <c r="ATW7" s="26">
        <f>IFERROR(VLOOKUP(ATV7,Varios!$D$1:$E$5,2,FALSE), "0")</f>
        <v>0</v>
      </c>
      <c r="ATX7" s="9"/>
      <c r="ATY7" s="9"/>
      <c r="AUC7" s="19"/>
      <c r="AUD7" s="19" t="s">
        <v>20</v>
      </c>
      <c r="AUE7" s="36" t="s">
        <v>24</v>
      </c>
      <c r="AUF7" s="26">
        <f>IFERROR(VLOOKUP(AUE7,Varios!$D$1:$E$5,2,FALSE), "0")</f>
        <v>0</v>
      </c>
      <c r="AUG7" s="9"/>
      <c r="AUH7" s="9"/>
      <c r="AUL7" s="19"/>
      <c r="AUM7" s="19" t="s">
        <v>20</v>
      </c>
      <c r="AUN7" s="36" t="s">
        <v>24</v>
      </c>
      <c r="AUO7" s="26">
        <f>IFERROR(VLOOKUP(AUN7,Varios!$D$1:$E$5,2,FALSE), "0")</f>
        <v>0</v>
      </c>
      <c r="AUP7" s="9"/>
      <c r="AUQ7" s="9"/>
      <c r="AUU7" s="19"/>
      <c r="AUV7" s="19" t="s">
        <v>20</v>
      </c>
      <c r="AUW7" s="36" t="s">
        <v>24</v>
      </c>
      <c r="AUX7" s="26">
        <f>IFERROR(VLOOKUP(AUW7,Varios!$D$1:$E$5,2,FALSE), "0")</f>
        <v>0</v>
      </c>
      <c r="AUY7" s="9"/>
      <c r="AUZ7" s="9"/>
      <c r="AVD7" s="19"/>
      <c r="AVE7" s="19" t="s">
        <v>20</v>
      </c>
      <c r="AVF7" s="36" t="s">
        <v>24</v>
      </c>
      <c r="AVG7" s="26">
        <f>IFERROR(VLOOKUP(AVF7,Varios!$D$1:$E$5,2,FALSE), "0")</f>
        <v>0</v>
      </c>
      <c r="AVH7" s="9"/>
      <c r="AVI7" s="9"/>
      <c r="AVM7" s="19"/>
      <c r="AVN7" s="19" t="s">
        <v>20</v>
      </c>
      <c r="AVO7" s="36" t="s">
        <v>24</v>
      </c>
      <c r="AVP7" s="26">
        <f>IFERROR(VLOOKUP(AVO7,Varios!$D$1:$E$5,2,FALSE), "0")</f>
        <v>0</v>
      </c>
      <c r="AVQ7" s="9"/>
      <c r="AVR7" s="9"/>
      <c r="AVV7" s="19"/>
      <c r="AVW7" s="19" t="s">
        <v>20</v>
      </c>
      <c r="AVX7" s="36" t="s">
        <v>24</v>
      </c>
      <c r="AVY7" s="26">
        <f>IFERROR(VLOOKUP(AVX7,Varios!$D$1:$E$5,2,FALSE), "0")</f>
        <v>0</v>
      </c>
      <c r="AVZ7" s="9"/>
      <c r="AWA7" s="9"/>
      <c r="AWE7" s="19"/>
      <c r="AWF7" s="19" t="s">
        <v>20</v>
      </c>
      <c r="AWG7" s="36" t="s">
        <v>24</v>
      </c>
      <c r="AWH7" s="26">
        <f>IFERROR(VLOOKUP(AWG7,Varios!$D$1:$E$5,2,FALSE), "0")</f>
        <v>0</v>
      </c>
      <c r="AWI7" s="9"/>
      <c r="AWJ7" s="9"/>
      <c r="AWN7" s="19"/>
      <c r="AWO7" s="19" t="s">
        <v>20</v>
      </c>
      <c r="AWP7" s="36" t="s">
        <v>24</v>
      </c>
      <c r="AWQ7" s="26">
        <f>IFERROR(VLOOKUP(AWP7,Varios!$D$1:$E$5,2,FALSE), "0")</f>
        <v>0</v>
      </c>
      <c r="AWR7" s="9"/>
      <c r="AWS7" s="9"/>
      <c r="AWW7" s="19"/>
      <c r="AWX7" s="19" t="s">
        <v>20</v>
      </c>
      <c r="AWY7" s="36" t="s">
        <v>24</v>
      </c>
      <c r="AWZ7" s="26">
        <f>IFERROR(VLOOKUP(AWY7,Varios!$D$1:$E$5,2,FALSE), "0")</f>
        <v>0</v>
      </c>
      <c r="AXA7" s="9"/>
      <c r="AXB7" s="9"/>
      <c r="AXF7" s="19"/>
      <c r="AXG7" s="19" t="s">
        <v>20</v>
      </c>
      <c r="AXH7" s="36" t="s">
        <v>24</v>
      </c>
      <c r="AXI7" s="26">
        <f>IFERROR(VLOOKUP(AXH7,Varios!$D$1:$E$5,2,FALSE), "0")</f>
        <v>0</v>
      </c>
      <c r="AXJ7" s="9"/>
      <c r="AXK7" s="9"/>
      <c r="AXO7" s="19"/>
      <c r="AXP7" s="19" t="s">
        <v>20</v>
      </c>
      <c r="AXQ7" s="36" t="s">
        <v>24</v>
      </c>
      <c r="AXR7" s="26">
        <f>IFERROR(VLOOKUP(AXQ7,Varios!$D$1:$E$5,2,FALSE), "0")</f>
        <v>0</v>
      </c>
      <c r="AXS7" s="9"/>
      <c r="AXT7" s="9"/>
      <c r="AXX7" s="19"/>
      <c r="AXY7" s="19" t="s">
        <v>20</v>
      </c>
      <c r="AXZ7" s="36" t="s">
        <v>24</v>
      </c>
      <c r="AYA7" s="26">
        <f>IFERROR(VLOOKUP(AXZ7,Varios!$D$1:$E$5,2,FALSE), "0")</f>
        <v>0</v>
      </c>
      <c r="AYB7" s="9"/>
      <c r="AYC7" s="9"/>
      <c r="AYG7" s="19"/>
      <c r="AYH7" s="19" t="s">
        <v>20</v>
      </c>
      <c r="AYI7" s="36" t="s">
        <v>24</v>
      </c>
      <c r="AYJ7" s="26">
        <f>IFERROR(VLOOKUP(AYI7,Varios!$D$1:$E$5,2,FALSE), "0")</f>
        <v>0</v>
      </c>
      <c r="AYK7" s="9"/>
      <c r="AYL7" s="9"/>
      <c r="AYP7" s="19"/>
      <c r="AYQ7" s="19" t="s">
        <v>20</v>
      </c>
      <c r="AYR7" s="36" t="s">
        <v>24</v>
      </c>
      <c r="AYS7" s="26">
        <f>IFERROR(VLOOKUP(AYR7,Varios!$D$1:$E$5,2,FALSE), "0")</f>
        <v>0</v>
      </c>
      <c r="AYT7" s="9"/>
      <c r="AYU7" s="9"/>
      <c r="AYY7" s="19"/>
      <c r="AYZ7" s="19" t="s">
        <v>20</v>
      </c>
      <c r="AZA7" s="36" t="s">
        <v>24</v>
      </c>
      <c r="AZB7" s="26">
        <f>IFERROR(VLOOKUP(AZA7,Varios!$D$1:$E$5,2,FALSE), "0")</f>
        <v>0</v>
      </c>
      <c r="AZC7" s="9"/>
      <c r="AZD7" s="9"/>
      <c r="AZH7" s="19"/>
      <c r="AZI7" s="19" t="s">
        <v>20</v>
      </c>
      <c r="AZJ7" s="36" t="s">
        <v>24</v>
      </c>
      <c r="AZK7" s="26">
        <f>IFERROR(VLOOKUP(AZJ7,Varios!$D$1:$E$5,2,FALSE), "0")</f>
        <v>0</v>
      </c>
      <c r="AZL7" s="9"/>
      <c r="AZM7" s="9"/>
      <c r="AZQ7" s="19"/>
      <c r="AZR7" s="19" t="s">
        <v>20</v>
      </c>
      <c r="AZS7" s="36" t="s">
        <v>24</v>
      </c>
      <c r="AZT7" s="26">
        <f>IFERROR(VLOOKUP(AZS7,Varios!$D$1:$E$5,2,FALSE), "0")</f>
        <v>0</v>
      </c>
      <c r="AZU7" s="9"/>
      <c r="AZV7" s="9"/>
      <c r="AZZ7" s="19"/>
      <c r="BAA7" s="19" t="s">
        <v>20</v>
      </c>
      <c r="BAB7" s="36" t="s">
        <v>24</v>
      </c>
      <c r="BAC7" s="26">
        <f>IFERROR(VLOOKUP(BAB7,Varios!$D$1:$E$5,2,FALSE), "0")</f>
        <v>0</v>
      </c>
      <c r="BAD7" s="9"/>
      <c r="BAE7" s="9"/>
      <c r="BAI7" s="19"/>
      <c r="BAJ7" s="19" t="s">
        <v>20</v>
      </c>
      <c r="BAK7" s="36" t="s">
        <v>24</v>
      </c>
      <c r="BAL7" s="26">
        <f>IFERROR(VLOOKUP(BAK7,Varios!$D$1:$E$5,2,FALSE), "0")</f>
        <v>0</v>
      </c>
      <c r="BAM7" s="9"/>
      <c r="BAN7" s="9"/>
      <c r="BAR7" s="19"/>
      <c r="BAS7" s="19" t="s">
        <v>20</v>
      </c>
      <c r="BAT7" s="36" t="s">
        <v>24</v>
      </c>
      <c r="BAU7" s="26">
        <f>IFERROR(VLOOKUP(BAT7,Varios!$D$1:$E$5,2,FALSE), "0")</f>
        <v>0</v>
      </c>
      <c r="BAV7" s="9"/>
      <c r="BAW7" s="9"/>
      <c r="BBA7" s="19"/>
      <c r="BBB7" s="19" t="s">
        <v>20</v>
      </c>
      <c r="BBC7" s="36" t="s">
        <v>24</v>
      </c>
      <c r="BBD7" s="26">
        <f>IFERROR(VLOOKUP(BBC7,Varios!$D$1:$E$5,2,FALSE), "0")</f>
        <v>0</v>
      </c>
      <c r="BBE7" s="9"/>
      <c r="BBF7" s="9"/>
      <c r="BBJ7" s="19"/>
      <c r="BBK7" s="19" t="s">
        <v>20</v>
      </c>
      <c r="BBL7" s="36" t="s">
        <v>24</v>
      </c>
      <c r="BBM7" s="26">
        <f>IFERROR(VLOOKUP(BBL7,Varios!$D$1:$E$5,2,FALSE), "0")</f>
        <v>0</v>
      </c>
      <c r="BBN7" s="9"/>
      <c r="BBO7" s="9"/>
      <c r="BBS7" s="19"/>
      <c r="BBT7" s="19" t="s">
        <v>20</v>
      </c>
      <c r="BBU7" s="36" t="s">
        <v>24</v>
      </c>
      <c r="BBV7" s="26">
        <f>IFERROR(VLOOKUP(BBU7,Varios!$D$1:$E$5,2,FALSE), "0")</f>
        <v>0</v>
      </c>
      <c r="BBW7" s="9"/>
      <c r="BBX7" s="9"/>
      <c r="BCB7" s="19"/>
      <c r="BCC7" s="19" t="s">
        <v>20</v>
      </c>
      <c r="BCD7" s="36" t="s">
        <v>24</v>
      </c>
      <c r="BCE7" s="26">
        <f>IFERROR(VLOOKUP(BCD7,Varios!$D$1:$E$5,2,FALSE), "0")</f>
        <v>0</v>
      </c>
      <c r="BCF7" s="9"/>
      <c r="BCG7" s="9"/>
      <c r="BCK7" s="19"/>
      <c r="BCL7" s="19" t="s">
        <v>20</v>
      </c>
      <c r="BCM7" s="36" t="s">
        <v>24</v>
      </c>
      <c r="BCN7" s="26">
        <f>IFERROR(VLOOKUP(BCM7,Varios!$D$1:$E$5,2,FALSE), "0")</f>
        <v>0</v>
      </c>
      <c r="BCO7" s="9"/>
      <c r="BCP7" s="9"/>
      <c r="BCT7" s="19"/>
      <c r="BCU7" s="19" t="s">
        <v>20</v>
      </c>
      <c r="BCV7" s="36" t="s">
        <v>24</v>
      </c>
      <c r="BCW7" s="26">
        <f>IFERROR(VLOOKUP(BCV7,Varios!$D$1:$E$5,2,FALSE), "0")</f>
        <v>0</v>
      </c>
      <c r="BCX7" s="9"/>
      <c r="BCY7" s="9"/>
      <c r="BDC7" s="19"/>
      <c r="BDD7" s="19" t="s">
        <v>20</v>
      </c>
      <c r="BDE7" s="36" t="s">
        <v>24</v>
      </c>
      <c r="BDF7" s="26">
        <f>IFERROR(VLOOKUP(BDE7,Varios!$D$1:$E$5,2,FALSE), "0")</f>
        <v>0</v>
      </c>
      <c r="BDG7" s="9"/>
      <c r="BDH7" s="9"/>
      <c r="BDL7" s="19"/>
      <c r="BDM7" s="19" t="s">
        <v>20</v>
      </c>
      <c r="BDN7" s="36" t="s">
        <v>24</v>
      </c>
      <c r="BDO7" s="26">
        <f>IFERROR(VLOOKUP(BDN7,Varios!$D$1:$E$5,2,FALSE), "0")</f>
        <v>0</v>
      </c>
      <c r="BDP7" s="9"/>
      <c r="BDQ7" s="9"/>
      <c r="BDU7" s="19"/>
      <c r="BDV7" s="19" t="s">
        <v>20</v>
      </c>
      <c r="BDW7" s="36" t="s">
        <v>24</v>
      </c>
      <c r="BDX7" s="26">
        <f>IFERROR(VLOOKUP(BDW7,Varios!$D$1:$E$5,2,FALSE), "0")</f>
        <v>0</v>
      </c>
      <c r="BDY7" s="9"/>
      <c r="BDZ7" s="9"/>
      <c r="BED7" s="19"/>
      <c r="BEE7" s="19" t="s">
        <v>20</v>
      </c>
      <c r="BEF7" s="36" t="s">
        <v>24</v>
      </c>
      <c r="BEG7" s="26">
        <f>IFERROR(VLOOKUP(BEF7,Varios!$D$1:$E$5,2,FALSE), "0")</f>
        <v>0</v>
      </c>
      <c r="BEH7" s="9"/>
      <c r="BEI7" s="9"/>
      <c r="BEM7" s="19"/>
      <c r="BEN7" s="19" t="s">
        <v>20</v>
      </c>
      <c r="BEO7" s="36" t="s">
        <v>24</v>
      </c>
      <c r="BEP7" s="26">
        <f>IFERROR(VLOOKUP(BEO7,Varios!$D$1:$E$5,2,FALSE), "0")</f>
        <v>0</v>
      </c>
      <c r="BEQ7" s="9"/>
      <c r="BER7" s="9"/>
      <c r="BEV7" s="19"/>
      <c r="BEW7" s="19" t="s">
        <v>20</v>
      </c>
      <c r="BEX7" s="36" t="s">
        <v>24</v>
      </c>
      <c r="BEY7" s="26">
        <f>IFERROR(VLOOKUP(BEX7,Varios!$D$1:$E$5,2,FALSE), "0")</f>
        <v>0</v>
      </c>
      <c r="BEZ7" s="9"/>
      <c r="BFA7" s="9"/>
      <c r="BFE7" s="19"/>
      <c r="BFF7" s="19" t="s">
        <v>20</v>
      </c>
      <c r="BFG7" s="36" t="s">
        <v>24</v>
      </c>
      <c r="BFH7" s="26">
        <f>IFERROR(VLOOKUP(BFG7,Varios!$D$1:$E$5,2,FALSE), "0")</f>
        <v>0</v>
      </c>
      <c r="BFI7" s="9"/>
      <c r="BFJ7" s="9"/>
      <c r="BFN7" s="19"/>
      <c r="BFO7" s="19" t="s">
        <v>20</v>
      </c>
      <c r="BFP7" s="36" t="s">
        <v>24</v>
      </c>
      <c r="BFQ7" s="26">
        <f>IFERROR(VLOOKUP(BFP7,Varios!$D$1:$E$5,2,FALSE), "0")</f>
        <v>0</v>
      </c>
      <c r="BFR7" s="9"/>
      <c r="BFS7" s="9"/>
      <c r="BFW7" s="19"/>
      <c r="BFX7" s="19" t="s">
        <v>20</v>
      </c>
      <c r="BFY7" s="36" t="s">
        <v>24</v>
      </c>
      <c r="BFZ7" s="26">
        <f>IFERROR(VLOOKUP(BFY7,Varios!$D$1:$E$5,2,FALSE), "0")</f>
        <v>0</v>
      </c>
      <c r="BGA7" s="9"/>
      <c r="BGB7" s="9"/>
      <c r="BGF7" s="19"/>
      <c r="BGG7" s="19" t="s">
        <v>20</v>
      </c>
      <c r="BGH7" s="36" t="s">
        <v>24</v>
      </c>
      <c r="BGI7" s="26">
        <f>IFERROR(VLOOKUP(BGH7,Varios!$D$1:$E$5,2,FALSE), "0")</f>
        <v>0</v>
      </c>
      <c r="BGJ7" s="9"/>
      <c r="BGK7" s="9"/>
      <c r="BGO7" s="19"/>
      <c r="BGP7" s="19" t="s">
        <v>20</v>
      </c>
      <c r="BGQ7" s="36" t="s">
        <v>24</v>
      </c>
      <c r="BGR7" s="26">
        <f>IFERROR(VLOOKUP(BGQ7,Varios!$D$1:$E$5,2,FALSE), "0")</f>
        <v>0</v>
      </c>
      <c r="BGS7" s="9"/>
      <c r="BGT7" s="9"/>
      <c r="BGX7" s="19"/>
      <c r="BGY7" s="19" t="s">
        <v>20</v>
      </c>
      <c r="BGZ7" s="36" t="s">
        <v>24</v>
      </c>
      <c r="BHA7" s="26">
        <f>IFERROR(VLOOKUP(BGZ7,Varios!$D$1:$E$5,2,FALSE), "0")</f>
        <v>0</v>
      </c>
      <c r="BHB7" s="9"/>
      <c r="BHC7" s="9"/>
      <c r="BHG7" s="19"/>
      <c r="BHH7" s="19" t="s">
        <v>20</v>
      </c>
      <c r="BHI7" s="36" t="s">
        <v>24</v>
      </c>
      <c r="BHJ7" s="26">
        <f>IFERROR(VLOOKUP(BHI7,Varios!$D$1:$E$5,2,FALSE), "0")</f>
        <v>0</v>
      </c>
      <c r="BHK7" s="9"/>
      <c r="BHL7" s="9"/>
      <c r="BHP7" s="19"/>
      <c r="BHQ7" s="19" t="s">
        <v>20</v>
      </c>
      <c r="BHR7" s="36" t="s">
        <v>24</v>
      </c>
      <c r="BHS7" s="26">
        <f>IFERROR(VLOOKUP(BHR7,Varios!$D$1:$E$5,2,FALSE), "0")</f>
        <v>0</v>
      </c>
      <c r="BHT7" s="9"/>
      <c r="BHU7" s="9"/>
      <c r="BHY7" s="19"/>
      <c r="BHZ7" s="19" t="s">
        <v>20</v>
      </c>
      <c r="BIA7" s="36" t="s">
        <v>24</v>
      </c>
      <c r="BIB7" s="26">
        <f>IFERROR(VLOOKUP(BIA7,Varios!$D$1:$E$5,2,FALSE), "0")</f>
        <v>0</v>
      </c>
      <c r="BIC7" s="9"/>
      <c r="BID7" s="9"/>
      <c r="BIH7" s="19"/>
      <c r="BII7" s="19" t="s">
        <v>20</v>
      </c>
      <c r="BIJ7" s="36" t="s">
        <v>24</v>
      </c>
      <c r="BIK7" s="26">
        <f>IFERROR(VLOOKUP(BIJ7,Varios!$D$1:$E$5,2,FALSE), "0")</f>
        <v>0</v>
      </c>
      <c r="BIL7" s="9"/>
      <c r="BIM7" s="9"/>
      <c r="BIQ7" s="19"/>
      <c r="BIR7" s="19" t="s">
        <v>20</v>
      </c>
      <c r="BIS7" s="36" t="s">
        <v>24</v>
      </c>
      <c r="BIT7" s="26">
        <f>IFERROR(VLOOKUP(BIS7,Varios!$D$1:$E$5,2,FALSE), "0")</f>
        <v>0</v>
      </c>
      <c r="BIU7" s="9"/>
      <c r="BIV7" s="9"/>
      <c r="BIZ7" s="19"/>
      <c r="BJA7" s="19" t="s">
        <v>20</v>
      </c>
      <c r="BJB7" s="36" t="s">
        <v>24</v>
      </c>
      <c r="BJC7" s="26">
        <f>IFERROR(VLOOKUP(BJB7,Varios!$D$1:$E$5,2,FALSE), "0")</f>
        <v>0</v>
      </c>
      <c r="BJD7" s="9"/>
      <c r="BJE7" s="9"/>
      <c r="BJI7" s="19"/>
      <c r="BJJ7" s="19" t="s">
        <v>20</v>
      </c>
      <c r="BJK7" s="36" t="s">
        <v>24</v>
      </c>
      <c r="BJL7" s="26">
        <f>IFERROR(VLOOKUP(BJK7,Varios!$D$1:$E$5,2,FALSE), "0")</f>
        <v>0</v>
      </c>
      <c r="BJM7" s="9"/>
      <c r="BJN7" s="9"/>
      <c r="BJR7" s="19"/>
      <c r="BJS7" s="19" t="s">
        <v>20</v>
      </c>
      <c r="BJT7" s="36" t="s">
        <v>24</v>
      </c>
      <c r="BJU7" s="26">
        <f>IFERROR(VLOOKUP(BJT7,Varios!$D$1:$E$5,2,FALSE), "0")</f>
        <v>0</v>
      </c>
      <c r="BJV7" s="9"/>
      <c r="BJW7" s="9"/>
      <c r="BKA7" s="19"/>
      <c r="BKB7" s="19" t="s">
        <v>20</v>
      </c>
      <c r="BKC7" s="36" t="s">
        <v>24</v>
      </c>
      <c r="BKD7" s="26">
        <f>IFERROR(VLOOKUP(BKC7,Varios!$D$1:$E$5,2,FALSE), "0")</f>
        <v>0</v>
      </c>
      <c r="BKE7" s="9"/>
      <c r="BKF7" s="9"/>
      <c r="BKJ7" s="19"/>
      <c r="BKK7" s="19" t="s">
        <v>20</v>
      </c>
      <c r="BKL7" s="36" t="s">
        <v>24</v>
      </c>
      <c r="BKM7" s="26">
        <f>IFERROR(VLOOKUP(BKL7,Varios!$D$1:$E$5,2,FALSE), "0")</f>
        <v>0</v>
      </c>
      <c r="BKN7" s="9"/>
      <c r="BKO7" s="9"/>
      <c r="BKS7" s="19"/>
      <c r="BKT7" s="19" t="s">
        <v>20</v>
      </c>
      <c r="BKU7" s="36" t="s">
        <v>24</v>
      </c>
      <c r="BKV7" s="26">
        <f>IFERROR(VLOOKUP(BKU7,Varios!$D$1:$E$5,2,FALSE), "0")</f>
        <v>0</v>
      </c>
      <c r="BKW7" s="9"/>
      <c r="BKX7" s="9"/>
      <c r="BLB7" s="19"/>
      <c r="BLC7" s="19" t="s">
        <v>20</v>
      </c>
      <c r="BLD7" s="36" t="s">
        <v>24</v>
      </c>
      <c r="BLE7" s="26">
        <f>IFERROR(VLOOKUP(BLD7,Varios!$D$1:$E$5,2,FALSE), "0")</f>
        <v>0</v>
      </c>
      <c r="BLF7" s="9"/>
      <c r="BLG7" s="9"/>
      <c r="BLK7" s="19"/>
      <c r="BLL7" s="19" t="s">
        <v>20</v>
      </c>
      <c r="BLM7" s="36" t="s">
        <v>24</v>
      </c>
      <c r="BLN7" s="26">
        <f>IFERROR(VLOOKUP(BLM7,Varios!$D$1:$E$5,2,FALSE), "0")</f>
        <v>0</v>
      </c>
      <c r="BLO7" s="9"/>
      <c r="BLP7" s="9"/>
      <c r="BLT7" s="19"/>
      <c r="BLU7" s="19" t="s">
        <v>20</v>
      </c>
      <c r="BLV7" s="36" t="s">
        <v>24</v>
      </c>
      <c r="BLW7" s="26">
        <f>IFERROR(VLOOKUP(BLV7,Varios!$D$1:$E$5,2,FALSE), "0")</f>
        <v>0</v>
      </c>
      <c r="BLX7" s="9"/>
      <c r="BLY7" s="9"/>
      <c r="BMC7" s="19"/>
      <c r="BMD7" s="19" t="s">
        <v>20</v>
      </c>
      <c r="BME7" s="36" t="s">
        <v>24</v>
      </c>
      <c r="BMF7" s="26">
        <f>IFERROR(VLOOKUP(BME7,Varios!$D$1:$E$5,2,FALSE), "0")</f>
        <v>0</v>
      </c>
      <c r="BMG7" s="9"/>
      <c r="BMH7" s="9"/>
      <c r="BML7" s="19"/>
      <c r="BMM7" s="19" t="s">
        <v>20</v>
      </c>
      <c r="BMN7" s="36" t="s">
        <v>24</v>
      </c>
      <c r="BMO7" s="26">
        <f>IFERROR(VLOOKUP(BMN7,Varios!$D$1:$E$5,2,FALSE), "0")</f>
        <v>0</v>
      </c>
      <c r="BMP7" s="9"/>
      <c r="BMQ7" s="9"/>
      <c r="BMU7" s="19"/>
      <c r="BMV7" s="19" t="s">
        <v>20</v>
      </c>
      <c r="BMW7" s="36" t="s">
        <v>24</v>
      </c>
      <c r="BMX7" s="26">
        <f>IFERROR(VLOOKUP(BMW7,Varios!$D$1:$E$5,2,FALSE), "0")</f>
        <v>0</v>
      </c>
      <c r="BMY7" s="9"/>
      <c r="BMZ7" s="9"/>
      <c r="BND7" s="19"/>
      <c r="BNE7" s="19" t="s">
        <v>20</v>
      </c>
      <c r="BNF7" s="36" t="s">
        <v>24</v>
      </c>
      <c r="BNG7" s="26">
        <f>IFERROR(VLOOKUP(BNF7,Varios!$D$1:$E$5,2,FALSE), "0")</f>
        <v>0</v>
      </c>
      <c r="BNH7" s="9"/>
      <c r="BNI7" s="9"/>
      <c r="BNM7" s="19"/>
      <c r="BNN7" s="19" t="s">
        <v>20</v>
      </c>
      <c r="BNO7" s="36" t="s">
        <v>24</v>
      </c>
      <c r="BNP7" s="26">
        <f>IFERROR(VLOOKUP(BNO7,Varios!$D$1:$E$5,2,FALSE), "0")</f>
        <v>0</v>
      </c>
      <c r="BNQ7" s="9"/>
      <c r="BNR7" s="9"/>
      <c r="BNV7" s="19"/>
      <c r="BNW7" s="19" t="s">
        <v>20</v>
      </c>
      <c r="BNX7" s="36" t="s">
        <v>24</v>
      </c>
      <c r="BNY7" s="26">
        <f>IFERROR(VLOOKUP(BNX7,Varios!$D$1:$E$5,2,FALSE), "0")</f>
        <v>0</v>
      </c>
      <c r="BNZ7" s="9"/>
      <c r="BOA7" s="9"/>
      <c r="BOE7" s="19"/>
      <c r="BOF7" s="19" t="s">
        <v>20</v>
      </c>
      <c r="BOG7" s="36" t="s">
        <v>24</v>
      </c>
      <c r="BOH7" s="26">
        <f>IFERROR(VLOOKUP(BOG7,Varios!$D$1:$E$5,2,FALSE), "0")</f>
        <v>0</v>
      </c>
      <c r="BOI7" s="9"/>
      <c r="BOJ7" s="9"/>
      <c r="BON7" s="19"/>
      <c r="BOO7" s="19" t="s">
        <v>20</v>
      </c>
      <c r="BOP7" s="36" t="s">
        <v>24</v>
      </c>
      <c r="BOQ7" s="26">
        <f>IFERROR(VLOOKUP(BOP7,Varios!$D$1:$E$5,2,FALSE), "0")</f>
        <v>0</v>
      </c>
      <c r="BOR7" s="9"/>
      <c r="BOS7" s="9"/>
      <c r="BOW7" s="19"/>
      <c r="BOX7" s="19" t="s">
        <v>20</v>
      </c>
      <c r="BOY7" s="36" t="s">
        <v>24</v>
      </c>
      <c r="BOZ7" s="26">
        <f>IFERROR(VLOOKUP(BOY7,Varios!$D$1:$E$5,2,FALSE), "0")</f>
        <v>0</v>
      </c>
      <c r="BPA7" s="9"/>
      <c r="BPB7" s="9"/>
      <c r="BPF7" s="19"/>
      <c r="BPG7" s="19" t="s">
        <v>20</v>
      </c>
      <c r="BPH7" s="36" t="s">
        <v>24</v>
      </c>
      <c r="BPI7" s="26">
        <f>IFERROR(VLOOKUP(BPH7,Varios!$D$1:$E$5,2,FALSE), "0")</f>
        <v>0</v>
      </c>
      <c r="BPJ7" s="9"/>
      <c r="BPK7" s="9"/>
      <c r="BPO7" s="19"/>
      <c r="BPP7" s="19" t="s">
        <v>20</v>
      </c>
      <c r="BPQ7" s="36" t="s">
        <v>24</v>
      </c>
      <c r="BPR7" s="26">
        <f>IFERROR(VLOOKUP(BPQ7,Varios!$D$1:$E$5,2,FALSE), "0")</f>
        <v>0</v>
      </c>
      <c r="BPS7" s="9"/>
      <c r="BPT7" s="9"/>
      <c r="BPX7" s="19"/>
      <c r="BPY7" s="19" t="s">
        <v>20</v>
      </c>
      <c r="BPZ7" s="36" t="s">
        <v>24</v>
      </c>
      <c r="BQA7" s="26">
        <f>IFERROR(VLOOKUP(BPZ7,Varios!$D$1:$E$5,2,FALSE), "0")</f>
        <v>0</v>
      </c>
      <c r="BQB7" s="9"/>
      <c r="BQC7" s="9"/>
    </row>
    <row r="8" spans="1:1023 1025:1799" s="37" customFormat="1" ht="50.25" customHeight="1" x14ac:dyDescent="0.25">
      <c r="A8" s="7" t="s">
        <v>11</v>
      </c>
      <c r="B8" s="7" t="s">
        <v>12</v>
      </c>
      <c r="C8" s="7" t="s">
        <v>3</v>
      </c>
      <c r="D8" s="7" t="s">
        <v>2</v>
      </c>
      <c r="E8" s="7" t="s">
        <v>13</v>
      </c>
      <c r="F8" s="7" t="s">
        <v>14</v>
      </c>
      <c r="J8" s="7" t="s">
        <v>11</v>
      </c>
      <c r="K8" s="7" t="s">
        <v>12</v>
      </c>
      <c r="L8" s="7" t="s">
        <v>3</v>
      </c>
      <c r="M8" s="7" t="s">
        <v>2</v>
      </c>
      <c r="N8" s="7" t="s">
        <v>13</v>
      </c>
      <c r="O8" s="7" t="s">
        <v>14</v>
      </c>
      <c r="S8" s="7" t="s">
        <v>11</v>
      </c>
      <c r="T8" s="7" t="s">
        <v>12</v>
      </c>
      <c r="U8" s="7" t="s">
        <v>3</v>
      </c>
      <c r="V8" s="7" t="s">
        <v>2</v>
      </c>
      <c r="W8" s="7" t="s">
        <v>13</v>
      </c>
      <c r="X8" s="7" t="s">
        <v>14</v>
      </c>
      <c r="AB8" s="7" t="s">
        <v>11</v>
      </c>
      <c r="AC8" s="7" t="s">
        <v>12</v>
      </c>
      <c r="AD8" s="7" t="s">
        <v>3</v>
      </c>
      <c r="AE8" s="7" t="s">
        <v>2</v>
      </c>
      <c r="AF8" s="7" t="s">
        <v>13</v>
      </c>
      <c r="AG8" s="7" t="s">
        <v>14</v>
      </c>
      <c r="AK8" s="7" t="s">
        <v>11</v>
      </c>
      <c r="AL8" s="7" t="s">
        <v>12</v>
      </c>
      <c r="AM8" s="7" t="s">
        <v>3</v>
      </c>
      <c r="AN8" s="7" t="s">
        <v>2</v>
      </c>
      <c r="AO8" s="7" t="s">
        <v>13</v>
      </c>
      <c r="AP8" s="7" t="s">
        <v>14</v>
      </c>
      <c r="AT8" s="7" t="s">
        <v>11</v>
      </c>
      <c r="AU8" s="7" t="s">
        <v>12</v>
      </c>
      <c r="AV8" s="7" t="s">
        <v>3</v>
      </c>
      <c r="AW8" s="7" t="s">
        <v>2</v>
      </c>
      <c r="AX8" s="7" t="s">
        <v>13</v>
      </c>
      <c r="AY8" s="7" t="s">
        <v>14</v>
      </c>
      <c r="BC8" s="7" t="s">
        <v>11</v>
      </c>
      <c r="BD8" s="7" t="s">
        <v>12</v>
      </c>
      <c r="BE8" s="7" t="s">
        <v>3</v>
      </c>
      <c r="BF8" s="7" t="s">
        <v>2</v>
      </c>
      <c r="BG8" s="7" t="s">
        <v>13</v>
      </c>
      <c r="BH8" s="7" t="s">
        <v>14</v>
      </c>
      <c r="BL8" s="7" t="s">
        <v>11</v>
      </c>
      <c r="BM8" s="7" t="s">
        <v>12</v>
      </c>
      <c r="BN8" s="7" t="s">
        <v>3</v>
      </c>
      <c r="BO8" s="7" t="s">
        <v>2</v>
      </c>
      <c r="BP8" s="7" t="s">
        <v>13</v>
      </c>
      <c r="BQ8" s="7" t="s">
        <v>14</v>
      </c>
      <c r="BU8" s="7" t="s">
        <v>11</v>
      </c>
      <c r="BV8" s="7" t="s">
        <v>12</v>
      </c>
      <c r="BW8" s="7" t="s">
        <v>3</v>
      </c>
      <c r="BX8" s="7" t="s">
        <v>2</v>
      </c>
      <c r="BY8" s="7" t="s">
        <v>13</v>
      </c>
      <c r="BZ8" s="7" t="s">
        <v>14</v>
      </c>
      <c r="CD8" s="7" t="s">
        <v>11</v>
      </c>
      <c r="CE8" s="7" t="s">
        <v>12</v>
      </c>
      <c r="CF8" s="7" t="s">
        <v>3</v>
      </c>
      <c r="CG8" s="7" t="s">
        <v>2</v>
      </c>
      <c r="CH8" s="7" t="s">
        <v>13</v>
      </c>
      <c r="CI8" s="7" t="s">
        <v>14</v>
      </c>
      <c r="CM8" s="7" t="s">
        <v>11</v>
      </c>
      <c r="CN8" s="7" t="s">
        <v>12</v>
      </c>
      <c r="CO8" s="7" t="s">
        <v>3</v>
      </c>
      <c r="CP8" s="7" t="s">
        <v>2</v>
      </c>
      <c r="CQ8" s="7" t="s">
        <v>13</v>
      </c>
      <c r="CR8" s="7" t="s">
        <v>14</v>
      </c>
      <c r="CV8" s="7" t="s">
        <v>11</v>
      </c>
      <c r="CW8" s="7" t="s">
        <v>12</v>
      </c>
      <c r="CX8" s="7" t="s">
        <v>3</v>
      </c>
      <c r="CY8" s="7" t="s">
        <v>2</v>
      </c>
      <c r="CZ8" s="7" t="s">
        <v>13</v>
      </c>
      <c r="DA8" s="7" t="s">
        <v>14</v>
      </c>
      <c r="DE8" s="7" t="s">
        <v>11</v>
      </c>
      <c r="DF8" s="7" t="s">
        <v>12</v>
      </c>
      <c r="DG8" s="7" t="s">
        <v>3</v>
      </c>
      <c r="DH8" s="7" t="s">
        <v>2</v>
      </c>
      <c r="DI8" s="7" t="s">
        <v>13</v>
      </c>
      <c r="DJ8" s="7" t="s">
        <v>14</v>
      </c>
      <c r="DN8" s="7" t="s">
        <v>11</v>
      </c>
      <c r="DO8" s="7" t="s">
        <v>12</v>
      </c>
      <c r="DP8" s="7" t="s">
        <v>3</v>
      </c>
      <c r="DQ8" s="7" t="s">
        <v>2</v>
      </c>
      <c r="DR8" s="7" t="s">
        <v>13</v>
      </c>
      <c r="DS8" s="7" t="s">
        <v>14</v>
      </c>
      <c r="DW8" s="7" t="s">
        <v>11</v>
      </c>
      <c r="DX8" s="7" t="s">
        <v>12</v>
      </c>
      <c r="DY8" s="7" t="s">
        <v>3</v>
      </c>
      <c r="DZ8" s="7" t="s">
        <v>2</v>
      </c>
      <c r="EA8" s="7" t="s">
        <v>13</v>
      </c>
      <c r="EB8" s="7" t="s">
        <v>14</v>
      </c>
      <c r="EF8" s="7" t="s">
        <v>11</v>
      </c>
      <c r="EG8" s="7" t="s">
        <v>12</v>
      </c>
      <c r="EH8" s="7" t="s">
        <v>3</v>
      </c>
      <c r="EI8" s="7" t="s">
        <v>2</v>
      </c>
      <c r="EJ8" s="7" t="s">
        <v>13</v>
      </c>
      <c r="EK8" s="7" t="s">
        <v>14</v>
      </c>
      <c r="EO8" s="7" t="s">
        <v>11</v>
      </c>
      <c r="EP8" s="7" t="s">
        <v>12</v>
      </c>
      <c r="EQ8" s="7" t="s">
        <v>3</v>
      </c>
      <c r="ER8" s="7" t="s">
        <v>2</v>
      </c>
      <c r="ES8" s="7" t="s">
        <v>13</v>
      </c>
      <c r="ET8" s="7" t="s">
        <v>14</v>
      </c>
      <c r="EX8" s="7" t="s">
        <v>11</v>
      </c>
      <c r="EY8" s="7" t="s">
        <v>12</v>
      </c>
      <c r="EZ8" s="7" t="s">
        <v>3</v>
      </c>
      <c r="FA8" s="7" t="s">
        <v>2</v>
      </c>
      <c r="FB8" s="7" t="s">
        <v>13</v>
      </c>
      <c r="FC8" s="7" t="s">
        <v>14</v>
      </c>
      <c r="FG8" s="7" t="s">
        <v>11</v>
      </c>
      <c r="FH8" s="7" t="s">
        <v>12</v>
      </c>
      <c r="FI8" s="7" t="s">
        <v>3</v>
      </c>
      <c r="FJ8" s="7" t="s">
        <v>2</v>
      </c>
      <c r="FK8" s="7" t="s">
        <v>13</v>
      </c>
      <c r="FL8" s="7" t="s">
        <v>14</v>
      </c>
      <c r="FP8" s="7" t="s">
        <v>11</v>
      </c>
      <c r="FQ8" s="7" t="s">
        <v>12</v>
      </c>
      <c r="FR8" s="7" t="s">
        <v>3</v>
      </c>
      <c r="FS8" s="7" t="s">
        <v>2</v>
      </c>
      <c r="FT8" s="7" t="s">
        <v>13</v>
      </c>
      <c r="FU8" s="7" t="s">
        <v>14</v>
      </c>
      <c r="FY8" s="7" t="s">
        <v>11</v>
      </c>
      <c r="FZ8" s="7" t="s">
        <v>12</v>
      </c>
      <c r="GA8" s="7" t="s">
        <v>3</v>
      </c>
      <c r="GB8" s="7" t="s">
        <v>2</v>
      </c>
      <c r="GC8" s="7" t="s">
        <v>13</v>
      </c>
      <c r="GD8" s="7" t="s">
        <v>14</v>
      </c>
      <c r="GH8" s="7" t="s">
        <v>11</v>
      </c>
      <c r="GI8" s="7" t="s">
        <v>12</v>
      </c>
      <c r="GJ8" s="7" t="s">
        <v>3</v>
      </c>
      <c r="GK8" s="7" t="s">
        <v>2</v>
      </c>
      <c r="GL8" s="7" t="s">
        <v>13</v>
      </c>
      <c r="GM8" s="7" t="s">
        <v>14</v>
      </c>
      <c r="GQ8" s="7" t="s">
        <v>11</v>
      </c>
      <c r="GR8" s="7" t="s">
        <v>12</v>
      </c>
      <c r="GS8" s="7" t="s">
        <v>3</v>
      </c>
      <c r="GT8" s="7" t="s">
        <v>2</v>
      </c>
      <c r="GU8" s="7" t="s">
        <v>13</v>
      </c>
      <c r="GV8" s="7" t="s">
        <v>14</v>
      </c>
      <c r="GZ8" s="7" t="s">
        <v>11</v>
      </c>
      <c r="HA8" s="7" t="s">
        <v>12</v>
      </c>
      <c r="HB8" s="7" t="s">
        <v>3</v>
      </c>
      <c r="HC8" s="7" t="s">
        <v>2</v>
      </c>
      <c r="HD8" s="7" t="s">
        <v>13</v>
      </c>
      <c r="HE8" s="7" t="s">
        <v>14</v>
      </c>
      <c r="HI8" s="7" t="s">
        <v>11</v>
      </c>
      <c r="HJ8" s="7" t="s">
        <v>12</v>
      </c>
      <c r="HK8" s="7" t="s">
        <v>3</v>
      </c>
      <c r="HL8" s="7" t="s">
        <v>2</v>
      </c>
      <c r="HM8" s="7" t="s">
        <v>13</v>
      </c>
      <c r="HN8" s="7" t="s">
        <v>14</v>
      </c>
      <c r="HR8" s="7" t="s">
        <v>11</v>
      </c>
      <c r="HS8" s="7" t="s">
        <v>12</v>
      </c>
      <c r="HT8" s="7" t="s">
        <v>3</v>
      </c>
      <c r="HU8" s="7" t="s">
        <v>2</v>
      </c>
      <c r="HV8" s="7" t="s">
        <v>13</v>
      </c>
      <c r="HW8" s="7" t="s">
        <v>14</v>
      </c>
      <c r="IA8" s="7" t="s">
        <v>11</v>
      </c>
      <c r="IB8" s="7" t="s">
        <v>12</v>
      </c>
      <c r="IC8" s="7" t="s">
        <v>3</v>
      </c>
      <c r="ID8" s="7" t="s">
        <v>2</v>
      </c>
      <c r="IE8" s="7" t="s">
        <v>13</v>
      </c>
      <c r="IF8" s="7" t="s">
        <v>14</v>
      </c>
      <c r="IJ8" s="7" t="s">
        <v>11</v>
      </c>
      <c r="IK8" s="7" t="s">
        <v>12</v>
      </c>
      <c r="IL8" s="7" t="s">
        <v>3</v>
      </c>
      <c r="IM8" s="7" t="s">
        <v>2</v>
      </c>
      <c r="IN8" s="7" t="s">
        <v>13</v>
      </c>
      <c r="IO8" s="7" t="s">
        <v>14</v>
      </c>
      <c r="IS8" s="7" t="s">
        <v>11</v>
      </c>
      <c r="IT8" s="7" t="s">
        <v>12</v>
      </c>
      <c r="IU8" s="7" t="s">
        <v>3</v>
      </c>
      <c r="IV8" s="7" t="s">
        <v>2</v>
      </c>
      <c r="IW8" s="7" t="s">
        <v>13</v>
      </c>
      <c r="IX8" s="7" t="s">
        <v>14</v>
      </c>
      <c r="JB8" s="7" t="s">
        <v>11</v>
      </c>
      <c r="JC8" s="7" t="s">
        <v>12</v>
      </c>
      <c r="JD8" s="7" t="s">
        <v>3</v>
      </c>
      <c r="JE8" s="7" t="s">
        <v>2</v>
      </c>
      <c r="JF8" s="7" t="s">
        <v>13</v>
      </c>
      <c r="JG8" s="7" t="s">
        <v>14</v>
      </c>
      <c r="JK8" s="7" t="s">
        <v>11</v>
      </c>
      <c r="JL8" s="7" t="s">
        <v>12</v>
      </c>
      <c r="JM8" s="7" t="s">
        <v>3</v>
      </c>
      <c r="JN8" s="7" t="s">
        <v>2</v>
      </c>
      <c r="JO8" s="7" t="s">
        <v>13</v>
      </c>
      <c r="JP8" s="7" t="s">
        <v>14</v>
      </c>
      <c r="JT8" s="7" t="s">
        <v>11</v>
      </c>
      <c r="JU8" s="7" t="s">
        <v>12</v>
      </c>
      <c r="JV8" s="7" t="s">
        <v>3</v>
      </c>
      <c r="JW8" s="7" t="s">
        <v>2</v>
      </c>
      <c r="JX8" s="7" t="s">
        <v>13</v>
      </c>
      <c r="JY8" s="7" t="s">
        <v>14</v>
      </c>
      <c r="KC8" s="7" t="s">
        <v>11</v>
      </c>
      <c r="KD8" s="7" t="s">
        <v>12</v>
      </c>
      <c r="KE8" s="7" t="s">
        <v>3</v>
      </c>
      <c r="KF8" s="7" t="s">
        <v>2</v>
      </c>
      <c r="KG8" s="7" t="s">
        <v>13</v>
      </c>
      <c r="KH8" s="7" t="s">
        <v>14</v>
      </c>
      <c r="KL8" s="7" t="s">
        <v>11</v>
      </c>
      <c r="KM8" s="7" t="s">
        <v>12</v>
      </c>
      <c r="KN8" s="7" t="s">
        <v>3</v>
      </c>
      <c r="KO8" s="7" t="s">
        <v>2</v>
      </c>
      <c r="KP8" s="7" t="s">
        <v>13</v>
      </c>
      <c r="KQ8" s="7" t="s">
        <v>14</v>
      </c>
      <c r="KU8" s="7" t="s">
        <v>11</v>
      </c>
      <c r="KV8" s="7" t="s">
        <v>12</v>
      </c>
      <c r="KW8" s="7" t="s">
        <v>3</v>
      </c>
      <c r="KX8" s="7" t="s">
        <v>2</v>
      </c>
      <c r="KY8" s="7" t="s">
        <v>13</v>
      </c>
      <c r="KZ8" s="7" t="s">
        <v>14</v>
      </c>
      <c r="LD8" s="7" t="s">
        <v>11</v>
      </c>
      <c r="LE8" s="7" t="s">
        <v>12</v>
      </c>
      <c r="LF8" s="7" t="s">
        <v>3</v>
      </c>
      <c r="LG8" s="7" t="s">
        <v>2</v>
      </c>
      <c r="LH8" s="7" t="s">
        <v>13</v>
      </c>
      <c r="LI8" s="7" t="s">
        <v>14</v>
      </c>
      <c r="LM8" s="7" t="s">
        <v>11</v>
      </c>
      <c r="LN8" s="7" t="s">
        <v>12</v>
      </c>
      <c r="LO8" s="7" t="s">
        <v>3</v>
      </c>
      <c r="LP8" s="7" t="s">
        <v>2</v>
      </c>
      <c r="LQ8" s="7" t="s">
        <v>13</v>
      </c>
      <c r="LR8" s="7" t="s">
        <v>14</v>
      </c>
      <c r="LV8" s="7" t="s">
        <v>11</v>
      </c>
      <c r="LW8" s="7" t="s">
        <v>12</v>
      </c>
      <c r="LX8" s="7" t="s">
        <v>3</v>
      </c>
      <c r="LY8" s="7" t="s">
        <v>2</v>
      </c>
      <c r="LZ8" s="7" t="s">
        <v>13</v>
      </c>
      <c r="MA8" s="7" t="s">
        <v>14</v>
      </c>
      <c r="ME8" s="7" t="s">
        <v>11</v>
      </c>
      <c r="MF8" s="7" t="s">
        <v>12</v>
      </c>
      <c r="MG8" s="7" t="s">
        <v>3</v>
      </c>
      <c r="MH8" s="7" t="s">
        <v>2</v>
      </c>
      <c r="MI8" s="7" t="s">
        <v>13</v>
      </c>
      <c r="MJ8" s="7" t="s">
        <v>14</v>
      </c>
      <c r="MN8" s="7" t="s">
        <v>11</v>
      </c>
      <c r="MO8" s="7" t="s">
        <v>12</v>
      </c>
      <c r="MP8" s="7" t="s">
        <v>3</v>
      </c>
      <c r="MQ8" s="7" t="s">
        <v>2</v>
      </c>
      <c r="MR8" s="7" t="s">
        <v>13</v>
      </c>
      <c r="MS8" s="7" t="s">
        <v>14</v>
      </c>
      <c r="MW8" s="7" t="s">
        <v>11</v>
      </c>
      <c r="MX8" s="7" t="s">
        <v>12</v>
      </c>
      <c r="MY8" s="7" t="s">
        <v>3</v>
      </c>
      <c r="MZ8" s="7" t="s">
        <v>2</v>
      </c>
      <c r="NA8" s="7" t="s">
        <v>13</v>
      </c>
      <c r="NB8" s="7" t="s">
        <v>14</v>
      </c>
      <c r="NF8" s="7" t="s">
        <v>11</v>
      </c>
      <c r="NG8" s="7" t="s">
        <v>12</v>
      </c>
      <c r="NH8" s="7" t="s">
        <v>3</v>
      </c>
      <c r="NI8" s="7" t="s">
        <v>2</v>
      </c>
      <c r="NJ8" s="7" t="s">
        <v>13</v>
      </c>
      <c r="NK8" s="7" t="s">
        <v>14</v>
      </c>
      <c r="NO8" s="7" t="s">
        <v>11</v>
      </c>
      <c r="NP8" s="7" t="s">
        <v>12</v>
      </c>
      <c r="NQ8" s="7" t="s">
        <v>3</v>
      </c>
      <c r="NR8" s="7" t="s">
        <v>2</v>
      </c>
      <c r="NS8" s="7" t="s">
        <v>13</v>
      </c>
      <c r="NT8" s="7" t="s">
        <v>14</v>
      </c>
      <c r="NX8" s="7" t="s">
        <v>11</v>
      </c>
      <c r="NY8" s="7" t="s">
        <v>12</v>
      </c>
      <c r="NZ8" s="7" t="s">
        <v>3</v>
      </c>
      <c r="OA8" s="7" t="s">
        <v>2</v>
      </c>
      <c r="OB8" s="7" t="s">
        <v>13</v>
      </c>
      <c r="OC8" s="7" t="s">
        <v>14</v>
      </c>
      <c r="OG8" s="7" t="s">
        <v>11</v>
      </c>
      <c r="OH8" s="7" t="s">
        <v>12</v>
      </c>
      <c r="OI8" s="7" t="s">
        <v>3</v>
      </c>
      <c r="OJ8" s="7" t="s">
        <v>2</v>
      </c>
      <c r="OK8" s="7" t="s">
        <v>13</v>
      </c>
      <c r="OL8" s="7" t="s">
        <v>14</v>
      </c>
      <c r="OP8" s="7" t="s">
        <v>11</v>
      </c>
      <c r="OQ8" s="7" t="s">
        <v>12</v>
      </c>
      <c r="OR8" s="7" t="s">
        <v>3</v>
      </c>
      <c r="OS8" s="7" t="s">
        <v>2</v>
      </c>
      <c r="OT8" s="7" t="s">
        <v>13</v>
      </c>
      <c r="OU8" s="7" t="s">
        <v>14</v>
      </c>
      <c r="OY8" s="7" t="s">
        <v>11</v>
      </c>
      <c r="OZ8" s="7" t="s">
        <v>12</v>
      </c>
      <c r="PA8" s="7" t="s">
        <v>3</v>
      </c>
      <c r="PB8" s="7" t="s">
        <v>2</v>
      </c>
      <c r="PC8" s="7" t="s">
        <v>13</v>
      </c>
      <c r="PD8" s="7" t="s">
        <v>14</v>
      </c>
      <c r="PH8" s="7" t="s">
        <v>11</v>
      </c>
      <c r="PI8" s="7" t="s">
        <v>12</v>
      </c>
      <c r="PJ8" s="7" t="s">
        <v>3</v>
      </c>
      <c r="PK8" s="7" t="s">
        <v>2</v>
      </c>
      <c r="PL8" s="7" t="s">
        <v>13</v>
      </c>
      <c r="PM8" s="7" t="s">
        <v>14</v>
      </c>
      <c r="PQ8" s="7" t="s">
        <v>11</v>
      </c>
      <c r="PR8" s="7" t="s">
        <v>12</v>
      </c>
      <c r="PS8" s="7" t="s">
        <v>3</v>
      </c>
      <c r="PT8" s="7" t="s">
        <v>2</v>
      </c>
      <c r="PU8" s="7" t="s">
        <v>13</v>
      </c>
      <c r="PV8" s="7" t="s">
        <v>14</v>
      </c>
      <c r="PZ8" s="7" t="s">
        <v>11</v>
      </c>
      <c r="QA8" s="7" t="s">
        <v>12</v>
      </c>
      <c r="QB8" s="7" t="s">
        <v>3</v>
      </c>
      <c r="QC8" s="7" t="s">
        <v>2</v>
      </c>
      <c r="QD8" s="7" t="s">
        <v>13</v>
      </c>
      <c r="QE8" s="7" t="s">
        <v>14</v>
      </c>
      <c r="QI8" s="7" t="s">
        <v>11</v>
      </c>
      <c r="QJ8" s="7" t="s">
        <v>12</v>
      </c>
      <c r="QK8" s="7" t="s">
        <v>3</v>
      </c>
      <c r="QL8" s="7" t="s">
        <v>2</v>
      </c>
      <c r="QM8" s="7" t="s">
        <v>13</v>
      </c>
      <c r="QN8" s="7" t="s">
        <v>14</v>
      </c>
      <c r="QR8" s="7" t="s">
        <v>11</v>
      </c>
      <c r="QS8" s="7" t="s">
        <v>12</v>
      </c>
      <c r="QT8" s="7" t="s">
        <v>3</v>
      </c>
      <c r="QU8" s="7" t="s">
        <v>2</v>
      </c>
      <c r="QV8" s="7" t="s">
        <v>13</v>
      </c>
      <c r="QW8" s="7" t="s">
        <v>14</v>
      </c>
      <c r="RA8" s="7" t="s">
        <v>11</v>
      </c>
      <c r="RB8" s="7" t="s">
        <v>12</v>
      </c>
      <c r="RC8" s="7" t="s">
        <v>3</v>
      </c>
      <c r="RD8" s="7" t="s">
        <v>2</v>
      </c>
      <c r="RE8" s="7" t="s">
        <v>13</v>
      </c>
      <c r="RF8" s="7" t="s">
        <v>14</v>
      </c>
      <c r="RJ8" s="7" t="s">
        <v>11</v>
      </c>
      <c r="RK8" s="7" t="s">
        <v>12</v>
      </c>
      <c r="RL8" s="7" t="s">
        <v>3</v>
      </c>
      <c r="RM8" s="7" t="s">
        <v>2</v>
      </c>
      <c r="RN8" s="7" t="s">
        <v>13</v>
      </c>
      <c r="RO8" s="7" t="s">
        <v>14</v>
      </c>
      <c r="RS8" s="7" t="s">
        <v>11</v>
      </c>
      <c r="RT8" s="7" t="s">
        <v>12</v>
      </c>
      <c r="RU8" s="7" t="s">
        <v>3</v>
      </c>
      <c r="RV8" s="7" t="s">
        <v>2</v>
      </c>
      <c r="RW8" s="7" t="s">
        <v>13</v>
      </c>
      <c r="RX8" s="7" t="s">
        <v>14</v>
      </c>
      <c r="SB8" s="7" t="s">
        <v>11</v>
      </c>
      <c r="SC8" s="7" t="s">
        <v>12</v>
      </c>
      <c r="SD8" s="7" t="s">
        <v>3</v>
      </c>
      <c r="SE8" s="7" t="s">
        <v>2</v>
      </c>
      <c r="SF8" s="7" t="s">
        <v>13</v>
      </c>
      <c r="SG8" s="7" t="s">
        <v>14</v>
      </c>
      <c r="SK8" s="7" t="s">
        <v>11</v>
      </c>
      <c r="SL8" s="7" t="s">
        <v>12</v>
      </c>
      <c r="SM8" s="7" t="s">
        <v>3</v>
      </c>
      <c r="SN8" s="7" t="s">
        <v>2</v>
      </c>
      <c r="SO8" s="7" t="s">
        <v>13</v>
      </c>
      <c r="SP8" s="7" t="s">
        <v>14</v>
      </c>
      <c r="ST8" s="7" t="s">
        <v>11</v>
      </c>
      <c r="SU8" s="7" t="s">
        <v>12</v>
      </c>
      <c r="SV8" s="7" t="s">
        <v>3</v>
      </c>
      <c r="SW8" s="7" t="s">
        <v>2</v>
      </c>
      <c r="SX8" s="7" t="s">
        <v>13</v>
      </c>
      <c r="SY8" s="7" t="s">
        <v>14</v>
      </c>
      <c r="TC8" s="7" t="s">
        <v>11</v>
      </c>
      <c r="TD8" s="7" t="s">
        <v>12</v>
      </c>
      <c r="TE8" s="7" t="s">
        <v>3</v>
      </c>
      <c r="TF8" s="7" t="s">
        <v>2</v>
      </c>
      <c r="TG8" s="7" t="s">
        <v>13</v>
      </c>
      <c r="TH8" s="7" t="s">
        <v>14</v>
      </c>
      <c r="TL8" s="7" t="s">
        <v>11</v>
      </c>
      <c r="TM8" s="7" t="s">
        <v>12</v>
      </c>
      <c r="TN8" s="7" t="s">
        <v>3</v>
      </c>
      <c r="TO8" s="7" t="s">
        <v>2</v>
      </c>
      <c r="TP8" s="7" t="s">
        <v>13</v>
      </c>
      <c r="TQ8" s="7" t="s">
        <v>14</v>
      </c>
      <c r="TU8" s="7" t="s">
        <v>11</v>
      </c>
      <c r="TV8" s="7" t="s">
        <v>12</v>
      </c>
      <c r="TW8" s="7" t="s">
        <v>3</v>
      </c>
      <c r="TX8" s="7" t="s">
        <v>2</v>
      </c>
      <c r="TY8" s="7" t="s">
        <v>13</v>
      </c>
      <c r="TZ8" s="7" t="s">
        <v>14</v>
      </c>
      <c r="UD8" s="7" t="s">
        <v>11</v>
      </c>
      <c r="UE8" s="7" t="s">
        <v>12</v>
      </c>
      <c r="UF8" s="7" t="s">
        <v>3</v>
      </c>
      <c r="UG8" s="7" t="s">
        <v>2</v>
      </c>
      <c r="UH8" s="7" t="s">
        <v>13</v>
      </c>
      <c r="UI8" s="7" t="s">
        <v>14</v>
      </c>
      <c r="UM8" s="7" t="s">
        <v>11</v>
      </c>
      <c r="UN8" s="7" t="s">
        <v>12</v>
      </c>
      <c r="UO8" s="7" t="s">
        <v>3</v>
      </c>
      <c r="UP8" s="7" t="s">
        <v>2</v>
      </c>
      <c r="UQ8" s="7" t="s">
        <v>13</v>
      </c>
      <c r="UR8" s="7" t="s">
        <v>14</v>
      </c>
      <c r="UV8" s="7" t="s">
        <v>11</v>
      </c>
      <c r="UW8" s="7" t="s">
        <v>12</v>
      </c>
      <c r="UX8" s="7" t="s">
        <v>3</v>
      </c>
      <c r="UY8" s="7" t="s">
        <v>2</v>
      </c>
      <c r="UZ8" s="7" t="s">
        <v>13</v>
      </c>
      <c r="VA8" s="7" t="s">
        <v>14</v>
      </c>
      <c r="VE8" s="7" t="s">
        <v>11</v>
      </c>
      <c r="VF8" s="7" t="s">
        <v>12</v>
      </c>
      <c r="VG8" s="7" t="s">
        <v>3</v>
      </c>
      <c r="VH8" s="7" t="s">
        <v>2</v>
      </c>
      <c r="VI8" s="7" t="s">
        <v>13</v>
      </c>
      <c r="VJ8" s="7" t="s">
        <v>14</v>
      </c>
      <c r="VN8" s="7" t="s">
        <v>11</v>
      </c>
      <c r="VO8" s="7" t="s">
        <v>12</v>
      </c>
      <c r="VP8" s="7" t="s">
        <v>3</v>
      </c>
      <c r="VQ8" s="7" t="s">
        <v>2</v>
      </c>
      <c r="VR8" s="7" t="s">
        <v>13</v>
      </c>
      <c r="VS8" s="7" t="s">
        <v>14</v>
      </c>
      <c r="VW8" s="7" t="s">
        <v>11</v>
      </c>
      <c r="VX8" s="7" t="s">
        <v>12</v>
      </c>
      <c r="VY8" s="7" t="s">
        <v>3</v>
      </c>
      <c r="VZ8" s="7" t="s">
        <v>2</v>
      </c>
      <c r="WA8" s="7" t="s">
        <v>13</v>
      </c>
      <c r="WB8" s="7" t="s">
        <v>14</v>
      </c>
      <c r="WF8" s="7" t="s">
        <v>11</v>
      </c>
      <c r="WG8" s="7" t="s">
        <v>12</v>
      </c>
      <c r="WH8" s="7" t="s">
        <v>3</v>
      </c>
      <c r="WI8" s="7" t="s">
        <v>2</v>
      </c>
      <c r="WJ8" s="7" t="s">
        <v>13</v>
      </c>
      <c r="WK8" s="7" t="s">
        <v>14</v>
      </c>
      <c r="WO8" s="7" t="s">
        <v>11</v>
      </c>
      <c r="WP8" s="7" t="s">
        <v>12</v>
      </c>
      <c r="WQ8" s="7" t="s">
        <v>3</v>
      </c>
      <c r="WR8" s="7" t="s">
        <v>2</v>
      </c>
      <c r="WS8" s="7" t="s">
        <v>13</v>
      </c>
      <c r="WT8" s="7" t="s">
        <v>14</v>
      </c>
      <c r="WX8" s="7" t="s">
        <v>11</v>
      </c>
      <c r="WY8" s="7" t="s">
        <v>12</v>
      </c>
      <c r="WZ8" s="7" t="s">
        <v>3</v>
      </c>
      <c r="XA8" s="7" t="s">
        <v>2</v>
      </c>
      <c r="XB8" s="7" t="s">
        <v>13</v>
      </c>
      <c r="XC8" s="7" t="s">
        <v>14</v>
      </c>
      <c r="XG8" s="7" t="s">
        <v>11</v>
      </c>
      <c r="XH8" s="7" t="s">
        <v>12</v>
      </c>
      <c r="XI8" s="7" t="s">
        <v>3</v>
      </c>
      <c r="XJ8" s="7" t="s">
        <v>2</v>
      </c>
      <c r="XK8" s="7" t="s">
        <v>13</v>
      </c>
      <c r="XL8" s="7" t="s">
        <v>14</v>
      </c>
      <c r="XP8" s="7" t="s">
        <v>11</v>
      </c>
      <c r="XQ8" s="7" t="s">
        <v>12</v>
      </c>
      <c r="XR8" s="7" t="s">
        <v>3</v>
      </c>
      <c r="XS8" s="7" t="s">
        <v>2</v>
      </c>
      <c r="XT8" s="7" t="s">
        <v>13</v>
      </c>
      <c r="XU8" s="7" t="s">
        <v>14</v>
      </c>
      <c r="XY8" s="7" t="s">
        <v>11</v>
      </c>
      <c r="XZ8" s="7" t="s">
        <v>12</v>
      </c>
      <c r="YA8" s="7" t="s">
        <v>3</v>
      </c>
      <c r="YB8" s="7" t="s">
        <v>2</v>
      </c>
      <c r="YC8" s="7" t="s">
        <v>13</v>
      </c>
      <c r="YD8" s="7" t="s">
        <v>14</v>
      </c>
      <c r="YH8" s="7" t="s">
        <v>11</v>
      </c>
      <c r="YI8" s="7" t="s">
        <v>12</v>
      </c>
      <c r="YJ8" s="7" t="s">
        <v>3</v>
      </c>
      <c r="YK8" s="7" t="s">
        <v>2</v>
      </c>
      <c r="YL8" s="7" t="s">
        <v>13</v>
      </c>
      <c r="YM8" s="7" t="s">
        <v>14</v>
      </c>
      <c r="YQ8" s="7" t="s">
        <v>11</v>
      </c>
      <c r="YR8" s="7" t="s">
        <v>12</v>
      </c>
      <c r="YS8" s="7" t="s">
        <v>3</v>
      </c>
      <c r="YT8" s="7" t="s">
        <v>2</v>
      </c>
      <c r="YU8" s="7" t="s">
        <v>13</v>
      </c>
      <c r="YV8" s="7" t="s">
        <v>14</v>
      </c>
      <c r="YZ8" s="7" t="s">
        <v>11</v>
      </c>
      <c r="ZA8" s="7" t="s">
        <v>12</v>
      </c>
      <c r="ZB8" s="7" t="s">
        <v>3</v>
      </c>
      <c r="ZC8" s="7" t="s">
        <v>2</v>
      </c>
      <c r="ZD8" s="7" t="s">
        <v>13</v>
      </c>
      <c r="ZE8" s="7" t="s">
        <v>14</v>
      </c>
      <c r="ZI8" s="7" t="s">
        <v>11</v>
      </c>
      <c r="ZJ8" s="7" t="s">
        <v>12</v>
      </c>
      <c r="ZK8" s="7" t="s">
        <v>3</v>
      </c>
      <c r="ZL8" s="7" t="s">
        <v>2</v>
      </c>
      <c r="ZM8" s="7" t="s">
        <v>13</v>
      </c>
      <c r="ZN8" s="7" t="s">
        <v>14</v>
      </c>
      <c r="ZR8" s="7" t="s">
        <v>11</v>
      </c>
      <c r="ZS8" s="7" t="s">
        <v>12</v>
      </c>
      <c r="ZT8" s="7" t="s">
        <v>3</v>
      </c>
      <c r="ZU8" s="7" t="s">
        <v>2</v>
      </c>
      <c r="ZV8" s="7" t="s">
        <v>13</v>
      </c>
      <c r="ZW8" s="7" t="s">
        <v>14</v>
      </c>
      <c r="AAA8" s="7" t="s">
        <v>11</v>
      </c>
      <c r="AAB8" s="7" t="s">
        <v>12</v>
      </c>
      <c r="AAC8" s="7" t="s">
        <v>3</v>
      </c>
      <c r="AAD8" s="7" t="s">
        <v>2</v>
      </c>
      <c r="AAE8" s="7" t="s">
        <v>13</v>
      </c>
      <c r="AAF8" s="7" t="s">
        <v>14</v>
      </c>
      <c r="AAJ8" s="7" t="s">
        <v>11</v>
      </c>
      <c r="AAK8" s="7" t="s">
        <v>12</v>
      </c>
      <c r="AAL8" s="7" t="s">
        <v>3</v>
      </c>
      <c r="AAM8" s="7" t="s">
        <v>2</v>
      </c>
      <c r="AAN8" s="7" t="s">
        <v>13</v>
      </c>
      <c r="AAO8" s="7" t="s">
        <v>14</v>
      </c>
      <c r="AAS8" s="7" t="s">
        <v>11</v>
      </c>
      <c r="AAT8" s="7" t="s">
        <v>12</v>
      </c>
      <c r="AAU8" s="7" t="s">
        <v>3</v>
      </c>
      <c r="AAV8" s="7" t="s">
        <v>2</v>
      </c>
      <c r="AAW8" s="7" t="s">
        <v>13</v>
      </c>
      <c r="AAX8" s="7" t="s">
        <v>14</v>
      </c>
      <c r="ABB8" s="7" t="s">
        <v>11</v>
      </c>
      <c r="ABC8" s="7" t="s">
        <v>12</v>
      </c>
      <c r="ABD8" s="7" t="s">
        <v>3</v>
      </c>
      <c r="ABE8" s="7" t="s">
        <v>2</v>
      </c>
      <c r="ABF8" s="7" t="s">
        <v>13</v>
      </c>
      <c r="ABG8" s="7" t="s">
        <v>14</v>
      </c>
      <c r="ABK8" s="7" t="s">
        <v>11</v>
      </c>
      <c r="ABL8" s="7" t="s">
        <v>12</v>
      </c>
      <c r="ABM8" s="7" t="s">
        <v>3</v>
      </c>
      <c r="ABN8" s="7" t="s">
        <v>2</v>
      </c>
      <c r="ABO8" s="7" t="s">
        <v>13</v>
      </c>
      <c r="ABP8" s="7" t="s">
        <v>14</v>
      </c>
      <c r="ABT8" s="7" t="s">
        <v>11</v>
      </c>
      <c r="ABU8" s="7" t="s">
        <v>12</v>
      </c>
      <c r="ABV8" s="7" t="s">
        <v>3</v>
      </c>
      <c r="ABW8" s="7" t="s">
        <v>2</v>
      </c>
      <c r="ABX8" s="7" t="s">
        <v>13</v>
      </c>
      <c r="ABY8" s="7" t="s">
        <v>14</v>
      </c>
      <c r="ACC8" s="7" t="s">
        <v>11</v>
      </c>
      <c r="ACD8" s="7" t="s">
        <v>12</v>
      </c>
      <c r="ACE8" s="7" t="s">
        <v>3</v>
      </c>
      <c r="ACF8" s="7" t="s">
        <v>2</v>
      </c>
      <c r="ACG8" s="7" t="s">
        <v>13</v>
      </c>
      <c r="ACH8" s="7" t="s">
        <v>14</v>
      </c>
      <c r="ACL8" s="7" t="s">
        <v>11</v>
      </c>
      <c r="ACM8" s="7" t="s">
        <v>12</v>
      </c>
      <c r="ACN8" s="7" t="s">
        <v>3</v>
      </c>
      <c r="ACO8" s="7" t="s">
        <v>2</v>
      </c>
      <c r="ACP8" s="7" t="s">
        <v>13</v>
      </c>
      <c r="ACQ8" s="7" t="s">
        <v>14</v>
      </c>
      <c r="ACU8" s="7" t="s">
        <v>11</v>
      </c>
      <c r="ACV8" s="7" t="s">
        <v>12</v>
      </c>
      <c r="ACW8" s="7" t="s">
        <v>3</v>
      </c>
      <c r="ACX8" s="7" t="s">
        <v>2</v>
      </c>
      <c r="ACY8" s="7" t="s">
        <v>13</v>
      </c>
      <c r="ACZ8" s="7" t="s">
        <v>14</v>
      </c>
      <c r="ADD8" s="7" t="s">
        <v>11</v>
      </c>
      <c r="ADE8" s="7" t="s">
        <v>12</v>
      </c>
      <c r="ADF8" s="7" t="s">
        <v>3</v>
      </c>
      <c r="ADG8" s="7" t="s">
        <v>2</v>
      </c>
      <c r="ADH8" s="7" t="s">
        <v>13</v>
      </c>
      <c r="ADI8" s="7" t="s">
        <v>14</v>
      </c>
      <c r="ADM8" s="7" t="s">
        <v>11</v>
      </c>
      <c r="ADN8" s="7" t="s">
        <v>12</v>
      </c>
      <c r="ADO8" s="7" t="s">
        <v>3</v>
      </c>
      <c r="ADP8" s="7" t="s">
        <v>2</v>
      </c>
      <c r="ADQ8" s="7" t="s">
        <v>13</v>
      </c>
      <c r="ADR8" s="7" t="s">
        <v>14</v>
      </c>
      <c r="ADV8" s="7" t="s">
        <v>11</v>
      </c>
      <c r="ADW8" s="7" t="s">
        <v>12</v>
      </c>
      <c r="ADX8" s="7" t="s">
        <v>3</v>
      </c>
      <c r="ADY8" s="7" t="s">
        <v>2</v>
      </c>
      <c r="ADZ8" s="7" t="s">
        <v>13</v>
      </c>
      <c r="AEA8" s="7" t="s">
        <v>14</v>
      </c>
      <c r="AEE8" s="7" t="s">
        <v>11</v>
      </c>
      <c r="AEF8" s="7" t="s">
        <v>12</v>
      </c>
      <c r="AEG8" s="7" t="s">
        <v>3</v>
      </c>
      <c r="AEH8" s="7" t="s">
        <v>2</v>
      </c>
      <c r="AEI8" s="7" t="s">
        <v>13</v>
      </c>
      <c r="AEJ8" s="7" t="s">
        <v>14</v>
      </c>
      <c r="AEN8" s="7" t="s">
        <v>11</v>
      </c>
      <c r="AEO8" s="7" t="s">
        <v>12</v>
      </c>
      <c r="AEP8" s="7" t="s">
        <v>3</v>
      </c>
      <c r="AEQ8" s="7" t="s">
        <v>2</v>
      </c>
      <c r="AER8" s="7" t="s">
        <v>13</v>
      </c>
      <c r="AES8" s="7" t="s">
        <v>14</v>
      </c>
      <c r="AEW8" s="7" t="s">
        <v>11</v>
      </c>
      <c r="AEX8" s="7" t="s">
        <v>12</v>
      </c>
      <c r="AEY8" s="7" t="s">
        <v>3</v>
      </c>
      <c r="AEZ8" s="7" t="s">
        <v>2</v>
      </c>
      <c r="AFA8" s="7" t="s">
        <v>13</v>
      </c>
      <c r="AFB8" s="7" t="s">
        <v>14</v>
      </c>
      <c r="AFF8" s="7" t="s">
        <v>11</v>
      </c>
      <c r="AFG8" s="7" t="s">
        <v>12</v>
      </c>
      <c r="AFH8" s="7" t="s">
        <v>3</v>
      </c>
      <c r="AFI8" s="7" t="s">
        <v>2</v>
      </c>
      <c r="AFJ8" s="7" t="s">
        <v>13</v>
      </c>
      <c r="AFK8" s="7" t="s">
        <v>14</v>
      </c>
      <c r="AFO8" s="7" t="s">
        <v>11</v>
      </c>
      <c r="AFP8" s="7" t="s">
        <v>12</v>
      </c>
      <c r="AFQ8" s="7" t="s">
        <v>3</v>
      </c>
      <c r="AFR8" s="7" t="s">
        <v>2</v>
      </c>
      <c r="AFS8" s="7" t="s">
        <v>13</v>
      </c>
      <c r="AFT8" s="7" t="s">
        <v>14</v>
      </c>
      <c r="AFX8" s="7" t="s">
        <v>11</v>
      </c>
      <c r="AFY8" s="7" t="s">
        <v>12</v>
      </c>
      <c r="AFZ8" s="7" t="s">
        <v>3</v>
      </c>
      <c r="AGA8" s="7" t="s">
        <v>2</v>
      </c>
      <c r="AGB8" s="7" t="s">
        <v>13</v>
      </c>
      <c r="AGC8" s="7" t="s">
        <v>14</v>
      </c>
      <c r="AGG8" s="7" t="s">
        <v>11</v>
      </c>
      <c r="AGH8" s="7" t="s">
        <v>12</v>
      </c>
      <c r="AGI8" s="7" t="s">
        <v>3</v>
      </c>
      <c r="AGJ8" s="7" t="s">
        <v>2</v>
      </c>
      <c r="AGK8" s="7" t="s">
        <v>13</v>
      </c>
      <c r="AGL8" s="7" t="s">
        <v>14</v>
      </c>
      <c r="AGP8" s="7" t="s">
        <v>11</v>
      </c>
      <c r="AGQ8" s="7" t="s">
        <v>12</v>
      </c>
      <c r="AGR8" s="7" t="s">
        <v>3</v>
      </c>
      <c r="AGS8" s="7" t="s">
        <v>2</v>
      </c>
      <c r="AGT8" s="7" t="s">
        <v>13</v>
      </c>
      <c r="AGU8" s="7" t="s">
        <v>14</v>
      </c>
      <c r="AGY8" s="7" t="s">
        <v>11</v>
      </c>
      <c r="AGZ8" s="7" t="s">
        <v>12</v>
      </c>
      <c r="AHA8" s="7" t="s">
        <v>3</v>
      </c>
      <c r="AHB8" s="7" t="s">
        <v>2</v>
      </c>
      <c r="AHC8" s="7" t="s">
        <v>13</v>
      </c>
      <c r="AHD8" s="7" t="s">
        <v>14</v>
      </c>
      <c r="AHH8" s="7" t="s">
        <v>11</v>
      </c>
      <c r="AHI8" s="7" t="s">
        <v>12</v>
      </c>
      <c r="AHJ8" s="7" t="s">
        <v>3</v>
      </c>
      <c r="AHK8" s="7" t="s">
        <v>2</v>
      </c>
      <c r="AHL8" s="7" t="s">
        <v>13</v>
      </c>
      <c r="AHM8" s="7" t="s">
        <v>14</v>
      </c>
      <c r="AHQ8" s="7" t="s">
        <v>11</v>
      </c>
      <c r="AHR8" s="7" t="s">
        <v>12</v>
      </c>
      <c r="AHS8" s="7" t="s">
        <v>3</v>
      </c>
      <c r="AHT8" s="7" t="s">
        <v>2</v>
      </c>
      <c r="AHU8" s="7" t="s">
        <v>13</v>
      </c>
      <c r="AHV8" s="7" t="s">
        <v>14</v>
      </c>
      <c r="AHZ8" s="7" t="s">
        <v>11</v>
      </c>
      <c r="AIA8" s="7" t="s">
        <v>12</v>
      </c>
      <c r="AIB8" s="7" t="s">
        <v>3</v>
      </c>
      <c r="AIC8" s="7" t="s">
        <v>2</v>
      </c>
      <c r="AID8" s="7" t="s">
        <v>13</v>
      </c>
      <c r="AIE8" s="7" t="s">
        <v>14</v>
      </c>
      <c r="AII8" s="7" t="s">
        <v>11</v>
      </c>
      <c r="AIJ8" s="7" t="s">
        <v>12</v>
      </c>
      <c r="AIK8" s="7" t="s">
        <v>3</v>
      </c>
      <c r="AIL8" s="7" t="s">
        <v>2</v>
      </c>
      <c r="AIM8" s="7" t="s">
        <v>13</v>
      </c>
      <c r="AIN8" s="7" t="s">
        <v>14</v>
      </c>
      <c r="AIR8" s="7" t="s">
        <v>11</v>
      </c>
      <c r="AIS8" s="7" t="s">
        <v>12</v>
      </c>
      <c r="AIT8" s="7" t="s">
        <v>3</v>
      </c>
      <c r="AIU8" s="7" t="s">
        <v>2</v>
      </c>
      <c r="AIV8" s="7" t="s">
        <v>13</v>
      </c>
      <c r="AIW8" s="7" t="s">
        <v>14</v>
      </c>
      <c r="AJA8" s="7" t="s">
        <v>11</v>
      </c>
      <c r="AJB8" s="7" t="s">
        <v>12</v>
      </c>
      <c r="AJC8" s="7" t="s">
        <v>3</v>
      </c>
      <c r="AJD8" s="7" t="s">
        <v>2</v>
      </c>
      <c r="AJE8" s="7" t="s">
        <v>13</v>
      </c>
      <c r="AJF8" s="7" t="s">
        <v>14</v>
      </c>
      <c r="AJJ8" s="7" t="s">
        <v>11</v>
      </c>
      <c r="AJK8" s="7" t="s">
        <v>12</v>
      </c>
      <c r="AJL8" s="7" t="s">
        <v>3</v>
      </c>
      <c r="AJM8" s="7" t="s">
        <v>2</v>
      </c>
      <c r="AJN8" s="7" t="s">
        <v>13</v>
      </c>
      <c r="AJO8" s="7" t="s">
        <v>14</v>
      </c>
      <c r="AJS8" s="7" t="s">
        <v>11</v>
      </c>
      <c r="AJT8" s="7" t="s">
        <v>12</v>
      </c>
      <c r="AJU8" s="7" t="s">
        <v>3</v>
      </c>
      <c r="AJV8" s="7" t="s">
        <v>2</v>
      </c>
      <c r="AJW8" s="7" t="s">
        <v>13</v>
      </c>
      <c r="AJX8" s="7" t="s">
        <v>14</v>
      </c>
      <c r="AKB8" s="7" t="s">
        <v>11</v>
      </c>
      <c r="AKC8" s="7" t="s">
        <v>12</v>
      </c>
      <c r="AKD8" s="7" t="s">
        <v>3</v>
      </c>
      <c r="AKE8" s="7" t="s">
        <v>2</v>
      </c>
      <c r="AKF8" s="7" t="s">
        <v>13</v>
      </c>
      <c r="AKG8" s="7" t="s">
        <v>14</v>
      </c>
      <c r="AKK8" s="7" t="s">
        <v>11</v>
      </c>
      <c r="AKL8" s="7" t="s">
        <v>12</v>
      </c>
      <c r="AKM8" s="7" t="s">
        <v>3</v>
      </c>
      <c r="AKN8" s="7" t="s">
        <v>2</v>
      </c>
      <c r="AKO8" s="7" t="s">
        <v>13</v>
      </c>
      <c r="AKP8" s="7" t="s">
        <v>14</v>
      </c>
      <c r="AKT8" s="7" t="s">
        <v>11</v>
      </c>
      <c r="AKU8" s="7" t="s">
        <v>12</v>
      </c>
      <c r="AKV8" s="7" t="s">
        <v>3</v>
      </c>
      <c r="AKW8" s="7" t="s">
        <v>2</v>
      </c>
      <c r="AKX8" s="7" t="s">
        <v>13</v>
      </c>
      <c r="AKY8" s="7" t="s">
        <v>14</v>
      </c>
      <c r="ALC8" s="7" t="s">
        <v>11</v>
      </c>
      <c r="ALD8" s="7" t="s">
        <v>12</v>
      </c>
      <c r="ALE8" s="7" t="s">
        <v>3</v>
      </c>
      <c r="ALF8" s="7" t="s">
        <v>2</v>
      </c>
      <c r="ALG8" s="7" t="s">
        <v>13</v>
      </c>
      <c r="ALH8" s="7" t="s">
        <v>14</v>
      </c>
      <c r="ALL8" s="7" t="s">
        <v>11</v>
      </c>
      <c r="ALM8" s="7" t="s">
        <v>12</v>
      </c>
      <c r="ALN8" s="7" t="s">
        <v>3</v>
      </c>
      <c r="ALO8" s="7" t="s">
        <v>2</v>
      </c>
      <c r="ALP8" s="7" t="s">
        <v>13</v>
      </c>
      <c r="ALQ8" s="7" t="s">
        <v>14</v>
      </c>
      <c r="ALU8" s="7" t="s">
        <v>11</v>
      </c>
      <c r="ALV8" s="7" t="s">
        <v>12</v>
      </c>
      <c r="ALW8" s="7" t="s">
        <v>3</v>
      </c>
      <c r="ALX8" s="7" t="s">
        <v>2</v>
      </c>
      <c r="ALY8" s="7" t="s">
        <v>13</v>
      </c>
      <c r="ALZ8" s="7" t="s">
        <v>14</v>
      </c>
      <c r="AMD8" s="7" t="s">
        <v>11</v>
      </c>
      <c r="AME8" s="7" t="s">
        <v>12</v>
      </c>
      <c r="AMF8" s="7" t="s">
        <v>3</v>
      </c>
      <c r="AMG8" s="7" t="s">
        <v>2</v>
      </c>
      <c r="AMH8" s="7" t="s">
        <v>13</v>
      </c>
      <c r="AMI8" s="7" t="s">
        <v>14</v>
      </c>
      <c r="AMM8" s="7" t="s">
        <v>11</v>
      </c>
      <c r="AMN8" s="7" t="s">
        <v>12</v>
      </c>
      <c r="AMO8" s="7" t="s">
        <v>3</v>
      </c>
      <c r="AMP8" s="7" t="s">
        <v>2</v>
      </c>
      <c r="AMQ8" s="7" t="s">
        <v>13</v>
      </c>
      <c r="AMR8" s="7" t="s">
        <v>14</v>
      </c>
      <c r="AMV8" s="7" t="s">
        <v>11</v>
      </c>
      <c r="AMW8" s="7" t="s">
        <v>12</v>
      </c>
      <c r="AMX8" s="7" t="s">
        <v>3</v>
      </c>
      <c r="AMY8" s="7" t="s">
        <v>2</v>
      </c>
      <c r="AMZ8" s="7" t="s">
        <v>13</v>
      </c>
      <c r="ANA8" s="7" t="s">
        <v>14</v>
      </c>
      <c r="ANE8" s="7" t="s">
        <v>11</v>
      </c>
      <c r="ANF8" s="7" t="s">
        <v>12</v>
      </c>
      <c r="ANG8" s="7" t="s">
        <v>3</v>
      </c>
      <c r="ANH8" s="7" t="s">
        <v>2</v>
      </c>
      <c r="ANI8" s="7" t="s">
        <v>13</v>
      </c>
      <c r="ANJ8" s="7" t="s">
        <v>14</v>
      </c>
      <c r="ANN8" s="7" t="s">
        <v>11</v>
      </c>
      <c r="ANO8" s="7" t="s">
        <v>12</v>
      </c>
      <c r="ANP8" s="7" t="s">
        <v>3</v>
      </c>
      <c r="ANQ8" s="7" t="s">
        <v>2</v>
      </c>
      <c r="ANR8" s="7" t="s">
        <v>13</v>
      </c>
      <c r="ANS8" s="7" t="s">
        <v>14</v>
      </c>
      <c r="ANW8" s="7" t="s">
        <v>11</v>
      </c>
      <c r="ANX8" s="7" t="s">
        <v>12</v>
      </c>
      <c r="ANY8" s="7" t="s">
        <v>3</v>
      </c>
      <c r="ANZ8" s="7" t="s">
        <v>2</v>
      </c>
      <c r="AOA8" s="7" t="s">
        <v>13</v>
      </c>
      <c r="AOB8" s="7" t="s">
        <v>14</v>
      </c>
      <c r="AOF8" s="7" t="s">
        <v>11</v>
      </c>
      <c r="AOG8" s="7" t="s">
        <v>12</v>
      </c>
      <c r="AOH8" s="7" t="s">
        <v>3</v>
      </c>
      <c r="AOI8" s="7" t="s">
        <v>2</v>
      </c>
      <c r="AOJ8" s="7" t="s">
        <v>13</v>
      </c>
      <c r="AOK8" s="7" t="s">
        <v>14</v>
      </c>
      <c r="AOO8" s="7" t="s">
        <v>11</v>
      </c>
      <c r="AOP8" s="7" t="s">
        <v>12</v>
      </c>
      <c r="AOQ8" s="7" t="s">
        <v>3</v>
      </c>
      <c r="AOR8" s="7" t="s">
        <v>2</v>
      </c>
      <c r="AOS8" s="7" t="s">
        <v>13</v>
      </c>
      <c r="AOT8" s="7" t="s">
        <v>14</v>
      </c>
      <c r="AOX8" s="7" t="s">
        <v>11</v>
      </c>
      <c r="AOY8" s="7" t="s">
        <v>12</v>
      </c>
      <c r="AOZ8" s="7" t="s">
        <v>3</v>
      </c>
      <c r="APA8" s="7" t="s">
        <v>2</v>
      </c>
      <c r="APB8" s="7" t="s">
        <v>13</v>
      </c>
      <c r="APC8" s="7" t="s">
        <v>14</v>
      </c>
      <c r="APG8" s="7" t="s">
        <v>11</v>
      </c>
      <c r="APH8" s="7" t="s">
        <v>12</v>
      </c>
      <c r="API8" s="7" t="s">
        <v>3</v>
      </c>
      <c r="APJ8" s="7" t="s">
        <v>2</v>
      </c>
      <c r="APK8" s="7" t="s">
        <v>13</v>
      </c>
      <c r="APL8" s="7" t="s">
        <v>14</v>
      </c>
      <c r="APP8" s="7" t="s">
        <v>11</v>
      </c>
      <c r="APQ8" s="7" t="s">
        <v>12</v>
      </c>
      <c r="APR8" s="7" t="s">
        <v>3</v>
      </c>
      <c r="APS8" s="7" t="s">
        <v>2</v>
      </c>
      <c r="APT8" s="7" t="s">
        <v>13</v>
      </c>
      <c r="APU8" s="7" t="s">
        <v>14</v>
      </c>
      <c r="APY8" s="7" t="s">
        <v>11</v>
      </c>
      <c r="APZ8" s="7" t="s">
        <v>12</v>
      </c>
      <c r="AQA8" s="7" t="s">
        <v>3</v>
      </c>
      <c r="AQB8" s="7" t="s">
        <v>2</v>
      </c>
      <c r="AQC8" s="7" t="s">
        <v>13</v>
      </c>
      <c r="AQD8" s="7" t="s">
        <v>14</v>
      </c>
      <c r="AQH8" s="7" t="s">
        <v>11</v>
      </c>
      <c r="AQI8" s="7" t="s">
        <v>12</v>
      </c>
      <c r="AQJ8" s="7" t="s">
        <v>3</v>
      </c>
      <c r="AQK8" s="7" t="s">
        <v>2</v>
      </c>
      <c r="AQL8" s="7" t="s">
        <v>13</v>
      </c>
      <c r="AQM8" s="7" t="s">
        <v>14</v>
      </c>
      <c r="AQQ8" s="7" t="s">
        <v>11</v>
      </c>
      <c r="AQR8" s="7" t="s">
        <v>12</v>
      </c>
      <c r="AQS8" s="7" t="s">
        <v>3</v>
      </c>
      <c r="AQT8" s="7" t="s">
        <v>2</v>
      </c>
      <c r="AQU8" s="7" t="s">
        <v>13</v>
      </c>
      <c r="AQV8" s="7" t="s">
        <v>14</v>
      </c>
      <c r="AQZ8" s="7" t="s">
        <v>11</v>
      </c>
      <c r="ARA8" s="7" t="s">
        <v>12</v>
      </c>
      <c r="ARB8" s="7" t="s">
        <v>3</v>
      </c>
      <c r="ARC8" s="7" t="s">
        <v>2</v>
      </c>
      <c r="ARD8" s="7" t="s">
        <v>13</v>
      </c>
      <c r="ARE8" s="7" t="s">
        <v>14</v>
      </c>
      <c r="ARI8" s="7" t="s">
        <v>11</v>
      </c>
      <c r="ARJ8" s="7" t="s">
        <v>12</v>
      </c>
      <c r="ARK8" s="7" t="s">
        <v>3</v>
      </c>
      <c r="ARL8" s="7" t="s">
        <v>2</v>
      </c>
      <c r="ARM8" s="7" t="s">
        <v>13</v>
      </c>
      <c r="ARN8" s="7" t="s">
        <v>14</v>
      </c>
      <c r="ARR8" s="7" t="s">
        <v>11</v>
      </c>
      <c r="ARS8" s="7" t="s">
        <v>12</v>
      </c>
      <c r="ART8" s="7" t="s">
        <v>3</v>
      </c>
      <c r="ARU8" s="7" t="s">
        <v>2</v>
      </c>
      <c r="ARV8" s="7" t="s">
        <v>13</v>
      </c>
      <c r="ARW8" s="7" t="s">
        <v>14</v>
      </c>
      <c r="ASA8" s="7" t="s">
        <v>11</v>
      </c>
      <c r="ASB8" s="7" t="s">
        <v>12</v>
      </c>
      <c r="ASC8" s="7" t="s">
        <v>3</v>
      </c>
      <c r="ASD8" s="7" t="s">
        <v>2</v>
      </c>
      <c r="ASE8" s="7" t="s">
        <v>13</v>
      </c>
      <c r="ASF8" s="7" t="s">
        <v>14</v>
      </c>
      <c r="ASJ8" s="7" t="s">
        <v>11</v>
      </c>
      <c r="ASK8" s="7" t="s">
        <v>12</v>
      </c>
      <c r="ASL8" s="7" t="s">
        <v>3</v>
      </c>
      <c r="ASM8" s="7" t="s">
        <v>2</v>
      </c>
      <c r="ASN8" s="7" t="s">
        <v>13</v>
      </c>
      <c r="ASO8" s="7" t="s">
        <v>14</v>
      </c>
      <c r="ASS8" s="7" t="s">
        <v>11</v>
      </c>
      <c r="AST8" s="7" t="s">
        <v>12</v>
      </c>
      <c r="ASU8" s="7" t="s">
        <v>3</v>
      </c>
      <c r="ASV8" s="7" t="s">
        <v>2</v>
      </c>
      <c r="ASW8" s="7" t="s">
        <v>13</v>
      </c>
      <c r="ASX8" s="7" t="s">
        <v>14</v>
      </c>
      <c r="ATB8" s="7" t="s">
        <v>11</v>
      </c>
      <c r="ATC8" s="7" t="s">
        <v>12</v>
      </c>
      <c r="ATD8" s="7" t="s">
        <v>3</v>
      </c>
      <c r="ATE8" s="7" t="s">
        <v>2</v>
      </c>
      <c r="ATF8" s="7" t="s">
        <v>13</v>
      </c>
      <c r="ATG8" s="7" t="s">
        <v>14</v>
      </c>
      <c r="ATK8" s="7" t="s">
        <v>11</v>
      </c>
      <c r="ATL8" s="7" t="s">
        <v>12</v>
      </c>
      <c r="ATM8" s="7" t="s">
        <v>3</v>
      </c>
      <c r="ATN8" s="7" t="s">
        <v>2</v>
      </c>
      <c r="ATO8" s="7" t="s">
        <v>13</v>
      </c>
      <c r="ATP8" s="7" t="s">
        <v>14</v>
      </c>
      <c r="ATT8" s="7" t="s">
        <v>11</v>
      </c>
      <c r="ATU8" s="7" t="s">
        <v>12</v>
      </c>
      <c r="ATV8" s="7" t="s">
        <v>3</v>
      </c>
      <c r="ATW8" s="7" t="s">
        <v>2</v>
      </c>
      <c r="ATX8" s="7" t="s">
        <v>13</v>
      </c>
      <c r="ATY8" s="7" t="s">
        <v>14</v>
      </c>
      <c r="AUC8" s="7" t="s">
        <v>11</v>
      </c>
      <c r="AUD8" s="7" t="s">
        <v>12</v>
      </c>
      <c r="AUE8" s="7" t="s">
        <v>3</v>
      </c>
      <c r="AUF8" s="7" t="s">
        <v>2</v>
      </c>
      <c r="AUG8" s="7" t="s">
        <v>13</v>
      </c>
      <c r="AUH8" s="7" t="s">
        <v>14</v>
      </c>
      <c r="AUL8" s="7" t="s">
        <v>11</v>
      </c>
      <c r="AUM8" s="7" t="s">
        <v>12</v>
      </c>
      <c r="AUN8" s="7" t="s">
        <v>3</v>
      </c>
      <c r="AUO8" s="7" t="s">
        <v>2</v>
      </c>
      <c r="AUP8" s="7" t="s">
        <v>13</v>
      </c>
      <c r="AUQ8" s="7" t="s">
        <v>14</v>
      </c>
      <c r="AUU8" s="7" t="s">
        <v>11</v>
      </c>
      <c r="AUV8" s="7" t="s">
        <v>12</v>
      </c>
      <c r="AUW8" s="7" t="s">
        <v>3</v>
      </c>
      <c r="AUX8" s="7" t="s">
        <v>2</v>
      </c>
      <c r="AUY8" s="7" t="s">
        <v>13</v>
      </c>
      <c r="AUZ8" s="7" t="s">
        <v>14</v>
      </c>
      <c r="AVD8" s="7" t="s">
        <v>11</v>
      </c>
      <c r="AVE8" s="7" t="s">
        <v>12</v>
      </c>
      <c r="AVF8" s="7" t="s">
        <v>3</v>
      </c>
      <c r="AVG8" s="7" t="s">
        <v>2</v>
      </c>
      <c r="AVH8" s="7" t="s">
        <v>13</v>
      </c>
      <c r="AVI8" s="7" t="s">
        <v>14</v>
      </c>
      <c r="AVM8" s="7" t="s">
        <v>11</v>
      </c>
      <c r="AVN8" s="7" t="s">
        <v>12</v>
      </c>
      <c r="AVO8" s="7" t="s">
        <v>3</v>
      </c>
      <c r="AVP8" s="7" t="s">
        <v>2</v>
      </c>
      <c r="AVQ8" s="7" t="s">
        <v>13</v>
      </c>
      <c r="AVR8" s="7" t="s">
        <v>14</v>
      </c>
      <c r="AVV8" s="7" t="s">
        <v>11</v>
      </c>
      <c r="AVW8" s="7" t="s">
        <v>12</v>
      </c>
      <c r="AVX8" s="7" t="s">
        <v>3</v>
      </c>
      <c r="AVY8" s="7" t="s">
        <v>2</v>
      </c>
      <c r="AVZ8" s="7" t="s">
        <v>13</v>
      </c>
      <c r="AWA8" s="7" t="s">
        <v>14</v>
      </c>
      <c r="AWE8" s="7" t="s">
        <v>11</v>
      </c>
      <c r="AWF8" s="7" t="s">
        <v>12</v>
      </c>
      <c r="AWG8" s="7" t="s">
        <v>3</v>
      </c>
      <c r="AWH8" s="7" t="s">
        <v>2</v>
      </c>
      <c r="AWI8" s="7" t="s">
        <v>13</v>
      </c>
      <c r="AWJ8" s="7" t="s">
        <v>14</v>
      </c>
      <c r="AWN8" s="7" t="s">
        <v>11</v>
      </c>
      <c r="AWO8" s="7" t="s">
        <v>12</v>
      </c>
      <c r="AWP8" s="7" t="s">
        <v>3</v>
      </c>
      <c r="AWQ8" s="7" t="s">
        <v>2</v>
      </c>
      <c r="AWR8" s="7" t="s">
        <v>13</v>
      </c>
      <c r="AWS8" s="7" t="s">
        <v>14</v>
      </c>
      <c r="AWW8" s="7" t="s">
        <v>11</v>
      </c>
      <c r="AWX8" s="7" t="s">
        <v>12</v>
      </c>
      <c r="AWY8" s="7" t="s">
        <v>3</v>
      </c>
      <c r="AWZ8" s="7" t="s">
        <v>2</v>
      </c>
      <c r="AXA8" s="7" t="s">
        <v>13</v>
      </c>
      <c r="AXB8" s="7" t="s">
        <v>14</v>
      </c>
      <c r="AXF8" s="7" t="s">
        <v>11</v>
      </c>
      <c r="AXG8" s="7" t="s">
        <v>12</v>
      </c>
      <c r="AXH8" s="7" t="s">
        <v>3</v>
      </c>
      <c r="AXI8" s="7" t="s">
        <v>2</v>
      </c>
      <c r="AXJ8" s="7" t="s">
        <v>13</v>
      </c>
      <c r="AXK8" s="7" t="s">
        <v>14</v>
      </c>
      <c r="AXO8" s="7" t="s">
        <v>11</v>
      </c>
      <c r="AXP8" s="7" t="s">
        <v>12</v>
      </c>
      <c r="AXQ8" s="7" t="s">
        <v>3</v>
      </c>
      <c r="AXR8" s="7" t="s">
        <v>2</v>
      </c>
      <c r="AXS8" s="7" t="s">
        <v>13</v>
      </c>
      <c r="AXT8" s="7" t="s">
        <v>14</v>
      </c>
      <c r="AXX8" s="7" t="s">
        <v>11</v>
      </c>
      <c r="AXY8" s="7" t="s">
        <v>12</v>
      </c>
      <c r="AXZ8" s="7" t="s">
        <v>3</v>
      </c>
      <c r="AYA8" s="7" t="s">
        <v>2</v>
      </c>
      <c r="AYB8" s="7" t="s">
        <v>13</v>
      </c>
      <c r="AYC8" s="7" t="s">
        <v>14</v>
      </c>
      <c r="AYG8" s="7" t="s">
        <v>11</v>
      </c>
      <c r="AYH8" s="7" t="s">
        <v>12</v>
      </c>
      <c r="AYI8" s="7" t="s">
        <v>3</v>
      </c>
      <c r="AYJ8" s="7" t="s">
        <v>2</v>
      </c>
      <c r="AYK8" s="7" t="s">
        <v>13</v>
      </c>
      <c r="AYL8" s="7" t="s">
        <v>14</v>
      </c>
      <c r="AYP8" s="7" t="s">
        <v>11</v>
      </c>
      <c r="AYQ8" s="7" t="s">
        <v>12</v>
      </c>
      <c r="AYR8" s="7" t="s">
        <v>3</v>
      </c>
      <c r="AYS8" s="7" t="s">
        <v>2</v>
      </c>
      <c r="AYT8" s="7" t="s">
        <v>13</v>
      </c>
      <c r="AYU8" s="7" t="s">
        <v>14</v>
      </c>
      <c r="AYY8" s="7" t="s">
        <v>11</v>
      </c>
      <c r="AYZ8" s="7" t="s">
        <v>12</v>
      </c>
      <c r="AZA8" s="7" t="s">
        <v>3</v>
      </c>
      <c r="AZB8" s="7" t="s">
        <v>2</v>
      </c>
      <c r="AZC8" s="7" t="s">
        <v>13</v>
      </c>
      <c r="AZD8" s="7" t="s">
        <v>14</v>
      </c>
      <c r="AZH8" s="7" t="s">
        <v>11</v>
      </c>
      <c r="AZI8" s="7" t="s">
        <v>12</v>
      </c>
      <c r="AZJ8" s="7" t="s">
        <v>3</v>
      </c>
      <c r="AZK8" s="7" t="s">
        <v>2</v>
      </c>
      <c r="AZL8" s="7" t="s">
        <v>13</v>
      </c>
      <c r="AZM8" s="7" t="s">
        <v>14</v>
      </c>
      <c r="AZQ8" s="7" t="s">
        <v>11</v>
      </c>
      <c r="AZR8" s="7" t="s">
        <v>12</v>
      </c>
      <c r="AZS8" s="7" t="s">
        <v>3</v>
      </c>
      <c r="AZT8" s="7" t="s">
        <v>2</v>
      </c>
      <c r="AZU8" s="7" t="s">
        <v>13</v>
      </c>
      <c r="AZV8" s="7" t="s">
        <v>14</v>
      </c>
      <c r="AZZ8" s="7" t="s">
        <v>11</v>
      </c>
      <c r="BAA8" s="7" t="s">
        <v>12</v>
      </c>
      <c r="BAB8" s="7" t="s">
        <v>3</v>
      </c>
      <c r="BAC8" s="7" t="s">
        <v>2</v>
      </c>
      <c r="BAD8" s="7" t="s">
        <v>13</v>
      </c>
      <c r="BAE8" s="7" t="s">
        <v>14</v>
      </c>
      <c r="BAI8" s="7" t="s">
        <v>11</v>
      </c>
      <c r="BAJ8" s="7" t="s">
        <v>12</v>
      </c>
      <c r="BAK8" s="7" t="s">
        <v>3</v>
      </c>
      <c r="BAL8" s="7" t="s">
        <v>2</v>
      </c>
      <c r="BAM8" s="7" t="s">
        <v>13</v>
      </c>
      <c r="BAN8" s="7" t="s">
        <v>14</v>
      </c>
      <c r="BAR8" s="7" t="s">
        <v>11</v>
      </c>
      <c r="BAS8" s="7" t="s">
        <v>12</v>
      </c>
      <c r="BAT8" s="7" t="s">
        <v>3</v>
      </c>
      <c r="BAU8" s="7" t="s">
        <v>2</v>
      </c>
      <c r="BAV8" s="7" t="s">
        <v>13</v>
      </c>
      <c r="BAW8" s="7" t="s">
        <v>14</v>
      </c>
      <c r="BBA8" s="7" t="s">
        <v>11</v>
      </c>
      <c r="BBB8" s="7" t="s">
        <v>12</v>
      </c>
      <c r="BBC8" s="7" t="s">
        <v>3</v>
      </c>
      <c r="BBD8" s="7" t="s">
        <v>2</v>
      </c>
      <c r="BBE8" s="7" t="s">
        <v>13</v>
      </c>
      <c r="BBF8" s="7" t="s">
        <v>14</v>
      </c>
      <c r="BBJ8" s="7" t="s">
        <v>11</v>
      </c>
      <c r="BBK8" s="7" t="s">
        <v>12</v>
      </c>
      <c r="BBL8" s="7" t="s">
        <v>3</v>
      </c>
      <c r="BBM8" s="7" t="s">
        <v>2</v>
      </c>
      <c r="BBN8" s="7" t="s">
        <v>13</v>
      </c>
      <c r="BBO8" s="7" t="s">
        <v>14</v>
      </c>
      <c r="BBS8" s="7" t="s">
        <v>11</v>
      </c>
      <c r="BBT8" s="7" t="s">
        <v>12</v>
      </c>
      <c r="BBU8" s="7" t="s">
        <v>3</v>
      </c>
      <c r="BBV8" s="7" t="s">
        <v>2</v>
      </c>
      <c r="BBW8" s="7" t="s">
        <v>13</v>
      </c>
      <c r="BBX8" s="7" t="s">
        <v>14</v>
      </c>
      <c r="BCB8" s="7" t="s">
        <v>11</v>
      </c>
      <c r="BCC8" s="7" t="s">
        <v>12</v>
      </c>
      <c r="BCD8" s="7" t="s">
        <v>3</v>
      </c>
      <c r="BCE8" s="7" t="s">
        <v>2</v>
      </c>
      <c r="BCF8" s="7" t="s">
        <v>13</v>
      </c>
      <c r="BCG8" s="7" t="s">
        <v>14</v>
      </c>
      <c r="BCK8" s="7" t="s">
        <v>11</v>
      </c>
      <c r="BCL8" s="7" t="s">
        <v>12</v>
      </c>
      <c r="BCM8" s="7" t="s">
        <v>3</v>
      </c>
      <c r="BCN8" s="7" t="s">
        <v>2</v>
      </c>
      <c r="BCO8" s="7" t="s">
        <v>13</v>
      </c>
      <c r="BCP8" s="7" t="s">
        <v>14</v>
      </c>
      <c r="BCT8" s="7" t="s">
        <v>11</v>
      </c>
      <c r="BCU8" s="7" t="s">
        <v>12</v>
      </c>
      <c r="BCV8" s="7" t="s">
        <v>3</v>
      </c>
      <c r="BCW8" s="7" t="s">
        <v>2</v>
      </c>
      <c r="BCX8" s="7" t="s">
        <v>13</v>
      </c>
      <c r="BCY8" s="7" t="s">
        <v>14</v>
      </c>
      <c r="BDC8" s="7" t="s">
        <v>11</v>
      </c>
      <c r="BDD8" s="7" t="s">
        <v>12</v>
      </c>
      <c r="BDE8" s="7" t="s">
        <v>3</v>
      </c>
      <c r="BDF8" s="7" t="s">
        <v>2</v>
      </c>
      <c r="BDG8" s="7" t="s">
        <v>13</v>
      </c>
      <c r="BDH8" s="7" t="s">
        <v>14</v>
      </c>
      <c r="BDL8" s="7" t="s">
        <v>11</v>
      </c>
      <c r="BDM8" s="7" t="s">
        <v>12</v>
      </c>
      <c r="BDN8" s="7" t="s">
        <v>3</v>
      </c>
      <c r="BDO8" s="7" t="s">
        <v>2</v>
      </c>
      <c r="BDP8" s="7" t="s">
        <v>13</v>
      </c>
      <c r="BDQ8" s="7" t="s">
        <v>14</v>
      </c>
      <c r="BDU8" s="7" t="s">
        <v>11</v>
      </c>
      <c r="BDV8" s="7" t="s">
        <v>12</v>
      </c>
      <c r="BDW8" s="7" t="s">
        <v>3</v>
      </c>
      <c r="BDX8" s="7" t="s">
        <v>2</v>
      </c>
      <c r="BDY8" s="7" t="s">
        <v>13</v>
      </c>
      <c r="BDZ8" s="7" t="s">
        <v>14</v>
      </c>
      <c r="BED8" s="7" t="s">
        <v>11</v>
      </c>
      <c r="BEE8" s="7" t="s">
        <v>12</v>
      </c>
      <c r="BEF8" s="7" t="s">
        <v>3</v>
      </c>
      <c r="BEG8" s="7" t="s">
        <v>2</v>
      </c>
      <c r="BEH8" s="7" t="s">
        <v>13</v>
      </c>
      <c r="BEI8" s="7" t="s">
        <v>14</v>
      </c>
      <c r="BEM8" s="7" t="s">
        <v>11</v>
      </c>
      <c r="BEN8" s="7" t="s">
        <v>12</v>
      </c>
      <c r="BEO8" s="7" t="s">
        <v>3</v>
      </c>
      <c r="BEP8" s="7" t="s">
        <v>2</v>
      </c>
      <c r="BEQ8" s="7" t="s">
        <v>13</v>
      </c>
      <c r="BER8" s="7" t="s">
        <v>14</v>
      </c>
      <c r="BEV8" s="7" t="s">
        <v>11</v>
      </c>
      <c r="BEW8" s="7" t="s">
        <v>12</v>
      </c>
      <c r="BEX8" s="7" t="s">
        <v>3</v>
      </c>
      <c r="BEY8" s="7" t="s">
        <v>2</v>
      </c>
      <c r="BEZ8" s="7" t="s">
        <v>13</v>
      </c>
      <c r="BFA8" s="7" t="s">
        <v>14</v>
      </c>
      <c r="BFE8" s="7" t="s">
        <v>11</v>
      </c>
      <c r="BFF8" s="7" t="s">
        <v>12</v>
      </c>
      <c r="BFG8" s="7" t="s">
        <v>3</v>
      </c>
      <c r="BFH8" s="7" t="s">
        <v>2</v>
      </c>
      <c r="BFI8" s="7" t="s">
        <v>13</v>
      </c>
      <c r="BFJ8" s="7" t="s">
        <v>14</v>
      </c>
      <c r="BFN8" s="7" t="s">
        <v>11</v>
      </c>
      <c r="BFO8" s="7" t="s">
        <v>12</v>
      </c>
      <c r="BFP8" s="7" t="s">
        <v>3</v>
      </c>
      <c r="BFQ8" s="7" t="s">
        <v>2</v>
      </c>
      <c r="BFR8" s="7" t="s">
        <v>13</v>
      </c>
      <c r="BFS8" s="7" t="s">
        <v>14</v>
      </c>
      <c r="BFW8" s="7" t="s">
        <v>11</v>
      </c>
      <c r="BFX8" s="7" t="s">
        <v>12</v>
      </c>
      <c r="BFY8" s="7" t="s">
        <v>3</v>
      </c>
      <c r="BFZ8" s="7" t="s">
        <v>2</v>
      </c>
      <c r="BGA8" s="7" t="s">
        <v>13</v>
      </c>
      <c r="BGB8" s="7" t="s">
        <v>14</v>
      </c>
      <c r="BGF8" s="7" t="s">
        <v>11</v>
      </c>
      <c r="BGG8" s="7" t="s">
        <v>12</v>
      </c>
      <c r="BGH8" s="7" t="s">
        <v>3</v>
      </c>
      <c r="BGI8" s="7" t="s">
        <v>2</v>
      </c>
      <c r="BGJ8" s="7" t="s">
        <v>13</v>
      </c>
      <c r="BGK8" s="7" t="s">
        <v>14</v>
      </c>
      <c r="BGO8" s="7" t="s">
        <v>11</v>
      </c>
      <c r="BGP8" s="7" t="s">
        <v>12</v>
      </c>
      <c r="BGQ8" s="7" t="s">
        <v>3</v>
      </c>
      <c r="BGR8" s="7" t="s">
        <v>2</v>
      </c>
      <c r="BGS8" s="7" t="s">
        <v>13</v>
      </c>
      <c r="BGT8" s="7" t="s">
        <v>14</v>
      </c>
      <c r="BGX8" s="7" t="s">
        <v>11</v>
      </c>
      <c r="BGY8" s="7" t="s">
        <v>12</v>
      </c>
      <c r="BGZ8" s="7" t="s">
        <v>3</v>
      </c>
      <c r="BHA8" s="7" t="s">
        <v>2</v>
      </c>
      <c r="BHB8" s="7" t="s">
        <v>13</v>
      </c>
      <c r="BHC8" s="7" t="s">
        <v>14</v>
      </c>
      <c r="BHG8" s="7" t="s">
        <v>11</v>
      </c>
      <c r="BHH8" s="7" t="s">
        <v>12</v>
      </c>
      <c r="BHI8" s="7" t="s">
        <v>3</v>
      </c>
      <c r="BHJ8" s="7" t="s">
        <v>2</v>
      </c>
      <c r="BHK8" s="7" t="s">
        <v>13</v>
      </c>
      <c r="BHL8" s="7" t="s">
        <v>14</v>
      </c>
      <c r="BHP8" s="7" t="s">
        <v>11</v>
      </c>
      <c r="BHQ8" s="7" t="s">
        <v>12</v>
      </c>
      <c r="BHR8" s="7" t="s">
        <v>3</v>
      </c>
      <c r="BHS8" s="7" t="s">
        <v>2</v>
      </c>
      <c r="BHT8" s="7" t="s">
        <v>13</v>
      </c>
      <c r="BHU8" s="7" t="s">
        <v>14</v>
      </c>
      <c r="BHY8" s="7" t="s">
        <v>11</v>
      </c>
      <c r="BHZ8" s="7" t="s">
        <v>12</v>
      </c>
      <c r="BIA8" s="7" t="s">
        <v>3</v>
      </c>
      <c r="BIB8" s="7" t="s">
        <v>2</v>
      </c>
      <c r="BIC8" s="7" t="s">
        <v>13</v>
      </c>
      <c r="BID8" s="7" t="s">
        <v>14</v>
      </c>
      <c r="BIH8" s="7" t="s">
        <v>11</v>
      </c>
      <c r="BII8" s="7" t="s">
        <v>12</v>
      </c>
      <c r="BIJ8" s="7" t="s">
        <v>3</v>
      </c>
      <c r="BIK8" s="7" t="s">
        <v>2</v>
      </c>
      <c r="BIL8" s="7" t="s">
        <v>13</v>
      </c>
      <c r="BIM8" s="7" t="s">
        <v>14</v>
      </c>
      <c r="BIQ8" s="7" t="s">
        <v>11</v>
      </c>
      <c r="BIR8" s="7" t="s">
        <v>12</v>
      </c>
      <c r="BIS8" s="7" t="s">
        <v>3</v>
      </c>
      <c r="BIT8" s="7" t="s">
        <v>2</v>
      </c>
      <c r="BIU8" s="7" t="s">
        <v>13</v>
      </c>
      <c r="BIV8" s="7" t="s">
        <v>14</v>
      </c>
      <c r="BIZ8" s="7" t="s">
        <v>11</v>
      </c>
      <c r="BJA8" s="7" t="s">
        <v>12</v>
      </c>
      <c r="BJB8" s="7" t="s">
        <v>3</v>
      </c>
      <c r="BJC8" s="7" t="s">
        <v>2</v>
      </c>
      <c r="BJD8" s="7" t="s">
        <v>13</v>
      </c>
      <c r="BJE8" s="7" t="s">
        <v>14</v>
      </c>
      <c r="BJI8" s="7" t="s">
        <v>11</v>
      </c>
      <c r="BJJ8" s="7" t="s">
        <v>12</v>
      </c>
      <c r="BJK8" s="7" t="s">
        <v>3</v>
      </c>
      <c r="BJL8" s="7" t="s">
        <v>2</v>
      </c>
      <c r="BJM8" s="7" t="s">
        <v>13</v>
      </c>
      <c r="BJN8" s="7" t="s">
        <v>14</v>
      </c>
      <c r="BJR8" s="7" t="s">
        <v>11</v>
      </c>
      <c r="BJS8" s="7" t="s">
        <v>12</v>
      </c>
      <c r="BJT8" s="7" t="s">
        <v>3</v>
      </c>
      <c r="BJU8" s="7" t="s">
        <v>2</v>
      </c>
      <c r="BJV8" s="7" t="s">
        <v>13</v>
      </c>
      <c r="BJW8" s="7" t="s">
        <v>14</v>
      </c>
      <c r="BKA8" s="7" t="s">
        <v>11</v>
      </c>
      <c r="BKB8" s="7" t="s">
        <v>12</v>
      </c>
      <c r="BKC8" s="7" t="s">
        <v>3</v>
      </c>
      <c r="BKD8" s="7" t="s">
        <v>2</v>
      </c>
      <c r="BKE8" s="7" t="s">
        <v>13</v>
      </c>
      <c r="BKF8" s="7" t="s">
        <v>14</v>
      </c>
      <c r="BKJ8" s="7" t="s">
        <v>11</v>
      </c>
      <c r="BKK8" s="7" t="s">
        <v>12</v>
      </c>
      <c r="BKL8" s="7" t="s">
        <v>3</v>
      </c>
      <c r="BKM8" s="7" t="s">
        <v>2</v>
      </c>
      <c r="BKN8" s="7" t="s">
        <v>13</v>
      </c>
      <c r="BKO8" s="7" t="s">
        <v>14</v>
      </c>
      <c r="BKS8" s="7" t="s">
        <v>11</v>
      </c>
      <c r="BKT8" s="7" t="s">
        <v>12</v>
      </c>
      <c r="BKU8" s="7" t="s">
        <v>3</v>
      </c>
      <c r="BKV8" s="7" t="s">
        <v>2</v>
      </c>
      <c r="BKW8" s="7" t="s">
        <v>13</v>
      </c>
      <c r="BKX8" s="7" t="s">
        <v>14</v>
      </c>
      <c r="BLB8" s="7" t="s">
        <v>11</v>
      </c>
      <c r="BLC8" s="7" t="s">
        <v>12</v>
      </c>
      <c r="BLD8" s="7" t="s">
        <v>3</v>
      </c>
      <c r="BLE8" s="7" t="s">
        <v>2</v>
      </c>
      <c r="BLF8" s="7" t="s">
        <v>13</v>
      </c>
      <c r="BLG8" s="7" t="s">
        <v>14</v>
      </c>
      <c r="BLK8" s="7" t="s">
        <v>11</v>
      </c>
      <c r="BLL8" s="7" t="s">
        <v>12</v>
      </c>
      <c r="BLM8" s="7" t="s">
        <v>3</v>
      </c>
      <c r="BLN8" s="7" t="s">
        <v>2</v>
      </c>
      <c r="BLO8" s="7" t="s">
        <v>13</v>
      </c>
      <c r="BLP8" s="7" t="s">
        <v>14</v>
      </c>
      <c r="BLT8" s="7" t="s">
        <v>11</v>
      </c>
      <c r="BLU8" s="7" t="s">
        <v>12</v>
      </c>
      <c r="BLV8" s="7" t="s">
        <v>3</v>
      </c>
      <c r="BLW8" s="7" t="s">
        <v>2</v>
      </c>
      <c r="BLX8" s="7" t="s">
        <v>13</v>
      </c>
      <c r="BLY8" s="7" t="s">
        <v>14</v>
      </c>
      <c r="BMC8" s="7" t="s">
        <v>11</v>
      </c>
      <c r="BMD8" s="7" t="s">
        <v>12</v>
      </c>
      <c r="BME8" s="7" t="s">
        <v>3</v>
      </c>
      <c r="BMF8" s="7" t="s">
        <v>2</v>
      </c>
      <c r="BMG8" s="7" t="s">
        <v>13</v>
      </c>
      <c r="BMH8" s="7" t="s">
        <v>14</v>
      </c>
      <c r="BML8" s="7" t="s">
        <v>11</v>
      </c>
      <c r="BMM8" s="7" t="s">
        <v>12</v>
      </c>
      <c r="BMN8" s="7" t="s">
        <v>3</v>
      </c>
      <c r="BMO8" s="7" t="s">
        <v>2</v>
      </c>
      <c r="BMP8" s="7" t="s">
        <v>13</v>
      </c>
      <c r="BMQ8" s="7" t="s">
        <v>14</v>
      </c>
      <c r="BMU8" s="7" t="s">
        <v>11</v>
      </c>
      <c r="BMV8" s="7" t="s">
        <v>12</v>
      </c>
      <c r="BMW8" s="7" t="s">
        <v>3</v>
      </c>
      <c r="BMX8" s="7" t="s">
        <v>2</v>
      </c>
      <c r="BMY8" s="7" t="s">
        <v>13</v>
      </c>
      <c r="BMZ8" s="7" t="s">
        <v>14</v>
      </c>
      <c r="BND8" s="7" t="s">
        <v>11</v>
      </c>
      <c r="BNE8" s="7" t="s">
        <v>12</v>
      </c>
      <c r="BNF8" s="7" t="s">
        <v>3</v>
      </c>
      <c r="BNG8" s="7" t="s">
        <v>2</v>
      </c>
      <c r="BNH8" s="7" t="s">
        <v>13</v>
      </c>
      <c r="BNI8" s="7" t="s">
        <v>14</v>
      </c>
      <c r="BNM8" s="7" t="s">
        <v>11</v>
      </c>
      <c r="BNN8" s="7" t="s">
        <v>12</v>
      </c>
      <c r="BNO8" s="7" t="s">
        <v>3</v>
      </c>
      <c r="BNP8" s="7" t="s">
        <v>2</v>
      </c>
      <c r="BNQ8" s="7" t="s">
        <v>13</v>
      </c>
      <c r="BNR8" s="7" t="s">
        <v>14</v>
      </c>
      <c r="BNV8" s="7" t="s">
        <v>11</v>
      </c>
      <c r="BNW8" s="7" t="s">
        <v>12</v>
      </c>
      <c r="BNX8" s="7" t="s">
        <v>3</v>
      </c>
      <c r="BNY8" s="7" t="s">
        <v>2</v>
      </c>
      <c r="BNZ8" s="7" t="s">
        <v>13</v>
      </c>
      <c r="BOA8" s="7" t="s">
        <v>14</v>
      </c>
      <c r="BOE8" s="7" t="s">
        <v>11</v>
      </c>
      <c r="BOF8" s="7" t="s">
        <v>12</v>
      </c>
      <c r="BOG8" s="7" t="s">
        <v>3</v>
      </c>
      <c r="BOH8" s="7" t="s">
        <v>2</v>
      </c>
      <c r="BOI8" s="7" t="s">
        <v>13</v>
      </c>
      <c r="BOJ8" s="7" t="s">
        <v>14</v>
      </c>
      <c r="BON8" s="7" t="s">
        <v>11</v>
      </c>
      <c r="BOO8" s="7" t="s">
        <v>12</v>
      </c>
      <c r="BOP8" s="7" t="s">
        <v>3</v>
      </c>
      <c r="BOQ8" s="7" t="s">
        <v>2</v>
      </c>
      <c r="BOR8" s="7" t="s">
        <v>13</v>
      </c>
      <c r="BOS8" s="7" t="s">
        <v>14</v>
      </c>
      <c r="BOW8" s="7" t="s">
        <v>11</v>
      </c>
      <c r="BOX8" s="7" t="s">
        <v>12</v>
      </c>
      <c r="BOY8" s="7" t="s">
        <v>3</v>
      </c>
      <c r="BOZ8" s="7" t="s">
        <v>2</v>
      </c>
      <c r="BPA8" s="7" t="s">
        <v>13</v>
      </c>
      <c r="BPB8" s="7" t="s">
        <v>14</v>
      </c>
      <c r="BPF8" s="7" t="s">
        <v>11</v>
      </c>
      <c r="BPG8" s="7" t="s">
        <v>12</v>
      </c>
      <c r="BPH8" s="7" t="s">
        <v>3</v>
      </c>
      <c r="BPI8" s="7" t="s">
        <v>2</v>
      </c>
      <c r="BPJ8" s="7" t="s">
        <v>13</v>
      </c>
      <c r="BPK8" s="7" t="s">
        <v>14</v>
      </c>
      <c r="BPO8" s="7" t="s">
        <v>11</v>
      </c>
      <c r="BPP8" s="7" t="s">
        <v>12</v>
      </c>
      <c r="BPQ8" s="7" t="s">
        <v>3</v>
      </c>
      <c r="BPR8" s="7" t="s">
        <v>2</v>
      </c>
      <c r="BPS8" s="7" t="s">
        <v>13</v>
      </c>
      <c r="BPT8" s="7" t="s">
        <v>14</v>
      </c>
      <c r="BPX8" s="7" t="s">
        <v>11</v>
      </c>
      <c r="BPY8" s="7" t="s">
        <v>12</v>
      </c>
      <c r="BPZ8" s="7" t="s">
        <v>3</v>
      </c>
      <c r="BQA8" s="7" t="s">
        <v>2</v>
      </c>
      <c r="BQB8" s="7" t="s">
        <v>13</v>
      </c>
      <c r="BQC8" s="7" t="s">
        <v>14</v>
      </c>
    </row>
    <row r="9" spans="1:1023 1025:1799" ht="17.25" customHeight="1" x14ac:dyDescent="0.25">
      <c r="A9" s="10"/>
      <c r="B9" s="12" t="str">
        <f>IFERROR(VLOOKUP(A9,Insumos!$A$6:$D$118,2,FALSE), " ")</f>
        <v xml:space="preserve"> </v>
      </c>
      <c r="C9" s="20" t="str">
        <f>IFERROR(VLOOKUP(A9,Insumos!$A$6:$D$118,4,FALSE), " ")</f>
        <v xml:space="preserve"> </v>
      </c>
      <c r="D9" s="12" t="str">
        <f>IFERROR(VLOOKUP(A9,Insumos!$A$6:$D$118,3,FALSE), " ")</f>
        <v xml:space="preserve"> </v>
      </c>
      <c r="E9" s="23"/>
      <c r="F9" s="20" t="str">
        <f>IFERROR(E9*C9, " ")</f>
        <v xml:space="preserve"> </v>
      </c>
      <c r="H9" s="183" t="s">
        <v>25</v>
      </c>
      <c r="J9" s="10"/>
      <c r="K9" s="12" t="str">
        <f>IFERROR(VLOOKUP(J9,Insumos!$A$6:$D$118,2,FALSE), " ")</f>
        <v xml:space="preserve"> </v>
      </c>
      <c r="L9" s="20" t="str">
        <f>IFERROR(VLOOKUP(J9,Insumos!$A$6:$D$118,4,FALSE), " ")</f>
        <v xml:space="preserve"> </v>
      </c>
      <c r="M9" s="12" t="str">
        <f>IFERROR(VLOOKUP(J9,Insumos!$A$6:$D$118,3,FALSE), " ")</f>
        <v xml:space="preserve"> </v>
      </c>
      <c r="N9" s="23"/>
      <c r="O9" s="20" t="str">
        <f>IFERROR(N9*L9, " ")</f>
        <v xml:space="preserve"> </v>
      </c>
      <c r="Q9" s="183" t="s">
        <v>25</v>
      </c>
      <c r="S9" s="10"/>
      <c r="T9" s="12" t="str">
        <f>IFERROR(VLOOKUP(S9,Insumos!$A$6:$D$118,2,FALSE), " ")</f>
        <v xml:space="preserve"> </v>
      </c>
      <c r="U9" s="20" t="str">
        <f>IFERROR(VLOOKUP(S9,Insumos!$A$6:$D$118,4,FALSE), " ")</f>
        <v xml:space="preserve"> </v>
      </c>
      <c r="V9" s="12" t="str">
        <f>IFERROR(VLOOKUP(S9,Insumos!$A$6:$D$118,3,FALSE), " ")</f>
        <v xml:space="preserve"> </v>
      </c>
      <c r="W9" s="23"/>
      <c r="X9" s="20" t="str">
        <f>IFERROR(W9*U9, " ")</f>
        <v xml:space="preserve"> </v>
      </c>
      <c r="Z9" s="183" t="s">
        <v>25</v>
      </c>
      <c r="AB9" s="10"/>
      <c r="AC9" s="12" t="str">
        <f>IFERROR(VLOOKUP(AB9,Insumos!$A$6:$D$118,2,FALSE), " ")</f>
        <v xml:space="preserve"> </v>
      </c>
      <c r="AD9" s="20" t="str">
        <f>IFERROR(VLOOKUP(AB9,Insumos!$A$6:$D$118,4,FALSE), " ")</f>
        <v xml:space="preserve"> </v>
      </c>
      <c r="AE9" s="12" t="str">
        <f>IFERROR(VLOOKUP(AB9,Insumos!$A$6:$D$118,3,FALSE), " ")</f>
        <v xml:space="preserve"> </v>
      </c>
      <c r="AF9" s="23"/>
      <c r="AG9" s="20" t="str">
        <f>IFERROR(AF9*AD9, " ")</f>
        <v xml:space="preserve"> </v>
      </c>
      <c r="AI9" s="183" t="s">
        <v>25</v>
      </c>
      <c r="AK9" s="10"/>
      <c r="AL9" s="12" t="str">
        <f>IFERROR(VLOOKUP(AK9,Insumos!$A$6:$D$118,2,FALSE), " ")</f>
        <v xml:space="preserve"> </v>
      </c>
      <c r="AM9" s="20" t="str">
        <f>IFERROR(VLOOKUP(AK9,Insumos!$A$6:$D$118,4,FALSE), " ")</f>
        <v xml:space="preserve"> </v>
      </c>
      <c r="AN9" s="12" t="str">
        <f>IFERROR(VLOOKUP(AK9,Insumos!$A$6:$D$118,3,FALSE), " ")</f>
        <v xml:space="preserve"> </v>
      </c>
      <c r="AO9" s="23"/>
      <c r="AP9" s="20" t="str">
        <f>IFERROR(AO9*AM9, " ")</f>
        <v xml:space="preserve"> </v>
      </c>
      <c r="AR9" s="183" t="s">
        <v>25</v>
      </c>
      <c r="AT9" s="10"/>
      <c r="AU9" s="12" t="str">
        <f>IFERROR(VLOOKUP(AT9,Insumos!$A$6:$D$118,2,FALSE), " ")</f>
        <v xml:space="preserve"> </v>
      </c>
      <c r="AV9" s="20" t="str">
        <f>IFERROR(VLOOKUP(AT9,Insumos!$A$6:$D$118,4,FALSE), " ")</f>
        <v xml:space="preserve"> </v>
      </c>
      <c r="AW9" s="12" t="str">
        <f>IFERROR(VLOOKUP(AT9,Insumos!$A$6:$D$118,3,FALSE), " ")</f>
        <v xml:space="preserve"> </v>
      </c>
      <c r="AX9" s="23"/>
      <c r="AY9" s="20" t="str">
        <f>IFERROR(AX9*AV9, " ")</f>
        <v xml:space="preserve"> </v>
      </c>
      <c r="BA9" s="183" t="s">
        <v>25</v>
      </c>
      <c r="BC9" s="10"/>
      <c r="BD9" s="12" t="str">
        <f>IFERROR(VLOOKUP(BC9,Insumos!$A$6:$D$118,2,FALSE), " ")</f>
        <v xml:space="preserve"> </v>
      </c>
      <c r="BE9" s="20" t="str">
        <f>IFERROR(VLOOKUP(BC9,Insumos!$A$6:$D$118,4,FALSE), " ")</f>
        <v xml:space="preserve"> </v>
      </c>
      <c r="BF9" s="12" t="str">
        <f>IFERROR(VLOOKUP(BC9,Insumos!$A$6:$D$118,3,FALSE), " ")</f>
        <v xml:space="preserve"> </v>
      </c>
      <c r="BG9" s="23"/>
      <c r="BH9" s="20" t="str">
        <f>IFERROR(BG9*BE9, " ")</f>
        <v xml:space="preserve"> </v>
      </c>
      <c r="BJ9" s="183" t="s">
        <v>25</v>
      </c>
      <c r="BL9" s="10"/>
      <c r="BM9" s="12" t="str">
        <f>IFERROR(VLOOKUP(BL9,Insumos!$A$6:$D$118,2,FALSE), " ")</f>
        <v xml:space="preserve"> </v>
      </c>
      <c r="BN9" s="20" t="str">
        <f>IFERROR(VLOOKUP(BL9,Insumos!$A$6:$D$118,4,FALSE), " ")</f>
        <v xml:space="preserve"> </v>
      </c>
      <c r="BO9" s="12" t="str">
        <f>IFERROR(VLOOKUP(BL9,Insumos!$A$6:$D$118,3,FALSE), " ")</f>
        <v xml:space="preserve"> </v>
      </c>
      <c r="BP9" s="23"/>
      <c r="BQ9" s="20" t="str">
        <f>IFERROR(BP9*BN9, " ")</f>
        <v xml:space="preserve"> </v>
      </c>
      <c r="BS9" s="183" t="s">
        <v>25</v>
      </c>
      <c r="BU9" s="10"/>
      <c r="BV9" s="12" t="str">
        <f>IFERROR(VLOOKUP(BU9,Insumos!$A$6:$D$118,2,FALSE), " ")</f>
        <v xml:space="preserve"> </v>
      </c>
      <c r="BW9" s="20" t="str">
        <f>IFERROR(VLOOKUP(BU9,Insumos!$A$6:$D$118,4,FALSE), " ")</f>
        <v xml:space="preserve"> </v>
      </c>
      <c r="BX9" s="12" t="str">
        <f>IFERROR(VLOOKUP(BU9,Insumos!$A$6:$D$118,3,FALSE), " ")</f>
        <v xml:space="preserve"> </v>
      </c>
      <c r="BY9" s="23"/>
      <c r="BZ9" s="20" t="str">
        <f>IFERROR(BY9*BW9, " ")</f>
        <v xml:space="preserve"> </v>
      </c>
      <c r="CB9" s="183" t="s">
        <v>25</v>
      </c>
      <c r="CD9" s="10"/>
      <c r="CE9" s="12" t="str">
        <f>IFERROR(VLOOKUP(CD9,Insumos!$A$6:$D$118,2,FALSE), " ")</f>
        <v xml:space="preserve"> </v>
      </c>
      <c r="CF9" s="20" t="str">
        <f>IFERROR(VLOOKUP(CD9,Insumos!$A$6:$D$118,4,FALSE), " ")</f>
        <v xml:space="preserve"> </v>
      </c>
      <c r="CG9" s="12" t="str">
        <f>IFERROR(VLOOKUP(CD9,Insumos!$A$6:$D$118,3,FALSE), " ")</f>
        <v xml:space="preserve"> </v>
      </c>
      <c r="CH9" s="23"/>
      <c r="CI9" s="20" t="str">
        <f>IFERROR(CH9*CF9, " ")</f>
        <v xml:space="preserve"> </v>
      </c>
      <c r="CK9" s="183" t="s">
        <v>25</v>
      </c>
      <c r="CM9" s="10"/>
      <c r="CN9" s="12" t="str">
        <f>IFERROR(VLOOKUP(CM9,Insumos!$A$6:$D$118,2,FALSE), " ")</f>
        <v xml:space="preserve"> </v>
      </c>
      <c r="CO9" s="20" t="str">
        <f>IFERROR(VLOOKUP(CM9,Insumos!$A$6:$D$118,4,FALSE), " ")</f>
        <v xml:space="preserve"> </v>
      </c>
      <c r="CP9" s="12" t="str">
        <f>IFERROR(VLOOKUP(CM9,Insumos!$A$6:$D$118,3,FALSE), " ")</f>
        <v xml:space="preserve"> </v>
      </c>
      <c r="CQ9" s="23"/>
      <c r="CR9" s="20" t="str">
        <f>IFERROR(CQ9*CO9, " ")</f>
        <v xml:space="preserve"> </v>
      </c>
      <c r="CT9" s="183" t="s">
        <v>25</v>
      </c>
      <c r="CV9" s="10"/>
      <c r="CW9" s="12" t="str">
        <f>IFERROR(VLOOKUP(CV9,Insumos!$A$6:$D$118,2,FALSE), " ")</f>
        <v xml:space="preserve"> </v>
      </c>
      <c r="CX9" s="20" t="str">
        <f>IFERROR(VLOOKUP(CV9,Insumos!$A$6:$D$118,4,FALSE), " ")</f>
        <v xml:space="preserve"> </v>
      </c>
      <c r="CY9" s="12" t="str">
        <f>IFERROR(VLOOKUP(CV9,Insumos!$A$6:$D$118,3,FALSE), " ")</f>
        <v xml:space="preserve"> </v>
      </c>
      <c r="CZ9" s="23"/>
      <c r="DA9" s="20" t="str">
        <f>IFERROR(CZ9*CX9, " ")</f>
        <v xml:space="preserve"> </v>
      </c>
      <c r="DC9" s="183" t="s">
        <v>25</v>
      </c>
      <c r="DE9" s="10"/>
      <c r="DF9" s="12" t="str">
        <f>IFERROR(VLOOKUP(DE9,Insumos!$A$6:$D$118,2,FALSE), " ")</f>
        <v xml:space="preserve"> </v>
      </c>
      <c r="DG9" s="20" t="str">
        <f>IFERROR(VLOOKUP(DE9,Insumos!$A$6:$D$118,4,FALSE), " ")</f>
        <v xml:space="preserve"> </v>
      </c>
      <c r="DH9" s="12" t="str">
        <f>IFERROR(VLOOKUP(DE9,Insumos!$A$6:$D$118,3,FALSE), " ")</f>
        <v xml:space="preserve"> </v>
      </c>
      <c r="DI9" s="23"/>
      <c r="DJ9" s="20" t="str">
        <f>IFERROR(DI9*DG9, " ")</f>
        <v xml:space="preserve"> </v>
      </c>
      <c r="DL9" s="183" t="s">
        <v>25</v>
      </c>
      <c r="DN9" s="10"/>
      <c r="DO9" s="12" t="str">
        <f>IFERROR(VLOOKUP(DN9,Insumos!$A$6:$D$118,2,FALSE), " ")</f>
        <v xml:space="preserve"> </v>
      </c>
      <c r="DP9" s="20" t="str">
        <f>IFERROR(VLOOKUP(DN9,Insumos!$A$6:$D$118,4,FALSE), " ")</f>
        <v xml:space="preserve"> </v>
      </c>
      <c r="DQ9" s="12" t="str">
        <f>IFERROR(VLOOKUP(DN9,Insumos!$A$6:$D$118,3,FALSE), " ")</f>
        <v xml:space="preserve"> </v>
      </c>
      <c r="DR9" s="23"/>
      <c r="DS9" s="20" t="str">
        <f>IFERROR(DR9*DP9, " ")</f>
        <v xml:space="preserve"> </v>
      </c>
      <c r="DU9" s="183" t="s">
        <v>25</v>
      </c>
      <c r="DW9" s="10"/>
      <c r="DX9" s="12" t="str">
        <f>IFERROR(VLOOKUP(DW9,Insumos!$A$6:$D$118,2,FALSE), " ")</f>
        <v xml:space="preserve"> </v>
      </c>
      <c r="DY9" s="20" t="str">
        <f>IFERROR(VLOOKUP(DW9,Insumos!$A$6:$D$118,4,FALSE), " ")</f>
        <v xml:space="preserve"> </v>
      </c>
      <c r="DZ9" s="12" t="str">
        <f>IFERROR(VLOOKUP(DW9,Insumos!$A$6:$D$118,3,FALSE), " ")</f>
        <v xml:space="preserve"> </v>
      </c>
      <c r="EA9" s="23"/>
      <c r="EB9" s="20" t="str">
        <f>IFERROR(EA9*DY9, " ")</f>
        <v xml:space="preserve"> </v>
      </c>
      <c r="ED9" s="183" t="s">
        <v>25</v>
      </c>
      <c r="EF9" s="10"/>
      <c r="EG9" s="12" t="str">
        <f>IFERROR(VLOOKUP(EF9,Insumos!$A$6:$D$118,2,FALSE), " ")</f>
        <v xml:space="preserve"> </v>
      </c>
      <c r="EH9" s="20" t="str">
        <f>IFERROR(VLOOKUP(EF9,Insumos!$A$6:$D$118,4,FALSE), " ")</f>
        <v xml:space="preserve"> </v>
      </c>
      <c r="EI9" s="12" t="str">
        <f>IFERROR(VLOOKUP(EF9,Insumos!$A$6:$D$118,3,FALSE), " ")</f>
        <v xml:space="preserve"> </v>
      </c>
      <c r="EJ9" s="23"/>
      <c r="EK9" s="20" t="str">
        <f>IFERROR(EJ9*EH9, " ")</f>
        <v xml:space="preserve"> </v>
      </c>
      <c r="EM9" s="183" t="s">
        <v>25</v>
      </c>
      <c r="EO9" s="10"/>
      <c r="EP9" s="12" t="str">
        <f>IFERROR(VLOOKUP(EO9,Insumos!$A$6:$D$118,2,FALSE), " ")</f>
        <v xml:space="preserve"> </v>
      </c>
      <c r="EQ9" s="20" t="str">
        <f>IFERROR(VLOOKUP(EO9,Insumos!$A$6:$D$118,4,FALSE), " ")</f>
        <v xml:space="preserve"> </v>
      </c>
      <c r="ER9" s="12" t="str">
        <f>IFERROR(VLOOKUP(EO9,Insumos!$A$6:$D$118,3,FALSE), " ")</f>
        <v xml:space="preserve"> </v>
      </c>
      <c r="ES9" s="23"/>
      <c r="ET9" s="20" t="str">
        <f>IFERROR(ES9*EQ9, " ")</f>
        <v xml:space="preserve"> </v>
      </c>
      <c r="EV9" s="183" t="s">
        <v>25</v>
      </c>
      <c r="EX9" s="10"/>
      <c r="EY9" s="12" t="str">
        <f>IFERROR(VLOOKUP(EX9,Insumos!$A$6:$D$118,2,FALSE), " ")</f>
        <v xml:space="preserve"> </v>
      </c>
      <c r="EZ9" s="20" t="str">
        <f>IFERROR(VLOOKUP(EX9,Insumos!$A$6:$D$118,4,FALSE), " ")</f>
        <v xml:space="preserve"> </v>
      </c>
      <c r="FA9" s="12" t="str">
        <f>IFERROR(VLOOKUP(EX9,Insumos!$A$6:$D$118,3,FALSE), " ")</f>
        <v xml:space="preserve"> </v>
      </c>
      <c r="FB9" s="23"/>
      <c r="FC9" s="20" t="str">
        <f>IFERROR(FB9*EZ9, " ")</f>
        <v xml:space="preserve"> </v>
      </c>
      <c r="FE9" s="183" t="s">
        <v>25</v>
      </c>
      <c r="FG9" s="10"/>
      <c r="FH9" s="12" t="str">
        <f>IFERROR(VLOOKUP(FG9,Insumos!$A$6:$D$118,2,FALSE), " ")</f>
        <v xml:space="preserve"> </v>
      </c>
      <c r="FI9" s="20" t="str">
        <f>IFERROR(VLOOKUP(FG9,Insumos!$A$6:$D$118,4,FALSE), " ")</f>
        <v xml:space="preserve"> </v>
      </c>
      <c r="FJ9" s="12" t="str">
        <f>IFERROR(VLOOKUP(FG9,Insumos!$A$6:$D$118,3,FALSE), " ")</f>
        <v xml:space="preserve"> </v>
      </c>
      <c r="FK9" s="23"/>
      <c r="FL9" s="20" t="str">
        <f>IFERROR(FK9*FI9, " ")</f>
        <v xml:space="preserve"> </v>
      </c>
      <c r="FN9" s="183" t="s">
        <v>25</v>
      </c>
      <c r="FP9" s="10"/>
      <c r="FQ9" s="12" t="str">
        <f>IFERROR(VLOOKUP(FP9,Insumos!$A$6:$D$118,2,FALSE), " ")</f>
        <v xml:space="preserve"> </v>
      </c>
      <c r="FR9" s="20" t="str">
        <f>IFERROR(VLOOKUP(FP9,Insumos!$A$6:$D$118,4,FALSE), " ")</f>
        <v xml:space="preserve"> </v>
      </c>
      <c r="FS9" s="12" t="str">
        <f>IFERROR(VLOOKUP(FP9,Insumos!$A$6:$D$118,3,FALSE), " ")</f>
        <v xml:space="preserve"> </v>
      </c>
      <c r="FT9" s="23"/>
      <c r="FU9" s="20" t="str">
        <f>IFERROR(FT9*FR9, " ")</f>
        <v xml:space="preserve"> </v>
      </c>
      <c r="FW9" s="183" t="s">
        <v>25</v>
      </c>
      <c r="FY9" s="10"/>
      <c r="FZ9" s="12" t="str">
        <f>IFERROR(VLOOKUP(FY9,Insumos!$A$6:$D$118,2,FALSE), " ")</f>
        <v xml:space="preserve"> </v>
      </c>
      <c r="GA9" s="20" t="str">
        <f>IFERROR(VLOOKUP(FY9,Insumos!$A$6:$D$118,4,FALSE), " ")</f>
        <v xml:space="preserve"> </v>
      </c>
      <c r="GB9" s="12" t="str">
        <f>IFERROR(VLOOKUP(FY9,Insumos!$A$6:$D$118,3,FALSE), " ")</f>
        <v xml:space="preserve"> </v>
      </c>
      <c r="GC9" s="23"/>
      <c r="GD9" s="20" t="str">
        <f>IFERROR(GC9*GA9, " ")</f>
        <v xml:space="preserve"> </v>
      </c>
      <c r="GF9" s="183" t="s">
        <v>25</v>
      </c>
      <c r="GH9" s="10"/>
      <c r="GI9" s="12" t="str">
        <f>IFERROR(VLOOKUP(GH9,Insumos!$A$6:$D$118,2,FALSE), " ")</f>
        <v xml:space="preserve"> </v>
      </c>
      <c r="GJ9" s="20" t="str">
        <f>IFERROR(VLOOKUP(GH9,Insumos!$A$6:$D$118,4,FALSE), " ")</f>
        <v xml:space="preserve"> </v>
      </c>
      <c r="GK9" s="12" t="str">
        <f>IFERROR(VLOOKUP(GH9,Insumos!$A$6:$D$118,3,FALSE), " ")</f>
        <v xml:space="preserve"> </v>
      </c>
      <c r="GL9" s="23"/>
      <c r="GM9" s="20" t="str">
        <f>IFERROR(GL9*GJ9, " ")</f>
        <v xml:space="preserve"> </v>
      </c>
      <c r="GO9" s="183" t="s">
        <v>25</v>
      </c>
      <c r="GQ9" s="10"/>
      <c r="GR9" s="12" t="str">
        <f>IFERROR(VLOOKUP(GQ9,Insumos!$A$6:$D$118,2,FALSE), " ")</f>
        <v xml:space="preserve"> </v>
      </c>
      <c r="GS9" s="20" t="str">
        <f>IFERROR(VLOOKUP(GQ9,Insumos!$A$6:$D$118,4,FALSE), " ")</f>
        <v xml:space="preserve"> </v>
      </c>
      <c r="GT9" s="12" t="str">
        <f>IFERROR(VLOOKUP(GQ9,Insumos!$A$6:$D$118,3,FALSE), " ")</f>
        <v xml:space="preserve"> </v>
      </c>
      <c r="GU9" s="23"/>
      <c r="GV9" s="20" t="str">
        <f>IFERROR(GU9*GS9, " ")</f>
        <v xml:space="preserve"> </v>
      </c>
      <c r="GX9" s="183" t="s">
        <v>25</v>
      </c>
      <c r="GZ9" s="10"/>
      <c r="HA9" s="12" t="str">
        <f>IFERROR(VLOOKUP(GZ9,Insumos!$A$6:$D$118,2,FALSE), " ")</f>
        <v xml:space="preserve"> </v>
      </c>
      <c r="HB9" s="20" t="str">
        <f>IFERROR(VLOOKUP(GZ9,Insumos!$A$6:$D$118,4,FALSE), " ")</f>
        <v xml:space="preserve"> </v>
      </c>
      <c r="HC9" s="12" t="str">
        <f>IFERROR(VLOOKUP(GZ9,Insumos!$A$6:$D$118,3,FALSE), " ")</f>
        <v xml:space="preserve"> </v>
      </c>
      <c r="HD9" s="23"/>
      <c r="HE9" s="20" t="str">
        <f>IFERROR(HD9*HB9, " ")</f>
        <v xml:space="preserve"> </v>
      </c>
      <c r="HG9" s="183" t="s">
        <v>25</v>
      </c>
      <c r="HI9" s="10"/>
      <c r="HJ9" s="12" t="str">
        <f>IFERROR(VLOOKUP(HI9,Insumos!$A$6:$D$118,2,FALSE), " ")</f>
        <v xml:space="preserve"> </v>
      </c>
      <c r="HK9" s="20" t="str">
        <f>IFERROR(VLOOKUP(HI9,Insumos!$A$6:$D$118,4,FALSE), " ")</f>
        <v xml:space="preserve"> </v>
      </c>
      <c r="HL9" s="12" t="str">
        <f>IFERROR(VLOOKUP(HI9,Insumos!$A$6:$D$118,3,FALSE), " ")</f>
        <v xml:space="preserve"> </v>
      </c>
      <c r="HM9" s="23"/>
      <c r="HN9" s="20" t="str">
        <f>IFERROR(HM9*HK9, " ")</f>
        <v xml:space="preserve"> </v>
      </c>
      <c r="HP9" s="183" t="s">
        <v>25</v>
      </c>
      <c r="HR9" s="10"/>
      <c r="HS9" s="12" t="str">
        <f>IFERROR(VLOOKUP(HR9,Insumos!$A$6:$D$118,2,FALSE), " ")</f>
        <v xml:space="preserve"> </v>
      </c>
      <c r="HT9" s="20" t="str">
        <f>IFERROR(VLOOKUP(HR9,Insumos!$A$6:$D$118,4,FALSE), " ")</f>
        <v xml:space="preserve"> </v>
      </c>
      <c r="HU9" s="12" t="str">
        <f>IFERROR(VLOOKUP(HR9,Insumos!$A$6:$D$118,3,FALSE), " ")</f>
        <v xml:space="preserve"> </v>
      </c>
      <c r="HV9" s="23"/>
      <c r="HW9" s="20" t="str">
        <f>IFERROR(HV9*HT9, " ")</f>
        <v xml:space="preserve"> </v>
      </c>
      <c r="HY9" s="183" t="s">
        <v>25</v>
      </c>
      <c r="IA9" s="10"/>
      <c r="IB9" s="12" t="str">
        <f>IFERROR(VLOOKUP(IA9,Insumos!$A$6:$D$118,2,FALSE), " ")</f>
        <v xml:space="preserve"> </v>
      </c>
      <c r="IC9" s="20" t="str">
        <f>IFERROR(VLOOKUP(IA9,Insumos!$A$6:$D$118,4,FALSE), " ")</f>
        <v xml:space="preserve"> </v>
      </c>
      <c r="ID9" s="12" t="str">
        <f>IFERROR(VLOOKUP(IA9,Insumos!$A$6:$D$118,3,FALSE), " ")</f>
        <v xml:space="preserve"> </v>
      </c>
      <c r="IE9" s="23"/>
      <c r="IF9" s="20" t="str">
        <f>IFERROR(IE9*IC9, " ")</f>
        <v xml:space="preserve"> </v>
      </c>
      <c r="IH9" s="183" t="s">
        <v>25</v>
      </c>
      <c r="IJ9" s="10"/>
      <c r="IK9" s="12" t="str">
        <f>IFERROR(VLOOKUP(IJ9,Insumos!$A$6:$D$118,2,FALSE), " ")</f>
        <v xml:space="preserve"> </v>
      </c>
      <c r="IL9" s="20" t="str">
        <f>IFERROR(VLOOKUP(IJ9,Insumos!$A$6:$D$118,4,FALSE), " ")</f>
        <v xml:space="preserve"> </v>
      </c>
      <c r="IM9" s="12" t="str">
        <f>IFERROR(VLOOKUP(IJ9,Insumos!$A$6:$D$118,3,FALSE), " ")</f>
        <v xml:space="preserve"> </v>
      </c>
      <c r="IN9" s="23"/>
      <c r="IO9" s="20" t="str">
        <f>IFERROR(IN9*IL9, " ")</f>
        <v xml:space="preserve"> </v>
      </c>
      <c r="IQ9" s="183" t="s">
        <v>25</v>
      </c>
      <c r="IS9" s="10"/>
      <c r="IT9" s="12" t="str">
        <f>IFERROR(VLOOKUP(IS9,Insumos!$A$6:$D$118,2,FALSE), " ")</f>
        <v xml:space="preserve"> </v>
      </c>
      <c r="IU9" s="20" t="str">
        <f>IFERROR(VLOOKUP(IS9,Insumos!$A$6:$D$118,4,FALSE), " ")</f>
        <v xml:space="preserve"> </v>
      </c>
      <c r="IV9" s="12" t="str">
        <f>IFERROR(VLOOKUP(IS9,Insumos!$A$6:$D$118,3,FALSE), " ")</f>
        <v xml:space="preserve"> </v>
      </c>
      <c r="IW9" s="23"/>
      <c r="IX9" s="20" t="str">
        <f>IFERROR(IW9*IU9, " ")</f>
        <v xml:space="preserve"> </v>
      </c>
      <c r="IZ9" s="183" t="s">
        <v>25</v>
      </c>
      <c r="JB9" s="10"/>
      <c r="JC9" s="12" t="str">
        <f>IFERROR(VLOOKUP(JB9,Insumos!$A$6:$D$118,2,FALSE), " ")</f>
        <v xml:space="preserve"> </v>
      </c>
      <c r="JD9" s="20" t="str">
        <f>IFERROR(VLOOKUP(JB9,Insumos!$A$6:$D$118,4,FALSE), " ")</f>
        <v xml:space="preserve"> </v>
      </c>
      <c r="JE9" s="12" t="str">
        <f>IFERROR(VLOOKUP(JB9,Insumos!$A$6:$D$118,3,FALSE), " ")</f>
        <v xml:space="preserve"> </v>
      </c>
      <c r="JF9" s="23"/>
      <c r="JG9" s="20" t="str">
        <f>IFERROR(JF9*JD9, " ")</f>
        <v xml:space="preserve"> </v>
      </c>
      <c r="JI9" s="183" t="s">
        <v>25</v>
      </c>
      <c r="JK9" s="10"/>
      <c r="JL9" s="12" t="str">
        <f>IFERROR(VLOOKUP(JK9,Insumos!$A$6:$D$118,2,FALSE), " ")</f>
        <v xml:space="preserve"> </v>
      </c>
      <c r="JM9" s="20" t="str">
        <f>IFERROR(VLOOKUP(JK9,Insumos!$A$6:$D$118,4,FALSE), " ")</f>
        <v xml:space="preserve"> </v>
      </c>
      <c r="JN9" s="12" t="str">
        <f>IFERROR(VLOOKUP(JK9,Insumos!$A$6:$D$118,3,FALSE), " ")</f>
        <v xml:space="preserve"> </v>
      </c>
      <c r="JO9" s="23"/>
      <c r="JP9" s="20" t="str">
        <f>IFERROR(JO9*JM9, " ")</f>
        <v xml:space="preserve"> </v>
      </c>
      <c r="JR9" s="183" t="s">
        <v>25</v>
      </c>
      <c r="JT9" s="10"/>
      <c r="JU9" s="12" t="str">
        <f>IFERROR(VLOOKUP(JT9,Insumos!$A$6:$D$118,2,FALSE), " ")</f>
        <v xml:space="preserve"> </v>
      </c>
      <c r="JV9" s="20" t="str">
        <f>IFERROR(VLOOKUP(JT9,Insumos!$A$6:$D$118,4,FALSE), " ")</f>
        <v xml:space="preserve"> </v>
      </c>
      <c r="JW9" s="12" t="str">
        <f>IFERROR(VLOOKUP(JT9,Insumos!$A$6:$D$118,3,FALSE), " ")</f>
        <v xml:space="preserve"> </v>
      </c>
      <c r="JX9" s="23"/>
      <c r="JY9" s="20" t="str">
        <f>IFERROR(JX9*JV9, " ")</f>
        <v xml:space="preserve"> </v>
      </c>
      <c r="KA9" s="183" t="s">
        <v>25</v>
      </c>
      <c r="KC9" s="10"/>
      <c r="KD9" s="12" t="str">
        <f>IFERROR(VLOOKUP(KC9,Insumos!$A$6:$D$118,2,FALSE), " ")</f>
        <v xml:space="preserve"> </v>
      </c>
      <c r="KE9" s="20" t="str">
        <f>IFERROR(VLOOKUP(KC9,Insumos!$A$6:$D$118,4,FALSE), " ")</f>
        <v xml:space="preserve"> </v>
      </c>
      <c r="KF9" s="12" t="str">
        <f>IFERROR(VLOOKUP(KC9,Insumos!$A$6:$D$118,3,FALSE), " ")</f>
        <v xml:space="preserve"> </v>
      </c>
      <c r="KG9" s="23"/>
      <c r="KH9" s="20" t="str">
        <f>IFERROR(KG9*KE9, " ")</f>
        <v xml:space="preserve"> </v>
      </c>
      <c r="KJ9" s="183" t="s">
        <v>25</v>
      </c>
      <c r="KL9" s="10"/>
      <c r="KM9" s="12" t="str">
        <f>IFERROR(VLOOKUP(KL9,Insumos!$A$6:$D$118,2,FALSE), " ")</f>
        <v xml:space="preserve"> </v>
      </c>
      <c r="KN9" s="20" t="str">
        <f>IFERROR(VLOOKUP(KL9,Insumos!$A$6:$D$118,4,FALSE), " ")</f>
        <v xml:space="preserve"> </v>
      </c>
      <c r="KO9" s="12" t="str">
        <f>IFERROR(VLOOKUP(KL9,Insumos!$A$6:$D$118,3,FALSE), " ")</f>
        <v xml:space="preserve"> </v>
      </c>
      <c r="KP9" s="23"/>
      <c r="KQ9" s="20" t="str">
        <f>IFERROR(KP9*KN9, " ")</f>
        <v xml:space="preserve"> </v>
      </c>
      <c r="KS9" s="183" t="s">
        <v>25</v>
      </c>
      <c r="KU9" s="10"/>
      <c r="KV9" s="12" t="str">
        <f>IFERROR(VLOOKUP(KU9,Insumos!$A$6:$D$118,2,FALSE), " ")</f>
        <v xml:space="preserve"> </v>
      </c>
      <c r="KW9" s="20" t="str">
        <f>IFERROR(VLOOKUP(KU9,Insumos!$A$6:$D$118,4,FALSE), " ")</f>
        <v xml:space="preserve"> </v>
      </c>
      <c r="KX9" s="12" t="str">
        <f>IFERROR(VLOOKUP(KU9,Insumos!$A$6:$D$118,3,FALSE), " ")</f>
        <v xml:space="preserve"> </v>
      </c>
      <c r="KY9" s="23"/>
      <c r="KZ9" s="20" t="str">
        <f>IFERROR(KY9*KW9, " ")</f>
        <v xml:space="preserve"> </v>
      </c>
      <c r="LB9" s="183" t="s">
        <v>25</v>
      </c>
      <c r="LD9" s="10"/>
      <c r="LE9" s="12" t="str">
        <f>IFERROR(VLOOKUP(LD9,Insumos!$A$6:$D$118,2,FALSE), " ")</f>
        <v xml:space="preserve"> </v>
      </c>
      <c r="LF9" s="20" t="str">
        <f>IFERROR(VLOOKUP(LD9,Insumos!$A$6:$D$118,4,FALSE), " ")</f>
        <v xml:space="preserve"> </v>
      </c>
      <c r="LG9" s="12" t="str">
        <f>IFERROR(VLOOKUP(LD9,Insumos!$A$6:$D$118,3,FALSE), " ")</f>
        <v xml:space="preserve"> </v>
      </c>
      <c r="LH9" s="23"/>
      <c r="LI9" s="20" t="str">
        <f>IFERROR(LH9*LF9, " ")</f>
        <v xml:space="preserve"> </v>
      </c>
      <c r="LK9" s="183" t="s">
        <v>25</v>
      </c>
      <c r="LM9" s="10"/>
      <c r="LN9" s="12" t="str">
        <f>IFERROR(VLOOKUP(LM9,Insumos!$A$6:$D$118,2,FALSE), " ")</f>
        <v xml:space="preserve"> </v>
      </c>
      <c r="LO9" s="20" t="str">
        <f>IFERROR(VLOOKUP(LM9,Insumos!$A$6:$D$118,4,FALSE), " ")</f>
        <v xml:space="preserve"> </v>
      </c>
      <c r="LP9" s="12" t="str">
        <f>IFERROR(VLOOKUP(LM9,Insumos!$A$6:$D$118,3,FALSE), " ")</f>
        <v xml:space="preserve"> </v>
      </c>
      <c r="LQ9" s="23"/>
      <c r="LR9" s="20" t="str">
        <f>IFERROR(LQ9*LO9, " ")</f>
        <v xml:space="preserve"> </v>
      </c>
      <c r="LT9" s="183" t="s">
        <v>25</v>
      </c>
      <c r="LV9" s="10"/>
      <c r="LW9" s="12" t="str">
        <f>IFERROR(VLOOKUP(LV9,Insumos!$A$6:$D$118,2,FALSE), " ")</f>
        <v xml:space="preserve"> </v>
      </c>
      <c r="LX9" s="20" t="str">
        <f>IFERROR(VLOOKUP(LV9,Insumos!$A$6:$D$118,4,FALSE), " ")</f>
        <v xml:space="preserve"> </v>
      </c>
      <c r="LY9" s="12" t="str">
        <f>IFERROR(VLOOKUP(LV9,Insumos!$A$6:$D$118,3,FALSE), " ")</f>
        <v xml:space="preserve"> </v>
      </c>
      <c r="LZ9" s="23"/>
      <c r="MA9" s="20" t="str">
        <f>IFERROR(LZ9*LX9, " ")</f>
        <v xml:space="preserve"> </v>
      </c>
      <c r="MC9" s="183" t="s">
        <v>25</v>
      </c>
      <c r="ME9" s="10"/>
      <c r="MF9" s="12" t="str">
        <f>IFERROR(VLOOKUP(ME9,Insumos!$A$6:$D$118,2,FALSE), " ")</f>
        <v xml:space="preserve"> </v>
      </c>
      <c r="MG9" s="20" t="str">
        <f>IFERROR(VLOOKUP(ME9,Insumos!$A$6:$D$118,4,FALSE), " ")</f>
        <v xml:space="preserve"> </v>
      </c>
      <c r="MH9" s="12" t="str">
        <f>IFERROR(VLOOKUP(ME9,Insumos!$A$6:$D$118,3,FALSE), " ")</f>
        <v xml:space="preserve"> </v>
      </c>
      <c r="MI9" s="23"/>
      <c r="MJ9" s="20" t="str">
        <f>IFERROR(MI9*MG9, " ")</f>
        <v xml:space="preserve"> </v>
      </c>
      <c r="ML9" s="183" t="s">
        <v>25</v>
      </c>
      <c r="MN9" s="10"/>
      <c r="MO9" s="12" t="str">
        <f>IFERROR(VLOOKUP(MN9,Insumos!$A$6:$D$118,2,FALSE), " ")</f>
        <v xml:space="preserve"> </v>
      </c>
      <c r="MP9" s="20" t="str">
        <f>IFERROR(VLOOKUP(MN9,Insumos!$A$6:$D$118,4,FALSE), " ")</f>
        <v xml:space="preserve"> </v>
      </c>
      <c r="MQ9" s="12" t="str">
        <f>IFERROR(VLOOKUP(MN9,Insumos!$A$6:$D$118,3,FALSE), " ")</f>
        <v xml:space="preserve"> </v>
      </c>
      <c r="MR9" s="23"/>
      <c r="MS9" s="20" t="str">
        <f>IFERROR(MR9*MP9, " ")</f>
        <v xml:space="preserve"> </v>
      </c>
      <c r="MU9" s="183" t="s">
        <v>25</v>
      </c>
      <c r="MW9" s="10"/>
      <c r="MX9" s="12" t="str">
        <f>IFERROR(VLOOKUP(MW9,Insumos!$A$6:$D$118,2,FALSE), " ")</f>
        <v xml:space="preserve"> </v>
      </c>
      <c r="MY9" s="20" t="str">
        <f>IFERROR(VLOOKUP(MW9,Insumos!$A$6:$D$118,4,FALSE), " ")</f>
        <v xml:space="preserve"> </v>
      </c>
      <c r="MZ9" s="12" t="str">
        <f>IFERROR(VLOOKUP(MW9,Insumos!$A$6:$D$118,3,FALSE), " ")</f>
        <v xml:space="preserve"> </v>
      </c>
      <c r="NA9" s="23"/>
      <c r="NB9" s="20" t="str">
        <f>IFERROR(NA9*MY9, " ")</f>
        <v xml:space="preserve"> </v>
      </c>
      <c r="ND9" s="183" t="s">
        <v>25</v>
      </c>
      <c r="NF9" s="10"/>
      <c r="NG9" s="12" t="str">
        <f>IFERROR(VLOOKUP(NF9,Insumos!$A$6:$D$118,2,FALSE), " ")</f>
        <v xml:space="preserve"> </v>
      </c>
      <c r="NH9" s="20" t="str">
        <f>IFERROR(VLOOKUP(NF9,Insumos!$A$6:$D$118,4,FALSE), " ")</f>
        <v xml:space="preserve"> </v>
      </c>
      <c r="NI9" s="12" t="str">
        <f>IFERROR(VLOOKUP(NF9,Insumos!$A$6:$D$118,3,FALSE), " ")</f>
        <v xml:space="preserve"> </v>
      </c>
      <c r="NJ9" s="23"/>
      <c r="NK9" s="20" t="str">
        <f>IFERROR(NJ9*NH9, " ")</f>
        <v xml:space="preserve"> </v>
      </c>
      <c r="NM9" s="183" t="s">
        <v>25</v>
      </c>
      <c r="NO9" s="10"/>
      <c r="NP9" s="12" t="str">
        <f>IFERROR(VLOOKUP(NO9,Insumos!$A$6:$D$118,2,FALSE), " ")</f>
        <v xml:space="preserve"> </v>
      </c>
      <c r="NQ9" s="20" t="str">
        <f>IFERROR(VLOOKUP(NO9,Insumos!$A$6:$D$118,4,FALSE), " ")</f>
        <v xml:space="preserve"> </v>
      </c>
      <c r="NR9" s="12" t="str">
        <f>IFERROR(VLOOKUP(NO9,Insumos!$A$6:$D$118,3,FALSE), " ")</f>
        <v xml:space="preserve"> </v>
      </c>
      <c r="NS9" s="23"/>
      <c r="NT9" s="20" t="str">
        <f>IFERROR(NS9*NQ9, " ")</f>
        <v xml:space="preserve"> </v>
      </c>
      <c r="NV9" s="183" t="s">
        <v>25</v>
      </c>
      <c r="NX9" s="10"/>
      <c r="NY9" s="12" t="str">
        <f>IFERROR(VLOOKUP(NX9,Insumos!$A$6:$D$118,2,FALSE), " ")</f>
        <v xml:space="preserve"> </v>
      </c>
      <c r="NZ9" s="20" t="str">
        <f>IFERROR(VLOOKUP(NX9,Insumos!$A$6:$D$118,4,FALSE), " ")</f>
        <v xml:space="preserve"> </v>
      </c>
      <c r="OA9" s="12" t="str">
        <f>IFERROR(VLOOKUP(NX9,Insumos!$A$6:$D$118,3,FALSE), " ")</f>
        <v xml:space="preserve"> </v>
      </c>
      <c r="OB9" s="23"/>
      <c r="OC9" s="20" t="str">
        <f>IFERROR(OB9*NZ9, " ")</f>
        <v xml:space="preserve"> </v>
      </c>
      <c r="OE9" s="183" t="s">
        <v>25</v>
      </c>
      <c r="OG9" s="10"/>
      <c r="OH9" s="12" t="str">
        <f>IFERROR(VLOOKUP(OG9,Insumos!$A$6:$D$118,2,FALSE), " ")</f>
        <v xml:space="preserve"> </v>
      </c>
      <c r="OI9" s="20" t="str">
        <f>IFERROR(VLOOKUP(OG9,Insumos!$A$6:$D$118,4,FALSE), " ")</f>
        <v xml:space="preserve"> </v>
      </c>
      <c r="OJ9" s="12" t="str">
        <f>IFERROR(VLOOKUP(OG9,Insumos!$A$6:$D$118,3,FALSE), " ")</f>
        <v xml:space="preserve"> </v>
      </c>
      <c r="OK9" s="23"/>
      <c r="OL9" s="20" t="str">
        <f>IFERROR(OK9*OI9, " ")</f>
        <v xml:space="preserve"> </v>
      </c>
      <c r="ON9" s="183" t="s">
        <v>25</v>
      </c>
      <c r="OP9" s="10"/>
      <c r="OQ9" s="12" t="str">
        <f>IFERROR(VLOOKUP(OP9,Insumos!$A$6:$D$118,2,FALSE), " ")</f>
        <v xml:space="preserve"> </v>
      </c>
      <c r="OR9" s="20" t="str">
        <f>IFERROR(VLOOKUP(OP9,Insumos!$A$6:$D$118,4,FALSE), " ")</f>
        <v xml:space="preserve"> </v>
      </c>
      <c r="OS9" s="12" t="str">
        <f>IFERROR(VLOOKUP(OP9,Insumos!$A$6:$D$118,3,FALSE), " ")</f>
        <v xml:space="preserve"> </v>
      </c>
      <c r="OT9" s="23"/>
      <c r="OU9" s="20" t="str">
        <f>IFERROR(OT9*OR9, " ")</f>
        <v xml:space="preserve"> </v>
      </c>
      <c r="OW9" s="183" t="s">
        <v>25</v>
      </c>
      <c r="OY9" s="10"/>
      <c r="OZ9" s="12" t="str">
        <f>IFERROR(VLOOKUP(OY9,Insumos!$A$6:$D$118,2,FALSE), " ")</f>
        <v xml:space="preserve"> </v>
      </c>
      <c r="PA9" s="20" t="str">
        <f>IFERROR(VLOOKUP(OY9,Insumos!$A$6:$D$118,4,FALSE), " ")</f>
        <v xml:space="preserve"> </v>
      </c>
      <c r="PB9" s="12" t="str">
        <f>IFERROR(VLOOKUP(OY9,Insumos!$A$6:$D$118,3,FALSE), " ")</f>
        <v xml:space="preserve"> </v>
      </c>
      <c r="PC9" s="23"/>
      <c r="PD9" s="20" t="str">
        <f>IFERROR(PC9*PA9, " ")</f>
        <v xml:space="preserve"> </v>
      </c>
      <c r="PF9" s="183" t="s">
        <v>25</v>
      </c>
      <c r="PH9" s="10"/>
      <c r="PI9" s="12" t="str">
        <f>IFERROR(VLOOKUP(PH9,Insumos!$A$6:$D$118,2,FALSE), " ")</f>
        <v xml:space="preserve"> </v>
      </c>
      <c r="PJ9" s="20" t="str">
        <f>IFERROR(VLOOKUP(PH9,Insumos!$A$6:$D$118,4,FALSE), " ")</f>
        <v xml:space="preserve"> </v>
      </c>
      <c r="PK9" s="12" t="str">
        <f>IFERROR(VLOOKUP(PH9,Insumos!$A$6:$D$118,3,FALSE), " ")</f>
        <v xml:space="preserve"> </v>
      </c>
      <c r="PL9" s="23"/>
      <c r="PM9" s="20" t="str">
        <f>IFERROR(PL9*PJ9, " ")</f>
        <v xml:space="preserve"> </v>
      </c>
      <c r="PO9" s="183" t="s">
        <v>25</v>
      </c>
      <c r="PQ9" s="10"/>
      <c r="PR9" s="12" t="str">
        <f>IFERROR(VLOOKUP(PQ9,Insumos!$A$6:$D$118,2,FALSE), " ")</f>
        <v xml:space="preserve"> </v>
      </c>
      <c r="PS9" s="20" t="str">
        <f>IFERROR(VLOOKUP(PQ9,Insumos!$A$6:$D$118,4,FALSE), " ")</f>
        <v xml:space="preserve"> </v>
      </c>
      <c r="PT9" s="12" t="str">
        <f>IFERROR(VLOOKUP(PQ9,Insumos!$A$6:$D$118,3,FALSE), " ")</f>
        <v xml:space="preserve"> </v>
      </c>
      <c r="PU9" s="23"/>
      <c r="PV9" s="20" t="str">
        <f>IFERROR(PU9*PS9, " ")</f>
        <v xml:space="preserve"> </v>
      </c>
      <c r="PX9" s="183" t="s">
        <v>25</v>
      </c>
      <c r="PZ9" s="10"/>
      <c r="QA9" s="12" t="str">
        <f>IFERROR(VLOOKUP(PZ9,Insumos!$A$6:$D$118,2,FALSE), " ")</f>
        <v xml:space="preserve"> </v>
      </c>
      <c r="QB9" s="20" t="str">
        <f>IFERROR(VLOOKUP(PZ9,Insumos!$A$6:$D$118,4,FALSE), " ")</f>
        <v xml:space="preserve"> </v>
      </c>
      <c r="QC9" s="12" t="str">
        <f>IFERROR(VLOOKUP(PZ9,Insumos!$A$6:$D$118,3,FALSE), " ")</f>
        <v xml:space="preserve"> </v>
      </c>
      <c r="QD9" s="23"/>
      <c r="QE9" s="20" t="str">
        <f>IFERROR(QD9*QB9, " ")</f>
        <v xml:space="preserve"> </v>
      </c>
      <c r="QG9" s="183" t="s">
        <v>25</v>
      </c>
      <c r="QI9" s="10"/>
      <c r="QJ9" s="12" t="str">
        <f>IFERROR(VLOOKUP(QI9,Insumos!$A$6:$D$118,2,FALSE), " ")</f>
        <v xml:space="preserve"> </v>
      </c>
      <c r="QK9" s="20" t="str">
        <f>IFERROR(VLOOKUP(QI9,Insumos!$A$6:$D$118,4,FALSE), " ")</f>
        <v xml:space="preserve"> </v>
      </c>
      <c r="QL9" s="12" t="str">
        <f>IFERROR(VLOOKUP(QI9,Insumos!$A$6:$D$118,3,FALSE), " ")</f>
        <v xml:space="preserve"> </v>
      </c>
      <c r="QM9" s="23"/>
      <c r="QN9" s="20" t="str">
        <f>IFERROR(QM9*QK9, " ")</f>
        <v xml:space="preserve"> </v>
      </c>
      <c r="QP9" s="183" t="s">
        <v>25</v>
      </c>
      <c r="QR9" s="10"/>
      <c r="QS9" s="12" t="str">
        <f>IFERROR(VLOOKUP(QR9,Insumos!$A$6:$D$118,2,FALSE), " ")</f>
        <v xml:space="preserve"> </v>
      </c>
      <c r="QT9" s="20" t="str">
        <f>IFERROR(VLOOKUP(QR9,Insumos!$A$6:$D$118,4,FALSE), " ")</f>
        <v xml:space="preserve"> </v>
      </c>
      <c r="QU9" s="12" t="str">
        <f>IFERROR(VLOOKUP(QR9,Insumos!$A$6:$D$118,3,FALSE), " ")</f>
        <v xml:space="preserve"> </v>
      </c>
      <c r="QV9" s="23"/>
      <c r="QW9" s="20" t="str">
        <f>IFERROR(QV9*QT9, " ")</f>
        <v xml:space="preserve"> </v>
      </c>
      <c r="QY9" s="183" t="s">
        <v>25</v>
      </c>
      <c r="RA9" s="10"/>
      <c r="RB9" s="12" t="str">
        <f>IFERROR(VLOOKUP(RA9,Insumos!$A$6:$D$118,2,FALSE), " ")</f>
        <v xml:space="preserve"> </v>
      </c>
      <c r="RC9" s="20" t="str">
        <f>IFERROR(VLOOKUP(RA9,Insumos!$A$6:$D$118,4,FALSE), " ")</f>
        <v xml:space="preserve"> </v>
      </c>
      <c r="RD9" s="12" t="str">
        <f>IFERROR(VLOOKUP(RA9,Insumos!$A$6:$D$118,3,FALSE), " ")</f>
        <v xml:space="preserve"> </v>
      </c>
      <c r="RE9" s="23"/>
      <c r="RF9" s="20" t="str">
        <f>IFERROR(RE9*RC9, " ")</f>
        <v xml:space="preserve"> </v>
      </c>
      <c r="RH9" s="183" t="s">
        <v>25</v>
      </c>
      <c r="RJ9" s="10"/>
      <c r="RK9" s="12" t="str">
        <f>IFERROR(VLOOKUP(RJ9,Insumos!$A$6:$D$118,2,FALSE), " ")</f>
        <v xml:space="preserve"> </v>
      </c>
      <c r="RL9" s="20" t="str">
        <f>IFERROR(VLOOKUP(RJ9,Insumos!$A$6:$D$118,4,FALSE), " ")</f>
        <v xml:space="preserve"> </v>
      </c>
      <c r="RM9" s="12" t="str">
        <f>IFERROR(VLOOKUP(RJ9,Insumos!$A$6:$D$118,3,FALSE), " ")</f>
        <v xml:space="preserve"> </v>
      </c>
      <c r="RN9" s="23"/>
      <c r="RO9" s="20" t="str">
        <f>IFERROR(RN9*RL9, " ")</f>
        <v xml:space="preserve"> </v>
      </c>
      <c r="RQ9" s="183" t="s">
        <v>25</v>
      </c>
      <c r="RS9" s="10"/>
      <c r="RT9" s="12" t="str">
        <f>IFERROR(VLOOKUP(RS9,Insumos!$A$6:$D$118,2,FALSE), " ")</f>
        <v xml:space="preserve"> </v>
      </c>
      <c r="RU9" s="20" t="str">
        <f>IFERROR(VLOOKUP(RS9,Insumos!$A$6:$D$118,4,FALSE), " ")</f>
        <v xml:space="preserve"> </v>
      </c>
      <c r="RV9" s="12" t="str">
        <f>IFERROR(VLOOKUP(RS9,Insumos!$A$6:$D$118,3,FALSE), " ")</f>
        <v xml:space="preserve"> </v>
      </c>
      <c r="RW9" s="23"/>
      <c r="RX9" s="20" t="str">
        <f>IFERROR(RW9*RU9, " ")</f>
        <v xml:space="preserve"> </v>
      </c>
      <c r="RZ9" s="183" t="s">
        <v>25</v>
      </c>
      <c r="SB9" s="10"/>
      <c r="SC9" s="12" t="str">
        <f>IFERROR(VLOOKUP(SB9,Insumos!$A$6:$D$118,2,FALSE), " ")</f>
        <v xml:space="preserve"> </v>
      </c>
      <c r="SD9" s="20" t="str">
        <f>IFERROR(VLOOKUP(SB9,Insumos!$A$6:$D$118,4,FALSE), " ")</f>
        <v xml:space="preserve"> </v>
      </c>
      <c r="SE9" s="12" t="str">
        <f>IFERROR(VLOOKUP(SB9,Insumos!$A$6:$D$118,3,FALSE), " ")</f>
        <v xml:space="preserve"> </v>
      </c>
      <c r="SF9" s="23"/>
      <c r="SG9" s="20" t="str">
        <f>IFERROR(SF9*SD9, " ")</f>
        <v xml:space="preserve"> </v>
      </c>
      <c r="SI9" s="183" t="s">
        <v>25</v>
      </c>
      <c r="SK9" s="10"/>
      <c r="SL9" s="12" t="str">
        <f>IFERROR(VLOOKUP(SK9,Insumos!$A$6:$D$118,2,FALSE), " ")</f>
        <v xml:space="preserve"> </v>
      </c>
      <c r="SM9" s="20" t="str">
        <f>IFERROR(VLOOKUP(SK9,Insumos!$A$6:$D$118,4,FALSE), " ")</f>
        <v xml:space="preserve"> </v>
      </c>
      <c r="SN9" s="12" t="str">
        <f>IFERROR(VLOOKUP(SK9,Insumos!$A$6:$D$118,3,FALSE), " ")</f>
        <v xml:space="preserve"> </v>
      </c>
      <c r="SO9" s="23"/>
      <c r="SP9" s="20" t="str">
        <f>IFERROR(SO9*SM9, " ")</f>
        <v xml:space="preserve"> </v>
      </c>
      <c r="SR9" s="183" t="s">
        <v>25</v>
      </c>
      <c r="ST9" s="10"/>
      <c r="SU9" s="12" t="str">
        <f>IFERROR(VLOOKUP(ST9,Insumos!$A$6:$D$118,2,FALSE), " ")</f>
        <v xml:space="preserve"> </v>
      </c>
      <c r="SV9" s="20" t="str">
        <f>IFERROR(VLOOKUP(ST9,Insumos!$A$6:$D$118,4,FALSE), " ")</f>
        <v xml:space="preserve"> </v>
      </c>
      <c r="SW9" s="12" t="str">
        <f>IFERROR(VLOOKUP(ST9,Insumos!$A$6:$D$118,3,FALSE), " ")</f>
        <v xml:space="preserve"> </v>
      </c>
      <c r="SX9" s="23"/>
      <c r="SY9" s="20" t="str">
        <f>IFERROR(SX9*SV9, " ")</f>
        <v xml:space="preserve"> </v>
      </c>
      <c r="TA9" s="183" t="s">
        <v>25</v>
      </c>
      <c r="TC9" s="10"/>
      <c r="TD9" s="12" t="str">
        <f>IFERROR(VLOOKUP(TC9,Insumos!$A$6:$D$118,2,FALSE), " ")</f>
        <v xml:space="preserve"> </v>
      </c>
      <c r="TE9" s="20" t="str">
        <f>IFERROR(VLOOKUP(TC9,Insumos!$A$6:$D$118,4,FALSE), " ")</f>
        <v xml:space="preserve"> </v>
      </c>
      <c r="TF9" s="12" t="str">
        <f>IFERROR(VLOOKUP(TC9,Insumos!$A$6:$D$118,3,FALSE), " ")</f>
        <v xml:space="preserve"> </v>
      </c>
      <c r="TG9" s="23"/>
      <c r="TH9" s="20" t="str">
        <f>IFERROR(TG9*TE9, " ")</f>
        <v xml:space="preserve"> </v>
      </c>
      <c r="TJ9" s="183" t="s">
        <v>25</v>
      </c>
      <c r="TL9" s="10"/>
      <c r="TM9" s="12" t="str">
        <f>IFERROR(VLOOKUP(TL9,Insumos!$A$6:$D$118,2,FALSE), " ")</f>
        <v xml:space="preserve"> </v>
      </c>
      <c r="TN9" s="20" t="str">
        <f>IFERROR(VLOOKUP(TL9,Insumos!$A$6:$D$118,4,FALSE), " ")</f>
        <v xml:space="preserve"> </v>
      </c>
      <c r="TO9" s="12" t="str">
        <f>IFERROR(VLOOKUP(TL9,Insumos!$A$6:$D$118,3,FALSE), " ")</f>
        <v xml:space="preserve"> </v>
      </c>
      <c r="TP9" s="23"/>
      <c r="TQ9" s="20" t="str">
        <f>IFERROR(TP9*TN9, " ")</f>
        <v xml:space="preserve"> </v>
      </c>
      <c r="TS9" s="183" t="s">
        <v>25</v>
      </c>
      <c r="TU9" s="10"/>
      <c r="TV9" s="12" t="str">
        <f>IFERROR(VLOOKUP(TU9,Insumos!$A$6:$D$118,2,FALSE), " ")</f>
        <v xml:space="preserve"> </v>
      </c>
      <c r="TW9" s="20" t="str">
        <f>IFERROR(VLOOKUP(TU9,Insumos!$A$6:$D$118,4,FALSE), " ")</f>
        <v xml:space="preserve"> </v>
      </c>
      <c r="TX9" s="12" t="str">
        <f>IFERROR(VLOOKUP(TU9,Insumos!$A$6:$D$118,3,FALSE), " ")</f>
        <v xml:space="preserve"> </v>
      </c>
      <c r="TY9" s="23"/>
      <c r="TZ9" s="20" t="str">
        <f>IFERROR(TY9*TW9, " ")</f>
        <v xml:space="preserve"> </v>
      </c>
      <c r="UB9" s="183" t="s">
        <v>25</v>
      </c>
      <c r="UD9" s="10"/>
      <c r="UE9" s="12" t="str">
        <f>IFERROR(VLOOKUP(UD9,Insumos!$A$6:$D$118,2,FALSE), " ")</f>
        <v xml:space="preserve"> </v>
      </c>
      <c r="UF9" s="20" t="str">
        <f>IFERROR(VLOOKUP(UD9,Insumos!$A$6:$D$118,4,FALSE), " ")</f>
        <v xml:space="preserve"> </v>
      </c>
      <c r="UG9" s="12" t="str">
        <f>IFERROR(VLOOKUP(UD9,Insumos!$A$6:$D$118,3,FALSE), " ")</f>
        <v xml:space="preserve"> </v>
      </c>
      <c r="UH9" s="23"/>
      <c r="UI9" s="20" t="str">
        <f>IFERROR(UH9*UF9, " ")</f>
        <v xml:space="preserve"> </v>
      </c>
      <c r="UK9" s="183" t="s">
        <v>25</v>
      </c>
      <c r="UM9" s="10"/>
      <c r="UN9" s="12" t="str">
        <f>IFERROR(VLOOKUP(UM9,Insumos!$A$6:$D$118,2,FALSE), " ")</f>
        <v xml:space="preserve"> </v>
      </c>
      <c r="UO9" s="20" t="str">
        <f>IFERROR(VLOOKUP(UM9,Insumos!$A$6:$D$118,4,FALSE), " ")</f>
        <v xml:space="preserve"> </v>
      </c>
      <c r="UP9" s="12" t="str">
        <f>IFERROR(VLOOKUP(UM9,Insumos!$A$6:$D$118,3,FALSE), " ")</f>
        <v xml:space="preserve"> </v>
      </c>
      <c r="UQ9" s="23"/>
      <c r="UR9" s="20" t="str">
        <f>IFERROR(UQ9*UO9, " ")</f>
        <v xml:space="preserve"> </v>
      </c>
      <c r="UT9" s="183" t="s">
        <v>25</v>
      </c>
      <c r="UV9" s="10"/>
      <c r="UW9" s="12" t="str">
        <f>IFERROR(VLOOKUP(UV9,Insumos!$A$6:$D$118,2,FALSE), " ")</f>
        <v xml:space="preserve"> </v>
      </c>
      <c r="UX9" s="20" t="str">
        <f>IFERROR(VLOOKUP(UV9,Insumos!$A$6:$D$118,4,FALSE), " ")</f>
        <v xml:space="preserve"> </v>
      </c>
      <c r="UY9" s="12" t="str">
        <f>IFERROR(VLOOKUP(UV9,Insumos!$A$6:$D$118,3,FALSE), " ")</f>
        <v xml:space="preserve"> </v>
      </c>
      <c r="UZ9" s="23"/>
      <c r="VA9" s="20" t="str">
        <f>IFERROR(UZ9*UX9, " ")</f>
        <v xml:space="preserve"> </v>
      </c>
      <c r="VC9" s="183" t="s">
        <v>25</v>
      </c>
      <c r="VE9" s="10"/>
      <c r="VF9" s="12" t="str">
        <f>IFERROR(VLOOKUP(VE9,Insumos!$A$6:$D$118,2,FALSE), " ")</f>
        <v xml:space="preserve"> </v>
      </c>
      <c r="VG9" s="20" t="str">
        <f>IFERROR(VLOOKUP(VE9,Insumos!$A$6:$D$118,4,FALSE), " ")</f>
        <v xml:space="preserve"> </v>
      </c>
      <c r="VH9" s="12" t="str">
        <f>IFERROR(VLOOKUP(VE9,Insumos!$A$6:$D$118,3,FALSE), " ")</f>
        <v xml:space="preserve"> </v>
      </c>
      <c r="VI9" s="23"/>
      <c r="VJ9" s="20" t="str">
        <f>IFERROR(VI9*VG9, " ")</f>
        <v xml:space="preserve"> </v>
      </c>
      <c r="VL9" s="183" t="s">
        <v>25</v>
      </c>
      <c r="VN9" s="10"/>
      <c r="VO9" s="12" t="str">
        <f>IFERROR(VLOOKUP(VN9,Insumos!$A$6:$D$118,2,FALSE), " ")</f>
        <v xml:space="preserve"> </v>
      </c>
      <c r="VP9" s="20" t="str">
        <f>IFERROR(VLOOKUP(VN9,Insumos!$A$6:$D$118,4,FALSE), " ")</f>
        <v xml:space="preserve"> </v>
      </c>
      <c r="VQ9" s="12" t="str">
        <f>IFERROR(VLOOKUP(VN9,Insumos!$A$6:$D$118,3,FALSE), " ")</f>
        <v xml:space="preserve"> </v>
      </c>
      <c r="VR9" s="23"/>
      <c r="VS9" s="20" t="str">
        <f>IFERROR(VR9*VP9, " ")</f>
        <v xml:space="preserve"> </v>
      </c>
      <c r="VU9" s="183" t="s">
        <v>25</v>
      </c>
      <c r="VW9" s="10"/>
      <c r="VX9" s="12" t="str">
        <f>IFERROR(VLOOKUP(VW9,Insumos!$A$6:$D$118,2,FALSE), " ")</f>
        <v xml:space="preserve"> </v>
      </c>
      <c r="VY9" s="20" t="str">
        <f>IFERROR(VLOOKUP(VW9,Insumos!$A$6:$D$118,4,FALSE), " ")</f>
        <v xml:space="preserve"> </v>
      </c>
      <c r="VZ9" s="12" t="str">
        <f>IFERROR(VLOOKUP(VW9,Insumos!$A$6:$D$118,3,FALSE), " ")</f>
        <v xml:space="preserve"> </v>
      </c>
      <c r="WA9" s="23"/>
      <c r="WB9" s="20" t="str">
        <f>IFERROR(WA9*VY9, " ")</f>
        <v xml:space="preserve"> </v>
      </c>
      <c r="WD9" s="183" t="s">
        <v>25</v>
      </c>
      <c r="WF9" s="10"/>
      <c r="WG9" s="12" t="str">
        <f>IFERROR(VLOOKUP(WF9,Insumos!$A$6:$D$118,2,FALSE), " ")</f>
        <v xml:space="preserve"> </v>
      </c>
      <c r="WH9" s="20" t="str">
        <f>IFERROR(VLOOKUP(WF9,Insumos!$A$6:$D$118,4,FALSE), " ")</f>
        <v xml:space="preserve"> </v>
      </c>
      <c r="WI9" s="12" t="str">
        <f>IFERROR(VLOOKUP(WF9,Insumos!$A$6:$D$118,3,FALSE), " ")</f>
        <v xml:space="preserve"> </v>
      </c>
      <c r="WJ9" s="23"/>
      <c r="WK9" s="20" t="str">
        <f>IFERROR(WJ9*WH9, " ")</f>
        <v xml:space="preserve"> </v>
      </c>
      <c r="WM9" s="183" t="s">
        <v>25</v>
      </c>
      <c r="WO9" s="10"/>
      <c r="WP9" s="12" t="str">
        <f>IFERROR(VLOOKUP(WO9,Insumos!$A$6:$D$118,2,FALSE), " ")</f>
        <v xml:space="preserve"> </v>
      </c>
      <c r="WQ9" s="20" t="str">
        <f>IFERROR(VLOOKUP(WO9,Insumos!$A$6:$D$118,4,FALSE), " ")</f>
        <v xml:space="preserve"> </v>
      </c>
      <c r="WR9" s="12" t="str">
        <f>IFERROR(VLOOKUP(WO9,Insumos!$A$6:$D$118,3,FALSE), " ")</f>
        <v xml:space="preserve"> </v>
      </c>
      <c r="WS9" s="23"/>
      <c r="WT9" s="20" t="str">
        <f>IFERROR(WS9*WQ9, " ")</f>
        <v xml:space="preserve"> </v>
      </c>
      <c r="WV9" s="183" t="s">
        <v>25</v>
      </c>
      <c r="WX9" s="10"/>
      <c r="WY9" s="12" t="str">
        <f>IFERROR(VLOOKUP(WX9,Insumos!$A$6:$D$118,2,FALSE), " ")</f>
        <v xml:space="preserve"> </v>
      </c>
      <c r="WZ9" s="20" t="str">
        <f>IFERROR(VLOOKUP(WX9,Insumos!$A$6:$D$118,4,FALSE), " ")</f>
        <v xml:space="preserve"> </v>
      </c>
      <c r="XA9" s="12" t="str">
        <f>IFERROR(VLOOKUP(WX9,Insumos!$A$6:$D$118,3,FALSE), " ")</f>
        <v xml:space="preserve"> </v>
      </c>
      <c r="XB9" s="23"/>
      <c r="XC9" s="20" t="str">
        <f>IFERROR(XB9*WZ9, " ")</f>
        <v xml:space="preserve"> </v>
      </c>
      <c r="XE9" s="183" t="s">
        <v>25</v>
      </c>
      <c r="XG9" s="10"/>
      <c r="XH9" s="12" t="str">
        <f>IFERROR(VLOOKUP(XG9,Insumos!$A$6:$D$118,2,FALSE), " ")</f>
        <v xml:space="preserve"> </v>
      </c>
      <c r="XI9" s="20" t="str">
        <f>IFERROR(VLOOKUP(XG9,Insumos!$A$6:$D$118,4,FALSE), " ")</f>
        <v xml:space="preserve"> </v>
      </c>
      <c r="XJ9" s="12" t="str">
        <f>IFERROR(VLOOKUP(XG9,Insumos!$A$6:$D$118,3,FALSE), " ")</f>
        <v xml:space="preserve"> </v>
      </c>
      <c r="XK9" s="23"/>
      <c r="XL9" s="20" t="str">
        <f>IFERROR(XK9*XI9, " ")</f>
        <v xml:space="preserve"> </v>
      </c>
      <c r="XN9" s="183" t="s">
        <v>25</v>
      </c>
      <c r="XP9" s="10"/>
      <c r="XQ9" s="12" t="str">
        <f>IFERROR(VLOOKUP(XP9,Insumos!$A$6:$D$118,2,FALSE), " ")</f>
        <v xml:space="preserve"> </v>
      </c>
      <c r="XR9" s="20" t="str">
        <f>IFERROR(VLOOKUP(XP9,Insumos!$A$6:$D$118,4,FALSE), " ")</f>
        <v xml:space="preserve"> </v>
      </c>
      <c r="XS9" s="12" t="str">
        <f>IFERROR(VLOOKUP(XP9,Insumos!$A$6:$D$118,3,FALSE), " ")</f>
        <v xml:space="preserve"> </v>
      </c>
      <c r="XT9" s="23"/>
      <c r="XU9" s="20" t="str">
        <f>IFERROR(XT9*XR9, " ")</f>
        <v xml:space="preserve"> </v>
      </c>
      <c r="XW9" s="183" t="s">
        <v>25</v>
      </c>
      <c r="XY9" s="10"/>
      <c r="XZ9" s="12" t="str">
        <f>IFERROR(VLOOKUP(XY9,Insumos!$A$6:$D$118,2,FALSE), " ")</f>
        <v xml:space="preserve"> </v>
      </c>
      <c r="YA9" s="20" t="str">
        <f>IFERROR(VLOOKUP(XY9,Insumos!$A$6:$D$118,4,FALSE), " ")</f>
        <v xml:space="preserve"> </v>
      </c>
      <c r="YB9" s="12" t="str">
        <f>IFERROR(VLOOKUP(XY9,Insumos!$A$6:$D$118,3,FALSE), " ")</f>
        <v xml:space="preserve"> </v>
      </c>
      <c r="YC9" s="23"/>
      <c r="YD9" s="20" t="str">
        <f>IFERROR(YC9*YA9, " ")</f>
        <v xml:space="preserve"> </v>
      </c>
      <c r="YF9" s="183" t="s">
        <v>25</v>
      </c>
      <c r="YH9" s="10"/>
      <c r="YI9" s="12" t="str">
        <f>IFERROR(VLOOKUP(YH9,Insumos!$A$6:$D$118,2,FALSE), " ")</f>
        <v xml:space="preserve"> </v>
      </c>
      <c r="YJ9" s="20" t="str">
        <f>IFERROR(VLOOKUP(YH9,Insumos!$A$6:$D$118,4,FALSE), " ")</f>
        <v xml:space="preserve"> </v>
      </c>
      <c r="YK9" s="12" t="str">
        <f>IFERROR(VLOOKUP(YH9,Insumos!$A$6:$D$118,3,FALSE), " ")</f>
        <v xml:space="preserve"> </v>
      </c>
      <c r="YL9" s="23"/>
      <c r="YM9" s="20" t="str">
        <f>IFERROR(YL9*YJ9, " ")</f>
        <v xml:space="preserve"> </v>
      </c>
      <c r="YO9" s="183" t="s">
        <v>25</v>
      </c>
      <c r="YQ9" s="10"/>
      <c r="YR9" s="12" t="str">
        <f>IFERROR(VLOOKUP(YQ9,Insumos!$A$6:$D$118,2,FALSE), " ")</f>
        <v xml:space="preserve"> </v>
      </c>
      <c r="YS9" s="20" t="str">
        <f>IFERROR(VLOOKUP(YQ9,Insumos!$A$6:$D$118,4,FALSE), " ")</f>
        <v xml:space="preserve"> </v>
      </c>
      <c r="YT9" s="12" t="str">
        <f>IFERROR(VLOOKUP(YQ9,Insumos!$A$6:$D$118,3,FALSE), " ")</f>
        <v xml:space="preserve"> </v>
      </c>
      <c r="YU9" s="23"/>
      <c r="YV9" s="20" t="str">
        <f>IFERROR(YU9*YS9, " ")</f>
        <v xml:space="preserve"> </v>
      </c>
      <c r="YX9" s="183" t="s">
        <v>25</v>
      </c>
      <c r="YZ9" s="10"/>
      <c r="ZA9" s="12" t="str">
        <f>IFERROR(VLOOKUP(YZ9,Insumos!$A$6:$D$118,2,FALSE), " ")</f>
        <v xml:space="preserve"> </v>
      </c>
      <c r="ZB9" s="20" t="str">
        <f>IFERROR(VLOOKUP(YZ9,Insumos!$A$6:$D$118,4,FALSE), " ")</f>
        <v xml:space="preserve"> </v>
      </c>
      <c r="ZC9" s="12" t="str">
        <f>IFERROR(VLOOKUP(YZ9,Insumos!$A$6:$D$118,3,FALSE), " ")</f>
        <v xml:space="preserve"> </v>
      </c>
      <c r="ZD9" s="23"/>
      <c r="ZE9" s="20" t="str">
        <f>IFERROR(ZD9*ZB9, " ")</f>
        <v xml:space="preserve"> </v>
      </c>
      <c r="ZG9" s="183" t="s">
        <v>25</v>
      </c>
      <c r="ZI9" s="10"/>
      <c r="ZJ9" s="12" t="str">
        <f>IFERROR(VLOOKUP(ZI9,Insumos!$A$6:$D$118,2,FALSE), " ")</f>
        <v xml:space="preserve"> </v>
      </c>
      <c r="ZK9" s="20" t="str">
        <f>IFERROR(VLOOKUP(ZI9,Insumos!$A$6:$D$118,4,FALSE), " ")</f>
        <v xml:space="preserve"> </v>
      </c>
      <c r="ZL9" s="12" t="str">
        <f>IFERROR(VLOOKUP(ZI9,Insumos!$A$6:$D$118,3,FALSE), " ")</f>
        <v xml:space="preserve"> </v>
      </c>
      <c r="ZM9" s="23"/>
      <c r="ZN9" s="20" t="str">
        <f>IFERROR(ZM9*ZK9, " ")</f>
        <v xml:space="preserve"> </v>
      </c>
      <c r="ZP9" s="183" t="s">
        <v>25</v>
      </c>
      <c r="ZR9" s="10"/>
      <c r="ZS9" s="12" t="str">
        <f>IFERROR(VLOOKUP(ZR9,Insumos!$A$6:$D$118,2,FALSE), " ")</f>
        <v xml:space="preserve"> </v>
      </c>
      <c r="ZT9" s="20" t="str">
        <f>IFERROR(VLOOKUP(ZR9,Insumos!$A$6:$D$118,4,FALSE), " ")</f>
        <v xml:space="preserve"> </v>
      </c>
      <c r="ZU9" s="12" t="str">
        <f>IFERROR(VLOOKUP(ZR9,Insumos!$A$6:$D$118,3,FALSE), " ")</f>
        <v xml:space="preserve"> </v>
      </c>
      <c r="ZV9" s="23"/>
      <c r="ZW9" s="20" t="str">
        <f>IFERROR(ZV9*ZT9, " ")</f>
        <v xml:space="preserve"> </v>
      </c>
      <c r="ZY9" s="183" t="s">
        <v>25</v>
      </c>
      <c r="AAA9" s="10"/>
      <c r="AAB9" s="12" t="str">
        <f>IFERROR(VLOOKUP(AAA9,Insumos!$A$6:$D$118,2,FALSE), " ")</f>
        <v xml:space="preserve"> </v>
      </c>
      <c r="AAC9" s="20" t="str">
        <f>IFERROR(VLOOKUP(AAA9,Insumos!$A$6:$D$118,4,FALSE), " ")</f>
        <v xml:space="preserve"> </v>
      </c>
      <c r="AAD9" s="12" t="str">
        <f>IFERROR(VLOOKUP(AAA9,Insumos!$A$6:$D$118,3,FALSE), " ")</f>
        <v xml:space="preserve"> </v>
      </c>
      <c r="AAE9" s="23"/>
      <c r="AAF9" s="20" t="str">
        <f>IFERROR(AAE9*AAC9, " ")</f>
        <v xml:space="preserve"> </v>
      </c>
      <c r="AAH9" s="183" t="s">
        <v>25</v>
      </c>
      <c r="AAJ9" s="10"/>
      <c r="AAK9" s="12" t="str">
        <f>IFERROR(VLOOKUP(AAJ9,Insumos!$A$6:$D$118,2,FALSE), " ")</f>
        <v xml:space="preserve"> </v>
      </c>
      <c r="AAL9" s="20" t="str">
        <f>IFERROR(VLOOKUP(AAJ9,Insumos!$A$6:$D$118,4,FALSE), " ")</f>
        <v xml:space="preserve"> </v>
      </c>
      <c r="AAM9" s="12" t="str">
        <f>IFERROR(VLOOKUP(AAJ9,Insumos!$A$6:$D$118,3,FALSE), " ")</f>
        <v xml:space="preserve"> </v>
      </c>
      <c r="AAN9" s="23"/>
      <c r="AAO9" s="20" t="str">
        <f>IFERROR(AAN9*AAL9, " ")</f>
        <v xml:space="preserve"> </v>
      </c>
      <c r="AAQ9" s="183" t="s">
        <v>25</v>
      </c>
      <c r="AAS9" s="10"/>
      <c r="AAT9" s="12" t="str">
        <f>IFERROR(VLOOKUP(AAS9,Insumos!$A$6:$D$118,2,FALSE), " ")</f>
        <v xml:space="preserve"> </v>
      </c>
      <c r="AAU9" s="20" t="str">
        <f>IFERROR(VLOOKUP(AAS9,Insumos!$A$6:$D$118,4,FALSE), " ")</f>
        <v xml:space="preserve"> </v>
      </c>
      <c r="AAV9" s="12" t="str">
        <f>IFERROR(VLOOKUP(AAS9,Insumos!$A$6:$D$118,3,FALSE), " ")</f>
        <v xml:space="preserve"> </v>
      </c>
      <c r="AAW9" s="23"/>
      <c r="AAX9" s="20" t="str">
        <f>IFERROR(AAW9*AAU9, " ")</f>
        <v xml:space="preserve"> </v>
      </c>
      <c r="AAZ9" s="183" t="s">
        <v>25</v>
      </c>
      <c r="ABB9" s="10"/>
      <c r="ABC9" s="12" t="str">
        <f>IFERROR(VLOOKUP(ABB9,Insumos!$A$6:$D$118,2,FALSE), " ")</f>
        <v xml:space="preserve"> </v>
      </c>
      <c r="ABD9" s="20" t="str">
        <f>IFERROR(VLOOKUP(ABB9,Insumos!$A$6:$D$118,4,FALSE), " ")</f>
        <v xml:space="preserve"> </v>
      </c>
      <c r="ABE9" s="12" t="str">
        <f>IFERROR(VLOOKUP(ABB9,Insumos!$A$6:$D$118,3,FALSE), " ")</f>
        <v xml:space="preserve"> </v>
      </c>
      <c r="ABF9" s="23"/>
      <c r="ABG9" s="20" t="str">
        <f>IFERROR(ABF9*ABD9, " ")</f>
        <v xml:space="preserve"> </v>
      </c>
      <c r="ABI9" s="183" t="s">
        <v>25</v>
      </c>
      <c r="ABK9" s="10"/>
      <c r="ABL9" s="12" t="str">
        <f>IFERROR(VLOOKUP(ABK9,Insumos!$A$6:$D$118,2,FALSE), " ")</f>
        <v xml:space="preserve"> </v>
      </c>
      <c r="ABM9" s="20" t="str">
        <f>IFERROR(VLOOKUP(ABK9,Insumos!$A$6:$D$118,4,FALSE), " ")</f>
        <v xml:space="preserve"> </v>
      </c>
      <c r="ABN9" s="12" t="str">
        <f>IFERROR(VLOOKUP(ABK9,Insumos!$A$6:$D$118,3,FALSE), " ")</f>
        <v xml:space="preserve"> </v>
      </c>
      <c r="ABO9" s="23"/>
      <c r="ABP9" s="20" t="str">
        <f>IFERROR(ABO9*ABM9, " ")</f>
        <v xml:space="preserve"> </v>
      </c>
      <c r="ABR9" s="183" t="s">
        <v>25</v>
      </c>
      <c r="ABT9" s="10"/>
      <c r="ABU9" s="12" t="str">
        <f>IFERROR(VLOOKUP(ABT9,Insumos!$A$6:$D$118,2,FALSE), " ")</f>
        <v xml:space="preserve"> </v>
      </c>
      <c r="ABV9" s="20" t="str">
        <f>IFERROR(VLOOKUP(ABT9,Insumos!$A$6:$D$118,4,FALSE), " ")</f>
        <v xml:space="preserve"> </v>
      </c>
      <c r="ABW9" s="12" t="str">
        <f>IFERROR(VLOOKUP(ABT9,Insumos!$A$6:$D$118,3,FALSE), " ")</f>
        <v xml:space="preserve"> </v>
      </c>
      <c r="ABX9" s="23"/>
      <c r="ABY9" s="20" t="str">
        <f>IFERROR(ABX9*ABV9, " ")</f>
        <v xml:space="preserve"> </v>
      </c>
      <c r="ACA9" s="183" t="s">
        <v>25</v>
      </c>
      <c r="ACC9" s="10"/>
      <c r="ACD9" s="12" t="str">
        <f>IFERROR(VLOOKUP(ACC9,Insumos!$A$6:$D$118,2,FALSE), " ")</f>
        <v xml:space="preserve"> </v>
      </c>
      <c r="ACE9" s="20" t="str">
        <f>IFERROR(VLOOKUP(ACC9,Insumos!$A$6:$D$118,4,FALSE), " ")</f>
        <v xml:space="preserve"> </v>
      </c>
      <c r="ACF9" s="12" t="str">
        <f>IFERROR(VLOOKUP(ACC9,Insumos!$A$6:$D$118,3,FALSE), " ")</f>
        <v xml:space="preserve"> </v>
      </c>
      <c r="ACG9" s="23"/>
      <c r="ACH9" s="20" t="str">
        <f>IFERROR(ACG9*ACE9, " ")</f>
        <v xml:space="preserve"> </v>
      </c>
      <c r="ACJ9" s="183" t="s">
        <v>25</v>
      </c>
      <c r="ACL9" s="10"/>
      <c r="ACM9" s="12" t="str">
        <f>IFERROR(VLOOKUP(ACL9,Insumos!$A$6:$D$118,2,FALSE), " ")</f>
        <v xml:space="preserve"> </v>
      </c>
      <c r="ACN9" s="20" t="str">
        <f>IFERROR(VLOOKUP(ACL9,Insumos!$A$6:$D$118,4,FALSE), " ")</f>
        <v xml:space="preserve"> </v>
      </c>
      <c r="ACO9" s="12" t="str">
        <f>IFERROR(VLOOKUP(ACL9,Insumos!$A$6:$D$118,3,FALSE), " ")</f>
        <v xml:space="preserve"> </v>
      </c>
      <c r="ACP9" s="23"/>
      <c r="ACQ9" s="20" t="str">
        <f>IFERROR(ACP9*ACN9, " ")</f>
        <v xml:space="preserve"> </v>
      </c>
      <c r="ACS9" s="183" t="s">
        <v>25</v>
      </c>
      <c r="ACU9" s="10"/>
      <c r="ACV9" s="12" t="str">
        <f>IFERROR(VLOOKUP(ACU9,Insumos!$A$6:$D$118,2,FALSE), " ")</f>
        <v xml:space="preserve"> </v>
      </c>
      <c r="ACW9" s="20" t="str">
        <f>IFERROR(VLOOKUP(ACU9,Insumos!$A$6:$D$118,4,FALSE), " ")</f>
        <v xml:space="preserve"> </v>
      </c>
      <c r="ACX9" s="12" t="str">
        <f>IFERROR(VLOOKUP(ACU9,Insumos!$A$6:$D$118,3,FALSE), " ")</f>
        <v xml:space="preserve"> </v>
      </c>
      <c r="ACY9" s="23"/>
      <c r="ACZ9" s="20" t="str">
        <f>IFERROR(ACY9*ACW9, " ")</f>
        <v xml:space="preserve"> </v>
      </c>
      <c r="ADB9" s="183" t="s">
        <v>25</v>
      </c>
      <c r="ADD9" s="10"/>
      <c r="ADE9" s="12" t="str">
        <f>IFERROR(VLOOKUP(ADD9,Insumos!$A$6:$D$118,2,FALSE), " ")</f>
        <v xml:space="preserve"> </v>
      </c>
      <c r="ADF9" s="20" t="str">
        <f>IFERROR(VLOOKUP(ADD9,Insumos!$A$6:$D$118,4,FALSE), " ")</f>
        <v xml:space="preserve"> </v>
      </c>
      <c r="ADG9" s="12" t="str">
        <f>IFERROR(VLOOKUP(ADD9,Insumos!$A$6:$D$118,3,FALSE), " ")</f>
        <v xml:space="preserve"> </v>
      </c>
      <c r="ADH9" s="23"/>
      <c r="ADI9" s="20" t="str">
        <f>IFERROR(ADH9*ADF9, " ")</f>
        <v xml:space="preserve"> </v>
      </c>
      <c r="ADK9" s="183" t="s">
        <v>25</v>
      </c>
      <c r="ADM9" s="10"/>
      <c r="ADN9" s="12" t="str">
        <f>IFERROR(VLOOKUP(ADM9,Insumos!$A$6:$D$118,2,FALSE), " ")</f>
        <v xml:space="preserve"> </v>
      </c>
      <c r="ADO9" s="20" t="str">
        <f>IFERROR(VLOOKUP(ADM9,Insumos!$A$6:$D$118,4,FALSE), " ")</f>
        <v xml:space="preserve"> </v>
      </c>
      <c r="ADP9" s="12" t="str">
        <f>IFERROR(VLOOKUP(ADM9,Insumos!$A$6:$D$118,3,FALSE), " ")</f>
        <v xml:space="preserve"> </v>
      </c>
      <c r="ADQ9" s="23"/>
      <c r="ADR9" s="20" t="str">
        <f>IFERROR(ADQ9*ADO9, " ")</f>
        <v xml:space="preserve"> </v>
      </c>
      <c r="ADT9" s="183" t="s">
        <v>25</v>
      </c>
      <c r="ADV9" s="10"/>
      <c r="ADW9" s="12" t="str">
        <f>IFERROR(VLOOKUP(ADV9,Insumos!$A$6:$D$118,2,FALSE), " ")</f>
        <v xml:space="preserve"> </v>
      </c>
      <c r="ADX9" s="20" t="str">
        <f>IFERROR(VLOOKUP(ADV9,Insumos!$A$6:$D$118,4,FALSE), " ")</f>
        <v xml:space="preserve"> </v>
      </c>
      <c r="ADY9" s="12" t="str">
        <f>IFERROR(VLOOKUP(ADV9,Insumos!$A$6:$D$118,3,FALSE), " ")</f>
        <v xml:space="preserve"> </v>
      </c>
      <c r="ADZ9" s="23"/>
      <c r="AEA9" s="20" t="str">
        <f>IFERROR(ADZ9*ADX9, " ")</f>
        <v xml:space="preserve"> </v>
      </c>
      <c r="AEC9" s="183" t="s">
        <v>25</v>
      </c>
      <c r="AEE9" s="10"/>
      <c r="AEF9" s="12" t="str">
        <f>IFERROR(VLOOKUP(AEE9,Insumos!$A$6:$D$118,2,FALSE), " ")</f>
        <v xml:space="preserve"> </v>
      </c>
      <c r="AEG9" s="20" t="str">
        <f>IFERROR(VLOOKUP(AEE9,Insumos!$A$6:$D$118,4,FALSE), " ")</f>
        <v xml:space="preserve"> </v>
      </c>
      <c r="AEH9" s="12" t="str">
        <f>IFERROR(VLOOKUP(AEE9,Insumos!$A$6:$D$118,3,FALSE), " ")</f>
        <v xml:space="preserve"> </v>
      </c>
      <c r="AEI9" s="23"/>
      <c r="AEJ9" s="20" t="str">
        <f>IFERROR(AEI9*AEG9, " ")</f>
        <v xml:space="preserve"> </v>
      </c>
      <c r="AEL9" s="183" t="s">
        <v>25</v>
      </c>
      <c r="AEN9" s="10"/>
      <c r="AEO9" s="12" t="str">
        <f>IFERROR(VLOOKUP(AEN9,Insumos!$A$6:$D$118,2,FALSE), " ")</f>
        <v xml:space="preserve"> </v>
      </c>
      <c r="AEP9" s="20" t="str">
        <f>IFERROR(VLOOKUP(AEN9,Insumos!$A$6:$D$118,4,FALSE), " ")</f>
        <v xml:space="preserve"> </v>
      </c>
      <c r="AEQ9" s="12" t="str">
        <f>IFERROR(VLOOKUP(AEN9,Insumos!$A$6:$D$118,3,FALSE), " ")</f>
        <v xml:space="preserve"> </v>
      </c>
      <c r="AER9" s="23"/>
      <c r="AES9" s="20" t="str">
        <f>IFERROR(AER9*AEP9, " ")</f>
        <v xml:space="preserve"> </v>
      </c>
      <c r="AEU9" s="183" t="s">
        <v>25</v>
      </c>
      <c r="AEW9" s="10"/>
      <c r="AEX9" s="12" t="str">
        <f>IFERROR(VLOOKUP(AEW9,Insumos!$A$6:$D$118,2,FALSE), " ")</f>
        <v xml:space="preserve"> </v>
      </c>
      <c r="AEY9" s="20" t="str">
        <f>IFERROR(VLOOKUP(AEW9,Insumos!$A$6:$D$118,4,FALSE), " ")</f>
        <v xml:space="preserve"> </v>
      </c>
      <c r="AEZ9" s="12" t="str">
        <f>IFERROR(VLOOKUP(AEW9,Insumos!$A$6:$D$118,3,FALSE), " ")</f>
        <v xml:space="preserve"> </v>
      </c>
      <c r="AFA9" s="23"/>
      <c r="AFB9" s="20" t="str">
        <f>IFERROR(AFA9*AEY9, " ")</f>
        <v xml:space="preserve"> </v>
      </c>
      <c r="AFD9" s="183" t="s">
        <v>25</v>
      </c>
      <c r="AFF9" s="10"/>
      <c r="AFG9" s="12" t="str">
        <f>IFERROR(VLOOKUP(AFF9,Insumos!$A$6:$D$118,2,FALSE), " ")</f>
        <v xml:space="preserve"> </v>
      </c>
      <c r="AFH9" s="20" t="str">
        <f>IFERROR(VLOOKUP(AFF9,Insumos!$A$6:$D$118,4,FALSE), " ")</f>
        <v xml:space="preserve"> </v>
      </c>
      <c r="AFI9" s="12" t="str">
        <f>IFERROR(VLOOKUP(AFF9,Insumos!$A$6:$D$118,3,FALSE), " ")</f>
        <v xml:space="preserve"> </v>
      </c>
      <c r="AFJ9" s="23"/>
      <c r="AFK9" s="20" t="str">
        <f>IFERROR(AFJ9*AFH9, " ")</f>
        <v xml:space="preserve"> </v>
      </c>
      <c r="AFM9" s="183" t="s">
        <v>25</v>
      </c>
      <c r="AFO9" s="10"/>
      <c r="AFP9" s="12" t="str">
        <f>IFERROR(VLOOKUP(AFO9,Insumos!$A$6:$D$118,2,FALSE), " ")</f>
        <v xml:space="preserve"> </v>
      </c>
      <c r="AFQ9" s="20" t="str">
        <f>IFERROR(VLOOKUP(AFO9,Insumos!$A$6:$D$118,4,FALSE), " ")</f>
        <v xml:space="preserve"> </v>
      </c>
      <c r="AFR9" s="12" t="str">
        <f>IFERROR(VLOOKUP(AFO9,Insumos!$A$6:$D$118,3,FALSE), " ")</f>
        <v xml:space="preserve"> </v>
      </c>
      <c r="AFS9" s="23"/>
      <c r="AFT9" s="20" t="str">
        <f>IFERROR(AFS9*AFQ9, " ")</f>
        <v xml:space="preserve"> </v>
      </c>
      <c r="AFV9" s="183" t="s">
        <v>25</v>
      </c>
      <c r="AFX9" s="10"/>
      <c r="AFY9" s="12" t="str">
        <f>IFERROR(VLOOKUP(AFX9,Insumos!$A$6:$D$118,2,FALSE), " ")</f>
        <v xml:space="preserve"> </v>
      </c>
      <c r="AFZ9" s="20" t="str">
        <f>IFERROR(VLOOKUP(AFX9,Insumos!$A$6:$D$118,4,FALSE), " ")</f>
        <v xml:space="preserve"> </v>
      </c>
      <c r="AGA9" s="12" t="str">
        <f>IFERROR(VLOOKUP(AFX9,Insumos!$A$6:$D$118,3,FALSE), " ")</f>
        <v xml:space="preserve"> </v>
      </c>
      <c r="AGB9" s="23"/>
      <c r="AGC9" s="20" t="str">
        <f>IFERROR(AGB9*AFZ9, " ")</f>
        <v xml:space="preserve"> </v>
      </c>
      <c r="AGE9" s="183" t="s">
        <v>25</v>
      </c>
      <c r="AGG9" s="10"/>
      <c r="AGH9" s="12" t="str">
        <f>IFERROR(VLOOKUP(AGG9,Insumos!$A$6:$D$118,2,FALSE), " ")</f>
        <v xml:space="preserve"> </v>
      </c>
      <c r="AGI9" s="20" t="str">
        <f>IFERROR(VLOOKUP(AGG9,Insumos!$A$6:$D$118,4,FALSE), " ")</f>
        <v xml:space="preserve"> </v>
      </c>
      <c r="AGJ9" s="12" t="str">
        <f>IFERROR(VLOOKUP(AGG9,Insumos!$A$6:$D$118,3,FALSE), " ")</f>
        <v xml:space="preserve"> </v>
      </c>
      <c r="AGK9" s="23"/>
      <c r="AGL9" s="20" t="str">
        <f>IFERROR(AGK9*AGI9, " ")</f>
        <v xml:space="preserve"> </v>
      </c>
      <c r="AGN9" s="183" t="s">
        <v>25</v>
      </c>
      <c r="AGP9" s="10"/>
      <c r="AGQ9" s="12" t="str">
        <f>IFERROR(VLOOKUP(AGP9,Insumos!$A$6:$D$118,2,FALSE), " ")</f>
        <v xml:space="preserve"> </v>
      </c>
      <c r="AGR9" s="20" t="str">
        <f>IFERROR(VLOOKUP(AGP9,Insumos!$A$6:$D$118,4,FALSE), " ")</f>
        <v xml:space="preserve"> </v>
      </c>
      <c r="AGS9" s="12" t="str">
        <f>IFERROR(VLOOKUP(AGP9,Insumos!$A$6:$D$118,3,FALSE), " ")</f>
        <v xml:space="preserve"> </v>
      </c>
      <c r="AGT9" s="23"/>
      <c r="AGU9" s="20" t="str">
        <f>IFERROR(AGT9*AGR9, " ")</f>
        <v xml:space="preserve"> </v>
      </c>
      <c r="AGW9" s="183" t="s">
        <v>25</v>
      </c>
      <c r="AGY9" s="10"/>
      <c r="AGZ9" s="12" t="str">
        <f>IFERROR(VLOOKUP(AGY9,Insumos!$A$6:$D$118,2,FALSE), " ")</f>
        <v xml:space="preserve"> </v>
      </c>
      <c r="AHA9" s="20" t="str">
        <f>IFERROR(VLOOKUP(AGY9,Insumos!$A$6:$D$118,4,FALSE), " ")</f>
        <v xml:space="preserve"> </v>
      </c>
      <c r="AHB9" s="12" t="str">
        <f>IFERROR(VLOOKUP(AGY9,Insumos!$A$6:$D$118,3,FALSE), " ")</f>
        <v xml:space="preserve"> </v>
      </c>
      <c r="AHC9" s="23"/>
      <c r="AHD9" s="20" t="str">
        <f>IFERROR(AHC9*AHA9, " ")</f>
        <v xml:space="preserve"> </v>
      </c>
      <c r="AHF9" s="183" t="s">
        <v>25</v>
      </c>
      <c r="AHH9" s="10"/>
      <c r="AHI9" s="12" t="str">
        <f>IFERROR(VLOOKUP(AHH9,Insumos!$A$6:$D$118,2,FALSE), " ")</f>
        <v xml:space="preserve"> </v>
      </c>
      <c r="AHJ9" s="20" t="str">
        <f>IFERROR(VLOOKUP(AHH9,Insumos!$A$6:$D$118,4,FALSE), " ")</f>
        <v xml:space="preserve"> </v>
      </c>
      <c r="AHK9" s="12" t="str">
        <f>IFERROR(VLOOKUP(AHH9,Insumos!$A$6:$D$118,3,FALSE), " ")</f>
        <v xml:space="preserve"> </v>
      </c>
      <c r="AHL9" s="23"/>
      <c r="AHM9" s="20" t="str">
        <f>IFERROR(AHL9*AHJ9, " ")</f>
        <v xml:space="preserve"> </v>
      </c>
      <c r="AHO9" s="183" t="s">
        <v>25</v>
      </c>
      <c r="AHQ9" s="10"/>
      <c r="AHR9" s="12" t="str">
        <f>IFERROR(VLOOKUP(AHQ9,Insumos!$A$6:$D$118,2,FALSE), " ")</f>
        <v xml:space="preserve"> </v>
      </c>
      <c r="AHS9" s="20" t="str">
        <f>IFERROR(VLOOKUP(AHQ9,Insumos!$A$6:$D$118,4,FALSE), " ")</f>
        <v xml:space="preserve"> </v>
      </c>
      <c r="AHT9" s="12" t="str">
        <f>IFERROR(VLOOKUP(AHQ9,Insumos!$A$6:$D$118,3,FALSE), " ")</f>
        <v xml:space="preserve"> </v>
      </c>
      <c r="AHU9" s="23"/>
      <c r="AHV9" s="20" t="str">
        <f>IFERROR(AHU9*AHS9, " ")</f>
        <v xml:space="preserve"> </v>
      </c>
      <c r="AHX9" s="183" t="s">
        <v>25</v>
      </c>
      <c r="AHZ9" s="10"/>
      <c r="AIA9" s="12" t="str">
        <f>IFERROR(VLOOKUP(AHZ9,Insumos!$A$6:$D$118,2,FALSE), " ")</f>
        <v xml:space="preserve"> </v>
      </c>
      <c r="AIB9" s="20" t="str">
        <f>IFERROR(VLOOKUP(AHZ9,Insumos!$A$6:$D$118,4,FALSE), " ")</f>
        <v xml:space="preserve"> </v>
      </c>
      <c r="AIC9" s="12" t="str">
        <f>IFERROR(VLOOKUP(AHZ9,Insumos!$A$6:$D$118,3,FALSE), " ")</f>
        <v xml:space="preserve"> </v>
      </c>
      <c r="AID9" s="23"/>
      <c r="AIE9" s="20" t="str">
        <f>IFERROR(AID9*AIB9, " ")</f>
        <v xml:space="preserve"> </v>
      </c>
      <c r="AIG9" s="183" t="s">
        <v>25</v>
      </c>
      <c r="AII9" s="10"/>
      <c r="AIJ9" s="12" t="str">
        <f>IFERROR(VLOOKUP(AII9,Insumos!$A$6:$D$118,2,FALSE), " ")</f>
        <v xml:space="preserve"> </v>
      </c>
      <c r="AIK9" s="20" t="str">
        <f>IFERROR(VLOOKUP(AII9,Insumos!$A$6:$D$118,4,FALSE), " ")</f>
        <v xml:space="preserve"> </v>
      </c>
      <c r="AIL9" s="12" t="str">
        <f>IFERROR(VLOOKUP(AII9,Insumos!$A$6:$D$118,3,FALSE), " ")</f>
        <v xml:space="preserve"> </v>
      </c>
      <c r="AIM9" s="23"/>
      <c r="AIN9" s="20" t="str">
        <f>IFERROR(AIM9*AIK9, " ")</f>
        <v xml:space="preserve"> </v>
      </c>
      <c r="AIP9" s="183" t="s">
        <v>25</v>
      </c>
      <c r="AIR9" s="10"/>
      <c r="AIS9" s="12" t="str">
        <f>IFERROR(VLOOKUP(AIR9,Insumos!$A$6:$D$118,2,FALSE), " ")</f>
        <v xml:space="preserve"> </v>
      </c>
      <c r="AIT9" s="20" t="str">
        <f>IFERROR(VLOOKUP(AIR9,Insumos!$A$6:$D$118,4,FALSE), " ")</f>
        <v xml:space="preserve"> </v>
      </c>
      <c r="AIU9" s="12" t="str">
        <f>IFERROR(VLOOKUP(AIR9,Insumos!$A$6:$D$118,3,FALSE), " ")</f>
        <v xml:space="preserve"> </v>
      </c>
      <c r="AIV9" s="23"/>
      <c r="AIW9" s="20" t="str">
        <f>IFERROR(AIV9*AIT9, " ")</f>
        <v xml:space="preserve"> </v>
      </c>
      <c r="AIY9" s="183" t="s">
        <v>25</v>
      </c>
      <c r="AJA9" s="10"/>
      <c r="AJB9" s="12" t="str">
        <f>IFERROR(VLOOKUP(AJA9,Insumos!$A$6:$D$118,2,FALSE), " ")</f>
        <v xml:space="preserve"> </v>
      </c>
      <c r="AJC9" s="20" t="str">
        <f>IFERROR(VLOOKUP(AJA9,Insumos!$A$6:$D$118,4,FALSE), " ")</f>
        <v xml:space="preserve"> </v>
      </c>
      <c r="AJD9" s="12" t="str">
        <f>IFERROR(VLOOKUP(AJA9,Insumos!$A$6:$D$118,3,FALSE), " ")</f>
        <v xml:space="preserve"> </v>
      </c>
      <c r="AJE9" s="23"/>
      <c r="AJF9" s="20" t="str">
        <f>IFERROR(AJE9*AJC9, " ")</f>
        <v xml:space="preserve"> </v>
      </c>
      <c r="AJH9" s="183" t="s">
        <v>25</v>
      </c>
      <c r="AJJ9" s="10"/>
      <c r="AJK9" s="12" t="str">
        <f>IFERROR(VLOOKUP(AJJ9,Insumos!$A$6:$D$118,2,FALSE), " ")</f>
        <v xml:space="preserve"> </v>
      </c>
      <c r="AJL9" s="20" t="str">
        <f>IFERROR(VLOOKUP(AJJ9,Insumos!$A$6:$D$118,4,FALSE), " ")</f>
        <v xml:space="preserve"> </v>
      </c>
      <c r="AJM9" s="12" t="str">
        <f>IFERROR(VLOOKUP(AJJ9,Insumos!$A$6:$D$118,3,FALSE), " ")</f>
        <v xml:space="preserve"> </v>
      </c>
      <c r="AJN9" s="23"/>
      <c r="AJO9" s="20" t="str">
        <f>IFERROR(AJN9*AJL9, " ")</f>
        <v xml:space="preserve"> </v>
      </c>
      <c r="AJQ9" s="183" t="s">
        <v>25</v>
      </c>
      <c r="AJS9" s="10"/>
      <c r="AJT9" s="12" t="str">
        <f>IFERROR(VLOOKUP(AJS9,Insumos!$A$6:$D$118,2,FALSE), " ")</f>
        <v xml:space="preserve"> </v>
      </c>
      <c r="AJU9" s="20" t="str">
        <f>IFERROR(VLOOKUP(AJS9,Insumos!$A$6:$D$118,4,FALSE), " ")</f>
        <v xml:space="preserve"> </v>
      </c>
      <c r="AJV9" s="12" t="str">
        <f>IFERROR(VLOOKUP(AJS9,Insumos!$A$6:$D$118,3,FALSE), " ")</f>
        <v xml:space="preserve"> </v>
      </c>
      <c r="AJW9" s="23"/>
      <c r="AJX9" s="20" t="str">
        <f>IFERROR(AJW9*AJU9, " ")</f>
        <v xml:space="preserve"> </v>
      </c>
      <c r="AJZ9" s="183" t="s">
        <v>25</v>
      </c>
      <c r="AKB9" s="10"/>
      <c r="AKC9" s="12" t="str">
        <f>IFERROR(VLOOKUP(AKB9,Insumos!$A$6:$D$118,2,FALSE), " ")</f>
        <v xml:space="preserve"> </v>
      </c>
      <c r="AKD9" s="20" t="str">
        <f>IFERROR(VLOOKUP(AKB9,Insumos!$A$6:$D$118,4,FALSE), " ")</f>
        <v xml:space="preserve"> </v>
      </c>
      <c r="AKE9" s="12" t="str">
        <f>IFERROR(VLOOKUP(AKB9,Insumos!$A$6:$D$118,3,FALSE), " ")</f>
        <v xml:space="preserve"> </v>
      </c>
      <c r="AKF9" s="23"/>
      <c r="AKG9" s="20" t="str">
        <f>IFERROR(AKF9*AKD9, " ")</f>
        <v xml:space="preserve"> </v>
      </c>
      <c r="AKI9" s="183" t="s">
        <v>25</v>
      </c>
      <c r="AKK9" s="10"/>
      <c r="AKL9" s="12" t="str">
        <f>IFERROR(VLOOKUP(AKK9,Insumos!$A$6:$D$118,2,FALSE), " ")</f>
        <v xml:space="preserve"> </v>
      </c>
      <c r="AKM9" s="20" t="str">
        <f>IFERROR(VLOOKUP(AKK9,Insumos!$A$6:$D$118,4,FALSE), " ")</f>
        <v xml:space="preserve"> </v>
      </c>
      <c r="AKN9" s="12" t="str">
        <f>IFERROR(VLOOKUP(AKK9,Insumos!$A$6:$D$118,3,FALSE), " ")</f>
        <v xml:space="preserve"> </v>
      </c>
      <c r="AKO9" s="23"/>
      <c r="AKP9" s="20" t="str">
        <f>IFERROR(AKO9*AKM9, " ")</f>
        <v xml:space="preserve"> </v>
      </c>
      <c r="AKR9" s="183" t="s">
        <v>25</v>
      </c>
      <c r="AKT9" s="10"/>
      <c r="AKU9" s="12" t="str">
        <f>IFERROR(VLOOKUP(AKT9,Insumos!$A$6:$D$118,2,FALSE), " ")</f>
        <v xml:space="preserve"> </v>
      </c>
      <c r="AKV9" s="20" t="str">
        <f>IFERROR(VLOOKUP(AKT9,Insumos!$A$6:$D$118,4,FALSE), " ")</f>
        <v xml:space="preserve"> </v>
      </c>
      <c r="AKW9" s="12" t="str">
        <f>IFERROR(VLOOKUP(AKT9,Insumos!$A$6:$D$118,3,FALSE), " ")</f>
        <v xml:space="preserve"> </v>
      </c>
      <c r="AKX9" s="23"/>
      <c r="AKY9" s="20" t="str">
        <f>IFERROR(AKX9*AKV9, " ")</f>
        <v xml:space="preserve"> </v>
      </c>
      <c r="ALA9" s="183" t="s">
        <v>25</v>
      </c>
      <c r="ALC9" s="10"/>
      <c r="ALD9" s="12" t="str">
        <f>IFERROR(VLOOKUP(ALC9,Insumos!$A$6:$D$118,2,FALSE), " ")</f>
        <v xml:space="preserve"> </v>
      </c>
      <c r="ALE9" s="20" t="str">
        <f>IFERROR(VLOOKUP(ALC9,Insumos!$A$6:$D$118,4,FALSE), " ")</f>
        <v xml:space="preserve"> </v>
      </c>
      <c r="ALF9" s="12" t="str">
        <f>IFERROR(VLOOKUP(ALC9,Insumos!$A$6:$D$118,3,FALSE), " ")</f>
        <v xml:space="preserve"> </v>
      </c>
      <c r="ALG9" s="23"/>
      <c r="ALH9" s="20" t="str">
        <f>IFERROR(ALG9*ALE9, " ")</f>
        <v xml:space="preserve"> </v>
      </c>
      <c r="ALJ9" s="183" t="s">
        <v>25</v>
      </c>
      <c r="ALL9" s="10"/>
      <c r="ALM9" s="12" t="str">
        <f>IFERROR(VLOOKUP(ALL9,Insumos!$A$6:$D$118,2,FALSE), " ")</f>
        <v xml:space="preserve"> </v>
      </c>
      <c r="ALN9" s="20" t="str">
        <f>IFERROR(VLOOKUP(ALL9,Insumos!$A$6:$D$118,4,FALSE), " ")</f>
        <v xml:space="preserve"> </v>
      </c>
      <c r="ALO9" s="12" t="str">
        <f>IFERROR(VLOOKUP(ALL9,Insumos!$A$6:$D$118,3,FALSE), " ")</f>
        <v xml:space="preserve"> </v>
      </c>
      <c r="ALP9" s="23"/>
      <c r="ALQ9" s="20" t="str">
        <f>IFERROR(ALP9*ALN9, " ")</f>
        <v xml:space="preserve"> </v>
      </c>
      <c r="ALS9" s="183" t="s">
        <v>25</v>
      </c>
      <c r="ALU9" s="10"/>
      <c r="ALV9" s="12" t="str">
        <f>IFERROR(VLOOKUP(ALU9,Insumos!$A$6:$D$118,2,FALSE), " ")</f>
        <v xml:space="preserve"> </v>
      </c>
      <c r="ALW9" s="20" t="str">
        <f>IFERROR(VLOOKUP(ALU9,Insumos!$A$6:$D$118,4,FALSE), " ")</f>
        <v xml:space="preserve"> </v>
      </c>
      <c r="ALX9" s="12" t="str">
        <f>IFERROR(VLOOKUP(ALU9,Insumos!$A$6:$D$118,3,FALSE), " ")</f>
        <v xml:space="preserve"> </v>
      </c>
      <c r="ALY9" s="23"/>
      <c r="ALZ9" s="20" t="str">
        <f>IFERROR(ALY9*ALW9, " ")</f>
        <v xml:space="preserve"> </v>
      </c>
      <c r="AMB9" s="183" t="s">
        <v>25</v>
      </c>
      <c r="AMD9" s="10"/>
      <c r="AME9" s="12" t="str">
        <f>IFERROR(VLOOKUP(AMD9,Insumos!$A$6:$D$118,2,FALSE), " ")</f>
        <v xml:space="preserve"> </v>
      </c>
      <c r="AMF9" s="20" t="str">
        <f>IFERROR(VLOOKUP(AMD9,Insumos!$A$6:$D$118,4,FALSE), " ")</f>
        <v xml:space="preserve"> </v>
      </c>
      <c r="AMG9" s="12" t="str">
        <f>IFERROR(VLOOKUP(AMD9,Insumos!$A$6:$D$118,3,FALSE), " ")</f>
        <v xml:space="preserve"> </v>
      </c>
      <c r="AMH9" s="23"/>
      <c r="AMI9" s="20" t="str">
        <f>IFERROR(AMH9*AMF9, " ")</f>
        <v xml:space="preserve"> </v>
      </c>
      <c r="AMK9" s="183" t="s">
        <v>25</v>
      </c>
      <c r="AMM9" s="10"/>
      <c r="AMN9" s="12" t="str">
        <f>IFERROR(VLOOKUP(AMM9,Insumos!$A$6:$D$118,2,FALSE), " ")</f>
        <v xml:space="preserve"> </v>
      </c>
      <c r="AMO9" s="20" t="str">
        <f>IFERROR(VLOOKUP(AMM9,Insumos!$A$6:$D$118,4,FALSE), " ")</f>
        <v xml:space="preserve"> </v>
      </c>
      <c r="AMP9" s="12" t="str">
        <f>IFERROR(VLOOKUP(AMM9,Insumos!$A$6:$D$118,3,FALSE), " ")</f>
        <v xml:space="preserve"> </v>
      </c>
      <c r="AMQ9" s="23"/>
      <c r="AMR9" s="20" t="str">
        <f>IFERROR(AMQ9*AMO9, " ")</f>
        <v xml:space="preserve"> </v>
      </c>
      <c r="AMT9" s="183" t="s">
        <v>25</v>
      </c>
      <c r="AMV9" s="10"/>
      <c r="AMW9" s="12" t="str">
        <f>IFERROR(VLOOKUP(AMV9,Insumos!$A$6:$D$118,2,FALSE), " ")</f>
        <v xml:space="preserve"> </v>
      </c>
      <c r="AMX9" s="20" t="str">
        <f>IFERROR(VLOOKUP(AMV9,Insumos!$A$6:$D$118,4,FALSE), " ")</f>
        <v xml:space="preserve"> </v>
      </c>
      <c r="AMY9" s="12" t="str">
        <f>IFERROR(VLOOKUP(AMV9,Insumos!$A$6:$D$118,3,FALSE), " ")</f>
        <v xml:space="preserve"> </v>
      </c>
      <c r="AMZ9" s="23"/>
      <c r="ANA9" s="20" t="str">
        <f>IFERROR(AMZ9*AMX9, " ")</f>
        <v xml:space="preserve"> </v>
      </c>
      <c r="ANC9" s="183" t="s">
        <v>25</v>
      </c>
      <c r="ANE9" s="10"/>
      <c r="ANF9" s="12" t="str">
        <f>IFERROR(VLOOKUP(ANE9,Insumos!$A$6:$D$118,2,FALSE), " ")</f>
        <v xml:space="preserve"> </v>
      </c>
      <c r="ANG9" s="20" t="str">
        <f>IFERROR(VLOOKUP(ANE9,Insumos!$A$6:$D$118,4,FALSE), " ")</f>
        <v xml:space="preserve"> </v>
      </c>
      <c r="ANH9" s="12" t="str">
        <f>IFERROR(VLOOKUP(ANE9,Insumos!$A$6:$D$118,3,FALSE), " ")</f>
        <v xml:space="preserve"> </v>
      </c>
      <c r="ANI9" s="23"/>
      <c r="ANJ9" s="20" t="str">
        <f>IFERROR(ANI9*ANG9, " ")</f>
        <v xml:space="preserve"> </v>
      </c>
      <c r="ANL9" s="183" t="s">
        <v>25</v>
      </c>
      <c r="ANN9" s="10"/>
      <c r="ANO9" s="12" t="str">
        <f>IFERROR(VLOOKUP(ANN9,Insumos!$A$6:$D$118,2,FALSE), " ")</f>
        <v xml:space="preserve"> </v>
      </c>
      <c r="ANP9" s="20" t="str">
        <f>IFERROR(VLOOKUP(ANN9,Insumos!$A$6:$D$118,4,FALSE), " ")</f>
        <v xml:space="preserve"> </v>
      </c>
      <c r="ANQ9" s="12" t="str">
        <f>IFERROR(VLOOKUP(ANN9,Insumos!$A$6:$D$118,3,FALSE), " ")</f>
        <v xml:space="preserve"> </v>
      </c>
      <c r="ANR9" s="23"/>
      <c r="ANS9" s="20" t="str">
        <f>IFERROR(ANR9*ANP9, " ")</f>
        <v xml:space="preserve"> </v>
      </c>
      <c r="ANU9" s="183" t="s">
        <v>25</v>
      </c>
      <c r="ANW9" s="10"/>
      <c r="ANX9" s="12" t="str">
        <f>IFERROR(VLOOKUP(ANW9,Insumos!$A$6:$D$118,2,FALSE), " ")</f>
        <v xml:space="preserve"> </v>
      </c>
      <c r="ANY9" s="20" t="str">
        <f>IFERROR(VLOOKUP(ANW9,Insumos!$A$6:$D$118,4,FALSE), " ")</f>
        <v xml:space="preserve"> </v>
      </c>
      <c r="ANZ9" s="12" t="str">
        <f>IFERROR(VLOOKUP(ANW9,Insumos!$A$6:$D$118,3,FALSE), " ")</f>
        <v xml:space="preserve"> </v>
      </c>
      <c r="AOA9" s="23"/>
      <c r="AOB9" s="20" t="str">
        <f>IFERROR(AOA9*ANY9, " ")</f>
        <v xml:space="preserve"> </v>
      </c>
      <c r="AOD9" s="183" t="s">
        <v>25</v>
      </c>
      <c r="AOF9" s="10"/>
      <c r="AOG9" s="12" t="str">
        <f>IFERROR(VLOOKUP(AOF9,Insumos!$A$6:$D$118,2,FALSE), " ")</f>
        <v xml:space="preserve"> </v>
      </c>
      <c r="AOH9" s="20" t="str">
        <f>IFERROR(VLOOKUP(AOF9,Insumos!$A$6:$D$118,4,FALSE), " ")</f>
        <v xml:space="preserve"> </v>
      </c>
      <c r="AOI9" s="12" t="str">
        <f>IFERROR(VLOOKUP(AOF9,Insumos!$A$6:$D$118,3,FALSE), " ")</f>
        <v xml:space="preserve"> </v>
      </c>
      <c r="AOJ9" s="23"/>
      <c r="AOK9" s="20" t="str">
        <f>IFERROR(AOJ9*AOH9, " ")</f>
        <v xml:space="preserve"> </v>
      </c>
      <c r="AOM9" s="183" t="s">
        <v>25</v>
      </c>
      <c r="AOO9" s="10"/>
      <c r="AOP9" s="12" t="str">
        <f>IFERROR(VLOOKUP(AOO9,Insumos!$A$6:$D$118,2,FALSE), " ")</f>
        <v xml:space="preserve"> </v>
      </c>
      <c r="AOQ9" s="20" t="str">
        <f>IFERROR(VLOOKUP(AOO9,Insumos!$A$6:$D$118,4,FALSE), " ")</f>
        <v xml:space="preserve"> </v>
      </c>
      <c r="AOR9" s="12" t="str">
        <f>IFERROR(VLOOKUP(AOO9,Insumos!$A$6:$D$118,3,FALSE), " ")</f>
        <v xml:space="preserve"> </v>
      </c>
      <c r="AOS9" s="23"/>
      <c r="AOT9" s="20" t="str">
        <f>IFERROR(AOS9*AOQ9, " ")</f>
        <v xml:space="preserve"> </v>
      </c>
      <c r="AOV9" s="183" t="s">
        <v>25</v>
      </c>
      <c r="AOX9" s="10"/>
      <c r="AOY9" s="12" t="str">
        <f>IFERROR(VLOOKUP(AOX9,Insumos!$A$6:$D$118,2,FALSE), " ")</f>
        <v xml:space="preserve"> </v>
      </c>
      <c r="AOZ9" s="20" t="str">
        <f>IFERROR(VLOOKUP(AOX9,Insumos!$A$6:$D$118,4,FALSE), " ")</f>
        <v xml:space="preserve"> </v>
      </c>
      <c r="APA9" s="12" t="str">
        <f>IFERROR(VLOOKUP(AOX9,Insumos!$A$6:$D$118,3,FALSE), " ")</f>
        <v xml:space="preserve"> </v>
      </c>
      <c r="APB9" s="23"/>
      <c r="APC9" s="20" t="str">
        <f>IFERROR(APB9*AOZ9, " ")</f>
        <v xml:space="preserve"> </v>
      </c>
      <c r="APE9" s="183" t="s">
        <v>25</v>
      </c>
      <c r="APG9" s="10"/>
      <c r="APH9" s="12" t="str">
        <f>IFERROR(VLOOKUP(APG9,Insumos!$A$6:$D$118,2,FALSE), " ")</f>
        <v xml:space="preserve"> </v>
      </c>
      <c r="API9" s="20" t="str">
        <f>IFERROR(VLOOKUP(APG9,Insumos!$A$6:$D$118,4,FALSE), " ")</f>
        <v xml:space="preserve"> </v>
      </c>
      <c r="APJ9" s="12" t="str">
        <f>IFERROR(VLOOKUP(APG9,Insumos!$A$6:$D$118,3,FALSE), " ")</f>
        <v xml:space="preserve"> </v>
      </c>
      <c r="APK9" s="23"/>
      <c r="APL9" s="20" t="str">
        <f>IFERROR(APK9*API9, " ")</f>
        <v xml:space="preserve"> </v>
      </c>
      <c r="APN9" s="183" t="s">
        <v>25</v>
      </c>
      <c r="APP9" s="10"/>
      <c r="APQ9" s="12" t="str">
        <f>IFERROR(VLOOKUP(APP9,Insumos!$A$6:$D$118,2,FALSE), " ")</f>
        <v xml:space="preserve"> </v>
      </c>
      <c r="APR9" s="20" t="str">
        <f>IFERROR(VLOOKUP(APP9,Insumos!$A$6:$D$118,4,FALSE), " ")</f>
        <v xml:space="preserve"> </v>
      </c>
      <c r="APS9" s="12" t="str">
        <f>IFERROR(VLOOKUP(APP9,Insumos!$A$6:$D$118,3,FALSE), " ")</f>
        <v xml:space="preserve"> </v>
      </c>
      <c r="APT9" s="23"/>
      <c r="APU9" s="20" t="str">
        <f>IFERROR(APT9*APR9, " ")</f>
        <v xml:space="preserve"> </v>
      </c>
      <c r="APW9" s="183" t="s">
        <v>25</v>
      </c>
      <c r="APY9" s="10"/>
      <c r="APZ9" s="12" t="str">
        <f>IFERROR(VLOOKUP(APY9,Insumos!$A$6:$D$118,2,FALSE), " ")</f>
        <v xml:space="preserve"> </v>
      </c>
      <c r="AQA9" s="20" t="str">
        <f>IFERROR(VLOOKUP(APY9,Insumos!$A$6:$D$118,4,FALSE), " ")</f>
        <v xml:space="preserve"> </v>
      </c>
      <c r="AQB9" s="12" t="str">
        <f>IFERROR(VLOOKUP(APY9,Insumos!$A$6:$D$118,3,FALSE), " ")</f>
        <v xml:space="preserve"> </v>
      </c>
      <c r="AQC9" s="23"/>
      <c r="AQD9" s="20" t="str">
        <f>IFERROR(AQC9*AQA9, " ")</f>
        <v xml:space="preserve"> </v>
      </c>
      <c r="AQF9" s="183" t="s">
        <v>25</v>
      </c>
      <c r="AQH9" s="10"/>
      <c r="AQI9" s="12" t="str">
        <f>IFERROR(VLOOKUP(AQH9,Insumos!$A$6:$D$118,2,FALSE), " ")</f>
        <v xml:space="preserve"> </v>
      </c>
      <c r="AQJ9" s="20" t="str">
        <f>IFERROR(VLOOKUP(AQH9,Insumos!$A$6:$D$118,4,FALSE), " ")</f>
        <v xml:space="preserve"> </v>
      </c>
      <c r="AQK9" s="12" t="str">
        <f>IFERROR(VLOOKUP(AQH9,Insumos!$A$6:$D$118,3,FALSE), " ")</f>
        <v xml:space="preserve"> </v>
      </c>
      <c r="AQL9" s="23"/>
      <c r="AQM9" s="20" t="str">
        <f>IFERROR(AQL9*AQJ9, " ")</f>
        <v xml:space="preserve"> </v>
      </c>
      <c r="AQO9" s="183" t="s">
        <v>25</v>
      </c>
      <c r="AQQ9" s="10"/>
      <c r="AQR9" s="12" t="str">
        <f>IFERROR(VLOOKUP(AQQ9,Insumos!$A$6:$D$118,2,FALSE), " ")</f>
        <v xml:space="preserve"> </v>
      </c>
      <c r="AQS9" s="20" t="str">
        <f>IFERROR(VLOOKUP(AQQ9,Insumos!$A$6:$D$118,4,FALSE), " ")</f>
        <v xml:space="preserve"> </v>
      </c>
      <c r="AQT9" s="12" t="str">
        <f>IFERROR(VLOOKUP(AQQ9,Insumos!$A$6:$D$118,3,FALSE), " ")</f>
        <v xml:space="preserve"> </v>
      </c>
      <c r="AQU9" s="23"/>
      <c r="AQV9" s="20" t="str">
        <f>IFERROR(AQU9*AQS9, " ")</f>
        <v xml:space="preserve"> </v>
      </c>
      <c r="AQX9" s="183" t="s">
        <v>25</v>
      </c>
      <c r="AQZ9" s="10"/>
      <c r="ARA9" s="12" t="str">
        <f>IFERROR(VLOOKUP(AQZ9,Insumos!$A$6:$D$118,2,FALSE), " ")</f>
        <v xml:space="preserve"> </v>
      </c>
      <c r="ARB9" s="20" t="str">
        <f>IFERROR(VLOOKUP(AQZ9,Insumos!$A$6:$D$118,4,FALSE), " ")</f>
        <v xml:space="preserve"> </v>
      </c>
      <c r="ARC9" s="12" t="str">
        <f>IFERROR(VLOOKUP(AQZ9,Insumos!$A$6:$D$118,3,FALSE), " ")</f>
        <v xml:space="preserve"> </v>
      </c>
      <c r="ARD9" s="23"/>
      <c r="ARE9" s="20" t="str">
        <f>IFERROR(ARD9*ARB9, " ")</f>
        <v xml:space="preserve"> </v>
      </c>
      <c r="ARG9" s="183" t="s">
        <v>25</v>
      </c>
      <c r="ARI9" s="10"/>
      <c r="ARJ9" s="12" t="str">
        <f>IFERROR(VLOOKUP(ARI9,Insumos!$A$6:$D$118,2,FALSE), " ")</f>
        <v xml:space="preserve"> </v>
      </c>
      <c r="ARK9" s="20" t="str">
        <f>IFERROR(VLOOKUP(ARI9,Insumos!$A$6:$D$118,4,FALSE), " ")</f>
        <v xml:space="preserve"> </v>
      </c>
      <c r="ARL9" s="12" t="str">
        <f>IFERROR(VLOOKUP(ARI9,Insumos!$A$6:$D$118,3,FALSE), " ")</f>
        <v xml:space="preserve"> </v>
      </c>
      <c r="ARM9" s="23"/>
      <c r="ARN9" s="20" t="str">
        <f>IFERROR(ARM9*ARK9, " ")</f>
        <v xml:space="preserve"> </v>
      </c>
      <c r="ARP9" s="183" t="s">
        <v>25</v>
      </c>
      <c r="ARR9" s="10"/>
      <c r="ARS9" s="12" t="str">
        <f>IFERROR(VLOOKUP(ARR9,Insumos!$A$6:$D$118,2,FALSE), " ")</f>
        <v xml:space="preserve"> </v>
      </c>
      <c r="ART9" s="20" t="str">
        <f>IFERROR(VLOOKUP(ARR9,Insumos!$A$6:$D$118,4,FALSE), " ")</f>
        <v xml:space="preserve"> </v>
      </c>
      <c r="ARU9" s="12" t="str">
        <f>IFERROR(VLOOKUP(ARR9,Insumos!$A$6:$D$118,3,FALSE), " ")</f>
        <v xml:space="preserve"> </v>
      </c>
      <c r="ARV9" s="23"/>
      <c r="ARW9" s="20" t="str">
        <f>IFERROR(ARV9*ART9, " ")</f>
        <v xml:space="preserve"> </v>
      </c>
      <c r="ARY9" s="183" t="s">
        <v>25</v>
      </c>
      <c r="ASA9" s="10"/>
      <c r="ASB9" s="12" t="str">
        <f>IFERROR(VLOOKUP(ASA9,Insumos!$A$6:$D$118,2,FALSE), " ")</f>
        <v xml:space="preserve"> </v>
      </c>
      <c r="ASC9" s="20" t="str">
        <f>IFERROR(VLOOKUP(ASA9,Insumos!$A$6:$D$118,4,FALSE), " ")</f>
        <v xml:space="preserve"> </v>
      </c>
      <c r="ASD9" s="12" t="str">
        <f>IFERROR(VLOOKUP(ASA9,Insumos!$A$6:$D$118,3,FALSE), " ")</f>
        <v xml:space="preserve"> </v>
      </c>
      <c r="ASE9" s="23"/>
      <c r="ASF9" s="20" t="str">
        <f>IFERROR(ASE9*ASC9, " ")</f>
        <v xml:space="preserve"> </v>
      </c>
      <c r="ASH9" s="183" t="s">
        <v>25</v>
      </c>
      <c r="ASJ9" s="10"/>
      <c r="ASK9" s="12" t="str">
        <f>IFERROR(VLOOKUP(ASJ9,Insumos!$A$6:$D$118,2,FALSE), " ")</f>
        <v xml:space="preserve"> </v>
      </c>
      <c r="ASL9" s="20" t="str">
        <f>IFERROR(VLOOKUP(ASJ9,Insumos!$A$6:$D$118,4,FALSE), " ")</f>
        <v xml:space="preserve"> </v>
      </c>
      <c r="ASM9" s="12" t="str">
        <f>IFERROR(VLOOKUP(ASJ9,Insumos!$A$6:$D$118,3,FALSE), " ")</f>
        <v xml:space="preserve"> </v>
      </c>
      <c r="ASN9" s="23"/>
      <c r="ASO9" s="20" t="str">
        <f>IFERROR(ASN9*ASL9, " ")</f>
        <v xml:space="preserve"> </v>
      </c>
      <c r="ASQ9" s="183" t="s">
        <v>25</v>
      </c>
      <c r="ASS9" s="10"/>
      <c r="AST9" s="12" t="str">
        <f>IFERROR(VLOOKUP(ASS9,Insumos!$A$6:$D$118,2,FALSE), " ")</f>
        <v xml:space="preserve"> </v>
      </c>
      <c r="ASU9" s="20" t="str">
        <f>IFERROR(VLOOKUP(ASS9,Insumos!$A$6:$D$118,4,FALSE), " ")</f>
        <v xml:space="preserve"> </v>
      </c>
      <c r="ASV9" s="12" t="str">
        <f>IFERROR(VLOOKUP(ASS9,Insumos!$A$6:$D$118,3,FALSE), " ")</f>
        <v xml:space="preserve"> </v>
      </c>
      <c r="ASW9" s="23"/>
      <c r="ASX9" s="20" t="str">
        <f>IFERROR(ASW9*ASU9, " ")</f>
        <v xml:space="preserve"> </v>
      </c>
      <c r="ASZ9" s="183" t="s">
        <v>25</v>
      </c>
      <c r="ATB9" s="10"/>
      <c r="ATC9" s="12" t="str">
        <f>IFERROR(VLOOKUP(ATB9,Insumos!$A$6:$D$118,2,FALSE), " ")</f>
        <v xml:space="preserve"> </v>
      </c>
      <c r="ATD9" s="20" t="str">
        <f>IFERROR(VLOOKUP(ATB9,Insumos!$A$6:$D$118,4,FALSE), " ")</f>
        <v xml:space="preserve"> </v>
      </c>
      <c r="ATE9" s="12" t="str">
        <f>IFERROR(VLOOKUP(ATB9,Insumos!$A$6:$D$118,3,FALSE), " ")</f>
        <v xml:space="preserve"> </v>
      </c>
      <c r="ATF9" s="23"/>
      <c r="ATG9" s="20" t="str">
        <f>IFERROR(ATF9*ATD9, " ")</f>
        <v xml:space="preserve"> </v>
      </c>
      <c r="ATI9" s="183" t="s">
        <v>25</v>
      </c>
      <c r="ATK9" s="10"/>
      <c r="ATL9" s="12" t="str">
        <f>IFERROR(VLOOKUP(ATK9,Insumos!$A$6:$D$118,2,FALSE), " ")</f>
        <v xml:space="preserve"> </v>
      </c>
      <c r="ATM9" s="20" t="str">
        <f>IFERROR(VLOOKUP(ATK9,Insumos!$A$6:$D$118,4,FALSE), " ")</f>
        <v xml:space="preserve"> </v>
      </c>
      <c r="ATN9" s="12" t="str">
        <f>IFERROR(VLOOKUP(ATK9,Insumos!$A$6:$D$118,3,FALSE), " ")</f>
        <v xml:space="preserve"> </v>
      </c>
      <c r="ATO9" s="23"/>
      <c r="ATP9" s="20" t="str">
        <f>IFERROR(ATO9*ATM9, " ")</f>
        <v xml:space="preserve"> </v>
      </c>
      <c r="ATR9" s="183" t="s">
        <v>25</v>
      </c>
      <c r="ATT9" s="10"/>
      <c r="ATU9" s="12" t="str">
        <f>IFERROR(VLOOKUP(ATT9,Insumos!$A$6:$D$118,2,FALSE), " ")</f>
        <v xml:space="preserve"> </v>
      </c>
      <c r="ATV9" s="20" t="str">
        <f>IFERROR(VLOOKUP(ATT9,Insumos!$A$6:$D$118,4,FALSE), " ")</f>
        <v xml:space="preserve"> </v>
      </c>
      <c r="ATW9" s="12" t="str">
        <f>IFERROR(VLOOKUP(ATT9,Insumos!$A$6:$D$118,3,FALSE), " ")</f>
        <v xml:space="preserve"> </v>
      </c>
      <c r="ATX9" s="23"/>
      <c r="ATY9" s="20" t="str">
        <f>IFERROR(ATX9*ATV9, " ")</f>
        <v xml:space="preserve"> </v>
      </c>
      <c r="AUA9" s="183" t="s">
        <v>25</v>
      </c>
      <c r="AUC9" s="10"/>
      <c r="AUD9" s="12" t="str">
        <f>IFERROR(VLOOKUP(AUC9,Insumos!$A$6:$D$118,2,FALSE), " ")</f>
        <v xml:space="preserve"> </v>
      </c>
      <c r="AUE9" s="20" t="str">
        <f>IFERROR(VLOOKUP(AUC9,Insumos!$A$6:$D$118,4,FALSE), " ")</f>
        <v xml:space="preserve"> </v>
      </c>
      <c r="AUF9" s="12" t="str">
        <f>IFERROR(VLOOKUP(AUC9,Insumos!$A$6:$D$118,3,FALSE), " ")</f>
        <v xml:space="preserve"> </v>
      </c>
      <c r="AUG9" s="23"/>
      <c r="AUH9" s="20" t="str">
        <f>IFERROR(AUG9*AUE9, " ")</f>
        <v xml:space="preserve"> </v>
      </c>
      <c r="AUJ9" s="183" t="s">
        <v>25</v>
      </c>
      <c r="AUL9" s="10"/>
      <c r="AUM9" s="12" t="str">
        <f>IFERROR(VLOOKUP(AUL9,Insumos!$A$6:$D$118,2,FALSE), " ")</f>
        <v xml:space="preserve"> </v>
      </c>
      <c r="AUN9" s="20" t="str">
        <f>IFERROR(VLOOKUP(AUL9,Insumos!$A$6:$D$118,4,FALSE), " ")</f>
        <v xml:space="preserve"> </v>
      </c>
      <c r="AUO9" s="12" t="str">
        <f>IFERROR(VLOOKUP(AUL9,Insumos!$A$6:$D$118,3,FALSE), " ")</f>
        <v xml:space="preserve"> </v>
      </c>
      <c r="AUP9" s="23"/>
      <c r="AUQ9" s="20" t="str">
        <f>IFERROR(AUP9*AUN9, " ")</f>
        <v xml:space="preserve"> </v>
      </c>
      <c r="AUS9" s="183" t="s">
        <v>25</v>
      </c>
      <c r="AUU9" s="10"/>
      <c r="AUV9" s="12" t="str">
        <f>IFERROR(VLOOKUP(AUU9,Insumos!$A$6:$D$118,2,FALSE), " ")</f>
        <v xml:space="preserve"> </v>
      </c>
      <c r="AUW9" s="20" t="str">
        <f>IFERROR(VLOOKUP(AUU9,Insumos!$A$6:$D$118,4,FALSE), " ")</f>
        <v xml:space="preserve"> </v>
      </c>
      <c r="AUX9" s="12" t="str">
        <f>IFERROR(VLOOKUP(AUU9,Insumos!$A$6:$D$118,3,FALSE), " ")</f>
        <v xml:space="preserve"> </v>
      </c>
      <c r="AUY9" s="23"/>
      <c r="AUZ9" s="20" t="str">
        <f>IFERROR(AUY9*AUW9, " ")</f>
        <v xml:space="preserve"> </v>
      </c>
      <c r="AVB9" s="183" t="s">
        <v>25</v>
      </c>
      <c r="AVD9" s="10"/>
      <c r="AVE9" s="12" t="str">
        <f>IFERROR(VLOOKUP(AVD9,Insumos!$A$6:$D$118,2,FALSE), " ")</f>
        <v xml:space="preserve"> </v>
      </c>
      <c r="AVF9" s="20" t="str">
        <f>IFERROR(VLOOKUP(AVD9,Insumos!$A$6:$D$118,4,FALSE), " ")</f>
        <v xml:space="preserve"> </v>
      </c>
      <c r="AVG9" s="12" t="str">
        <f>IFERROR(VLOOKUP(AVD9,Insumos!$A$6:$D$118,3,FALSE), " ")</f>
        <v xml:space="preserve"> </v>
      </c>
      <c r="AVH9" s="23"/>
      <c r="AVI9" s="20" t="str">
        <f>IFERROR(AVH9*AVF9, " ")</f>
        <v xml:space="preserve"> </v>
      </c>
      <c r="AVK9" s="183" t="s">
        <v>25</v>
      </c>
      <c r="AVM9" s="10"/>
      <c r="AVN9" s="12" t="str">
        <f>IFERROR(VLOOKUP(AVM9,Insumos!$A$6:$D$118,2,FALSE), " ")</f>
        <v xml:space="preserve"> </v>
      </c>
      <c r="AVO9" s="20" t="str">
        <f>IFERROR(VLOOKUP(AVM9,Insumos!$A$6:$D$118,4,FALSE), " ")</f>
        <v xml:space="preserve"> </v>
      </c>
      <c r="AVP9" s="12" t="str">
        <f>IFERROR(VLOOKUP(AVM9,Insumos!$A$6:$D$118,3,FALSE), " ")</f>
        <v xml:space="preserve"> </v>
      </c>
      <c r="AVQ9" s="23"/>
      <c r="AVR9" s="20" t="str">
        <f>IFERROR(AVQ9*AVO9, " ")</f>
        <v xml:space="preserve"> </v>
      </c>
      <c r="AVT9" s="183" t="s">
        <v>25</v>
      </c>
      <c r="AVV9" s="10"/>
      <c r="AVW9" s="12" t="str">
        <f>IFERROR(VLOOKUP(AVV9,Insumos!$A$6:$D$118,2,FALSE), " ")</f>
        <v xml:space="preserve"> </v>
      </c>
      <c r="AVX9" s="20" t="str">
        <f>IFERROR(VLOOKUP(AVV9,Insumos!$A$6:$D$118,4,FALSE), " ")</f>
        <v xml:space="preserve"> </v>
      </c>
      <c r="AVY9" s="12" t="str">
        <f>IFERROR(VLOOKUP(AVV9,Insumos!$A$6:$D$118,3,FALSE), " ")</f>
        <v xml:space="preserve"> </v>
      </c>
      <c r="AVZ9" s="23"/>
      <c r="AWA9" s="20" t="str">
        <f>IFERROR(AVZ9*AVX9, " ")</f>
        <v xml:space="preserve"> </v>
      </c>
      <c r="AWC9" s="183" t="s">
        <v>25</v>
      </c>
      <c r="AWE9" s="10"/>
      <c r="AWF9" s="12" t="str">
        <f>IFERROR(VLOOKUP(AWE9,Insumos!$A$6:$D$118,2,FALSE), " ")</f>
        <v xml:space="preserve"> </v>
      </c>
      <c r="AWG9" s="20" t="str">
        <f>IFERROR(VLOOKUP(AWE9,Insumos!$A$6:$D$118,4,FALSE), " ")</f>
        <v xml:space="preserve"> </v>
      </c>
      <c r="AWH9" s="12" t="str">
        <f>IFERROR(VLOOKUP(AWE9,Insumos!$A$6:$D$118,3,FALSE), " ")</f>
        <v xml:space="preserve"> </v>
      </c>
      <c r="AWI9" s="23"/>
      <c r="AWJ9" s="20" t="str">
        <f>IFERROR(AWI9*AWG9, " ")</f>
        <v xml:space="preserve"> </v>
      </c>
      <c r="AWL9" s="183" t="s">
        <v>25</v>
      </c>
      <c r="AWN9" s="10"/>
      <c r="AWO9" s="12" t="str">
        <f>IFERROR(VLOOKUP(AWN9,Insumos!$A$6:$D$118,2,FALSE), " ")</f>
        <v xml:space="preserve"> </v>
      </c>
      <c r="AWP9" s="20" t="str">
        <f>IFERROR(VLOOKUP(AWN9,Insumos!$A$6:$D$118,4,FALSE), " ")</f>
        <v xml:space="preserve"> </v>
      </c>
      <c r="AWQ9" s="12" t="str">
        <f>IFERROR(VLOOKUP(AWN9,Insumos!$A$6:$D$118,3,FALSE), " ")</f>
        <v xml:space="preserve"> </v>
      </c>
      <c r="AWR9" s="23"/>
      <c r="AWS9" s="20" t="str">
        <f>IFERROR(AWR9*AWP9, " ")</f>
        <v xml:space="preserve"> </v>
      </c>
      <c r="AWU9" s="183" t="s">
        <v>25</v>
      </c>
      <c r="AWW9" s="10"/>
      <c r="AWX9" s="12" t="str">
        <f>IFERROR(VLOOKUP(AWW9,Insumos!$A$6:$D$118,2,FALSE), " ")</f>
        <v xml:space="preserve"> </v>
      </c>
      <c r="AWY9" s="20" t="str">
        <f>IFERROR(VLOOKUP(AWW9,Insumos!$A$6:$D$118,4,FALSE), " ")</f>
        <v xml:space="preserve"> </v>
      </c>
      <c r="AWZ9" s="12" t="str">
        <f>IFERROR(VLOOKUP(AWW9,Insumos!$A$6:$D$118,3,FALSE), " ")</f>
        <v xml:space="preserve"> </v>
      </c>
      <c r="AXA9" s="23"/>
      <c r="AXB9" s="20" t="str">
        <f>IFERROR(AXA9*AWY9, " ")</f>
        <v xml:space="preserve"> </v>
      </c>
      <c r="AXD9" s="183" t="s">
        <v>25</v>
      </c>
      <c r="AXF9" s="10"/>
      <c r="AXG9" s="12" t="str">
        <f>IFERROR(VLOOKUP(AXF9,Insumos!$A$6:$D$118,2,FALSE), " ")</f>
        <v xml:space="preserve"> </v>
      </c>
      <c r="AXH9" s="20" t="str">
        <f>IFERROR(VLOOKUP(AXF9,Insumos!$A$6:$D$118,4,FALSE), " ")</f>
        <v xml:space="preserve"> </v>
      </c>
      <c r="AXI9" s="12" t="str">
        <f>IFERROR(VLOOKUP(AXF9,Insumos!$A$6:$D$118,3,FALSE), " ")</f>
        <v xml:space="preserve"> </v>
      </c>
      <c r="AXJ9" s="23"/>
      <c r="AXK9" s="20" t="str">
        <f>IFERROR(AXJ9*AXH9, " ")</f>
        <v xml:space="preserve"> </v>
      </c>
      <c r="AXM9" s="183" t="s">
        <v>25</v>
      </c>
      <c r="AXO9" s="10"/>
      <c r="AXP9" s="12" t="str">
        <f>IFERROR(VLOOKUP(AXO9,Insumos!$A$6:$D$118,2,FALSE), " ")</f>
        <v xml:space="preserve"> </v>
      </c>
      <c r="AXQ9" s="20" t="str">
        <f>IFERROR(VLOOKUP(AXO9,Insumos!$A$6:$D$118,4,FALSE), " ")</f>
        <v xml:space="preserve"> </v>
      </c>
      <c r="AXR9" s="12" t="str">
        <f>IFERROR(VLOOKUP(AXO9,Insumos!$A$6:$D$118,3,FALSE), " ")</f>
        <v xml:space="preserve"> </v>
      </c>
      <c r="AXS9" s="23"/>
      <c r="AXT9" s="20" t="str">
        <f>IFERROR(AXS9*AXQ9, " ")</f>
        <v xml:space="preserve"> </v>
      </c>
      <c r="AXV9" s="183" t="s">
        <v>25</v>
      </c>
      <c r="AXX9" s="10"/>
      <c r="AXY9" s="12" t="str">
        <f>IFERROR(VLOOKUP(AXX9,Insumos!$A$6:$D$118,2,FALSE), " ")</f>
        <v xml:space="preserve"> </v>
      </c>
      <c r="AXZ9" s="20" t="str">
        <f>IFERROR(VLOOKUP(AXX9,Insumos!$A$6:$D$118,4,FALSE), " ")</f>
        <v xml:space="preserve"> </v>
      </c>
      <c r="AYA9" s="12" t="str">
        <f>IFERROR(VLOOKUP(AXX9,Insumos!$A$6:$D$118,3,FALSE), " ")</f>
        <v xml:space="preserve"> </v>
      </c>
      <c r="AYB9" s="23"/>
      <c r="AYC9" s="20" t="str">
        <f>IFERROR(AYB9*AXZ9, " ")</f>
        <v xml:space="preserve"> </v>
      </c>
      <c r="AYE9" s="183" t="s">
        <v>25</v>
      </c>
      <c r="AYG9" s="10"/>
      <c r="AYH9" s="12" t="str">
        <f>IFERROR(VLOOKUP(AYG9,Insumos!$A$6:$D$118,2,FALSE), " ")</f>
        <v xml:space="preserve"> </v>
      </c>
      <c r="AYI9" s="20" t="str">
        <f>IFERROR(VLOOKUP(AYG9,Insumos!$A$6:$D$118,4,FALSE), " ")</f>
        <v xml:space="preserve"> </v>
      </c>
      <c r="AYJ9" s="12" t="str">
        <f>IFERROR(VLOOKUP(AYG9,Insumos!$A$6:$D$118,3,FALSE), " ")</f>
        <v xml:space="preserve"> </v>
      </c>
      <c r="AYK9" s="23"/>
      <c r="AYL9" s="20" t="str">
        <f>IFERROR(AYK9*AYI9, " ")</f>
        <v xml:space="preserve"> </v>
      </c>
      <c r="AYN9" s="183" t="s">
        <v>25</v>
      </c>
      <c r="AYP9" s="10"/>
      <c r="AYQ9" s="12" t="str">
        <f>IFERROR(VLOOKUP(AYP9,Insumos!$A$6:$D$118,2,FALSE), " ")</f>
        <v xml:space="preserve"> </v>
      </c>
      <c r="AYR9" s="20" t="str">
        <f>IFERROR(VLOOKUP(AYP9,Insumos!$A$6:$D$118,4,FALSE), " ")</f>
        <v xml:space="preserve"> </v>
      </c>
      <c r="AYS9" s="12" t="str">
        <f>IFERROR(VLOOKUP(AYP9,Insumos!$A$6:$D$118,3,FALSE), " ")</f>
        <v xml:space="preserve"> </v>
      </c>
      <c r="AYT9" s="23"/>
      <c r="AYU9" s="20" t="str">
        <f>IFERROR(AYT9*AYR9, " ")</f>
        <v xml:space="preserve"> </v>
      </c>
      <c r="AYW9" s="183" t="s">
        <v>25</v>
      </c>
      <c r="AYY9" s="10"/>
      <c r="AYZ9" s="12" t="str">
        <f>IFERROR(VLOOKUP(AYY9,Insumos!$A$6:$D$118,2,FALSE), " ")</f>
        <v xml:space="preserve"> </v>
      </c>
      <c r="AZA9" s="20" t="str">
        <f>IFERROR(VLOOKUP(AYY9,Insumos!$A$6:$D$118,4,FALSE), " ")</f>
        <v xml:space="preserve"> </v>
      </c>
      <c r="AZB9" s="12" t="str">
        <f>IFERROR(VLOOKUP(AYY9,Insumos!$A$6:$D$118,3,FALSE), " ")</f>
        <v xml:space="preserve"> </v>
      </c>
      <c r="AZC9" s="23"/>
      <c r="AZD9" s="20" t="str">
        <f>IFERROR(AZC9*AZA9, " ")</f>
        <v xml:space="preserve"> </v>
      </c>
      <c r="AZF9" s="183" t="s">
        <v>25</v>
      </c>
      <c r="AZH9" s="10"/>
      <c r="AZI9" s="12" t="str">
        <f>IFERROR(VLOOKUP(AZH9,Insumos!$A$6:$D$118,2,FALSE), " ")</f>
        <v xml:space="preserve"> </v>
      </c>
      <c r="AZJ9" s="20" t="str">
        <f>IFERROR(VLOOKUP(AZH9,Insumos!$A$6:$D$118,4,FALSE), " ")</f>
        <v xml:space="preserve"> </v>
      </c>
      <c r="AZK9" s="12" t="str">
        <f>IFERROR(VLOOKUP(AZH9,Insumos!$A$6:$D$118,3,FALSE), " ")</f>
        <v xml:space="preserve"> </v>
      </c>
      <c r="AZL9" s="23"/>
      <c r="AZM9" s="20" t="str">
        <f>IFERROR(AZL9*AZJ9, " ")</f>
        <v xml:space="preserve"> </v>
      </c>
      <c r="AZO9" s="183" t="s">
        <v>25</v>
      </c>
      <c r="AZQ9" s="10"/>
      <c r="AZR9" s="12" t="str">
        <f>IFERROR(VLOOKUP(AZQ9,Insumos!$A$6:$D$118,2,FALSE), " ")</f>
        <v xml:space="preserve"> </v>
      </c>
      <c r="AZS9" s="20" t="str">
        <f>IFERROR(VLOOKUP(AZQ9,Insumos!$A$6:$D$118,4,FALSE), " ")</f>
        <v xml:space="preserve"> </v>
      </c>
      <c r="AZT9" s="12" t="str">
        <f>IFERROR(VLOOKUP(AZQ9,Insumos!$A$6:$D$118,3,FALSE), " ")</f>
        <v xml:space="preserve"> </v>
      </c>
      <c r="AZU9" s="23"/>
      <c r="AZV9" s="20" t="str">
        <f>IFERROR(AZU9*AZS9, " ")</f>
        <v xml:space="preserve"> </v>
      </c>
      <c r="AZX9" s="183" t="s">
        <v>25</v>
      </c>
      <c r="AZZ9" s="10"/>
      <c r="BAA9" s="12" t="str">
        <f>IFERROR(VLOOKUP(AZZ9,Insumos!$A$6:$D$118,2,FALSE), " ")</f>
        <v xml:space="preserve"> </v>
      </c>
      <c r="BAB9" s="20" t="str">
        <f>IFERROR(VLOOKUP(AZZ9,Insumos!$A$6:$D$118,4,FALSE), " ")</f>
        <v xml:space="preserve"> </v>
      </c>
      <c r="BAC9" s="12" t="str">
        <f>IFERROR(VLOOKUP(AZZ9,Insumos!$A$6:$D$118,3,FALSE), " ")</f>
        <v xml:space="preserve"> </v>
      </c>
      <c r="BAD9" s="23"/>
      <c r="BAE9" s="20" t="str">
        <f>IFERROR(BAD9*BAB9, " ")</f>
        <v xml:space="preserve"> </v>
      </c>
      <c r="BAG9" s="183" t="s">
        <v>25</v>
      </c>
      <c r="BAI9" s="10"/>
      <c r="BAJ9" s="12" t="str">
        <f>IFERROR(VLOOKUP(BAI9,Insumos!$A$6:$D$118,2,FALSE), " ")</f>
        <v xml:space="preserve"> </v>
      </c>
      <c r="BAK9" s="20" t="str">
        <f>IFERROR(VLOOKUP(BAI9,Insumos!$A$6:$D$118,4,FALSE), " ")</f>
        <v xml:space="preserve"> </v>
      </c>
      <c r="BAL9" s="12" t="str">
        <f>IFERROR(VLOOKUP(BAI9,Insumos!$A$6:$D$118,3,FALSE), " ")</f>
        <v xml:space="preserve"> </v>
      </c>
      <c r="BAM9" s="23"/>
      <c r="BAN9" s="20" t="str">
        <f>IFERROR(BAM9*BAK9, " ")</f>
        <v xml:space="preserve"> </v>
      </c>
      <c r="BAP9" s="183" t="s">
        <v>25</v>
      </c>
      <c r="BAR9" s="10"/>
      <c r="BAS9" s="12" t="str">
        <f>IFERROR(VLOOKUP(BAR9,Insumos!$A$6:$D$118,2,FALSE), " ")</f>
        <v xml:space="preserve"> </v>
      </c>
      <c r="BAT9" s="20" t="str">
        <f>IFERROR(VLOOKUP(BAR9,Insumos!$A$6:$D$118,4,FALSE), " ")</f>
        <v xml:space="preserve"> </v>
      </c>
      <c r="BAU9" s="12" t="str">
        <f>IFERROR(VLOOKUP(BAR9,Insumos!$A$6:$D$118,3,FALSE), " ")</f>
        <v xml:space="preserve"> </v>
      </c>
      <c r="BAV9" s="23"/>
      <c r="BAW9" s="20" t="str">
        <f>IFERROR(BAV9*BAT9, " ")</f>
        <v xml:space="preserve"> </v>
      </c>
      <c r="BAY9" s="183" t="s">
        <v>25</v>
      </c>
      <c r="BBA9" s="10"/>
      <c r="BBB9" s="12" t="str">
        <f>IFERROR(VLOOKUP(BBA9,Insumos!$A$6:$D$118,2,FALSE), " ")</f>
        <v xml:space="preserve"> </v>
      </c>
      <c r="BBC9" s="20" t="str">
        <f>IFERROR(VLOOKUP(BBA9,Insumos!$A$6:$D$118,4,FALSE), " ")</f>
        <v xml:space="preserve"> </v>
      </c>
      <c r="BBD9" s="12" t="str">
        <f>IFERROR(VLOOKUP(BBA9,Insumos!$A$6:$D$118,3,FALSE), " ")</f>
        <v xml:space="preserve"> </v>
      </c>
      <c r="BBE9" s="23"/>
      <c r="BBF9" s="20" t="str">
        <f>IFERROR(BBE9*BBC9, " ")</f>
        <v xml:space="preserve"> </v>
      </c>
      <c r="BBH9" s="183" t="s">
        <v>25</v>
      </c>
      <c r="BBJ9" s="10"/>
      <c r="BBK9" s="12" t="str">
        <f>IFERROR(VLOOKUP(BBJ9,Insumos!$A$6:$D$118,2,FALSE), " ")</f>
        <v xml:space="preserve"> </v>
      </c>
      <c r="BBL9" s="20" t="str">
        <f>IFERROR(VLOOKUP(BBJ9,Insumos!$A$6:$D$118,4,FALSE), " ")</f>
        <v xml:space="preserve"> </v>
      </c>
      <c r="BBM9" s="12" t="str">
        <f>IFERROR(VLOOKUP(BBJ9,Insumos!$A$6:$D$118,3,FALSE), " ")</f>
        <v xml:space="preserve"> </v>
      </c>
      <c r="BBN9" s="23"/>
      <c r="BBO9" s="20" t="str">
        <f>IFERROR(BBN9*BBL9, " ")</f>
        <v xml:space="preserve"> </v>
      </c>
      <c r="BBQ9" s="183" t="s">
        <v>25</v>
      </c>
      <c r="BBS9" s="10"/>
      <c r="BBT9" s="12" t="str">
        <f>IFERROR(VLOOKUP(BBS9,Insumos!$A$6:$D$118,2,FALSE), " ")</f>
        <v xml:space="preserve"> </v>
      </c>
      <c r="BBU9" s="20" t="str">
        <f>IFERROR(VLOOKUP(BBS9,Insumos!$A$6:$D$118,4,FALSE), " ")</f>
        <v xml:space="preserve"> </v>
      </c>
      <c r="BBV9" s="12" t="str">
        <f>IFERROR(VLOOKUP(BBS9,Insumos!$A$6:$D$118,3,FALSE), " ")</f>
        <v xml:space="preserve"> </v>
      </c>
      <c r="BBW9" s="23"/>
      <c r="BBX9" s="20" t="str">
        <f>IFERROR(BBW9*BBU9, " ")</f>
        <v xml:space="preserve"> </v>
      </c>
      <c r="BBZ9" s="183" t="s">
        <v>25</v>
      </c>
      <c r="BCB9" s="10"/>
      <c r="BCC9" s="12" t="str">
        <f>IFERROR(VLOOKUP(BCB9,Insumos!$A$6:$D$118,2,FALSE), " ")</f>
        <v xml:space="preserve"> </v>
      </c>
      <c r="BCD9" s="20" t="str">
        <f>IFERROR(VLOOKUP(BCB9,Insumos!$A$6:$D$118,4,FALSE), " ")</f>
        <v xml:space="preserve"> </v>
      </c>
      <c r="BCE9" s="12" t="str">
        <f>IFERROR(VLOOKUP(BCB9,Insumos!$A$6:$D$118,3,FALSE), " ")</f>
        <v xml:space="preserve"> </v>
      </c>
      <c r="BCF9" s="23"/>
      <c r="BCG9" s="20" t="str">
        <f>IFERROR(BCF9*BCD9, " ")</f>
        <v xml:space="preserve"> </v>
      </c>
      <c r="BCI9" s="183" t="s">
        <v>25</v>
      </c>
      <c r="BCK9" s="10"/>
      <c r="BCL9" s="12" t="str">
        <f>IFERROR(VLOOKUP(BCK9,Insumos!$A$6:$D$118,2,FALSE), " ")</f>
        <v xml:space="preserve"> </v>
      </c>
      <c r="BCM9" s="20" t="str">
        <f>IFERROR(VLOOKUP(BCK9,Insumos!$A$6:$D$118,4,FALSE), " ")</f>
        <v xml:space="preserve"> </v>
      </c>
      <c r="BCN9" s="12" t="str">
        <f>IFERROR(VLOOKUP(BCK9,Insumos!$A$6:$D$118,3,FALSE), " ")</f>
        <v xml:space="preserve"> </v>
      </c>
      <c r="BCO9" s="23"/>
      <c r="BCP9" s="20" t="str">
        <f>IFERROR(BCO9*BCM9, " ")</f>
        <v xml:space="preserve"> </v>
      </c>
      <c r="BCR9" s="183" t="s">
        <v>25</v>
      </c>
      <c r="BCT9" s="10"/>
      <c r="BCU9" s="12" t="str">
        <f>IFERROR(VLOOKUP(BCT9,Insumos!$A$6:$D$118,2,FALSE), " ")</f>
        <v xml:space="preserve"> </v>
      </c>
      <c r="BCV9" s="20" t="str">
        <f>IFERROR(VLOOKUP(BCT9,Insumos!$A$6:$D$118,4,FALSE), " ")</f>
        <v xml:space="preserve"> </v>
      </c>
      <c r="BCW9" s="12" t="str">
        <f>IFERROR(VLOOKUP(BCT9,Insumos!$A$6:$D$118,3,FALSE), " ")</f>
        <v xml:space="preserve"> </v>
      </c>
      <c r="BCX9" s="23"/>
      <c r="BCY9" s="20" t="str">
        <f>IFERROR(BCX9*BCV9, " ")</f>
        <v xml:space="preserve"> </v>
      </c>
      <c r="BDA9" s="183" t="s">
        <v>25</v>
      </c>
      <c r="BDC9" s="10"/>
      <c r="BDD9" s="12" t="str">
        <f>IFERROR(VLOOKUP(BDC9,Insumos!$A$6:$D$118,2,FALSE), " ")</f>
        <v xml:space="preserve"> </v>
      </c>
      <c r="BDE9" s="20" t="str">
        <f>IFERROR(VLOOKUP(BDC9,Insumos!$A$6:$D$118,4,FALSE), " ")</f>
        <v xml:space="preserve"> </v>
      </c>
      <c r="BDF9" s="12" t="str">
        <f>IFERROR(VLOOKUP(BDC9,Insumos!$A$6:$D$118,3,FALSE), " ")</f>
        <v xml:space="preserve"> </v>
      </c>
      <c r="BDG9" s="23"/>
      <c r="BDH9" s="20" t="str">
        <f>IFERROR(BDG9*BDE9, " ")</f>
        <v xml:space="preserve"> </v>
      </c>
      <c r="BDJ9" s="183" t="s">
        <v>25</v>
      </c>
      <c r="BDL9" s="10"/>
      <c r="BDM9" s="12" t="str">
        <f>IFERROR(VLOOKUP(BDL9,Insumos!$A$6:$D$118,2,FALSE), " ")</f>
        <v xml:space="preserve"> </v>
      </c>
      <c r="BDN9" s="20" t="str">
        <f>IFERROR(VLOOKUP(BDL9,Insumos!$A$6:$D$118,4,FALSE), " ")</f>
        <v xml:space="preserve"> </v>
      </c>
      <c r="BDO9" s="12" t="str">
        <f>IFERROR(VLOOKUP(BDL9,Insumos!$A$6:$D$118,3,FALSE), " ")</f>
        <v xml:space="preserve"> </v>
      </c>
      <c r="BDP9" s="23"/>
      <c r="BDQ9" s="20" t="str">
        <f>IFERROR(BDP9*BDN9, " ")</f>
        <v xml:space="preserve"> </v>
      </c>
      <c r="BDS9" s="183" t="s">
        <v>25</v>
      </c>
      <c r="BDU9" s="10"/>
      <c r="BDV9" s="12" t="str">
        <f>IFERROR(VLOOKUP(BDU9,Insumos!$A$6:$D$118,2,FALSE), " ")</f>
        <v xml:space="preserve"> </v>
      </c>
      <c r="BDW9" s="20" t="str">
        <f>IFERROR(VLOOKUP(BDU9,Insumos!$A$6:$D$118,4,FALSE), " ")</f>
        <v xml:space="preserve"> </v>
      </c>
      <c r="BDX9" s="12" t="str">
        <f>IFERROR(VLOOKUP(BDU9,Insumos!$A$6:$D$118,3,FALSE), " ")</f>
        <v xml:space="preserve"> </v>
      </c>
      <c r="BDY9" s="23"/>
      <c r="BDZ9" s="20" t="str">
        <f>IFERROR(BDY9*BDW9, " ")</f>
        <v xml:space="preserve"> </v>
      </c>
      <c r="BEB9" s="183" t="s">
        <v>25</v>
      </c>
      <c r="BED9" s="10"/>
      <c r="BEE9" s="12" t="str">
        <f>IFERROR(VLOOKUP(BED9,Insumos!$A$6:$D$118,2,FALSE), " ")</f>
        <v xml:space="preserve"> </v>
      </c>
      <c r="BEF9" s="20" t="str">
        <f>IFERROR(VLOOKUP(BED9,Insumos!$A$6:$D$118,4,FALSE), " ")</f>
        <v xml:space="preserve"> </v>
      </c>
      <c r="BEG9" s="12" t="str">
        <f>IFERROR(VLOOKUP(BED9,Insumos!$A$6:$D$118,3,FALSE), " ")</f>
        <v xml:space="preserve"> </v>
      </c>
      <c r="BEH9" s="23"/>
      <c r="BEI9" s="20" t="str">
        <f>IFERROR(BEH9*BEF9, " ")</f>
        <v xml:space="preserve"> </v>
      </c>
      <c r="BEK9" s="183" t="s">
        <v>25</v>
      </c>
      <c r="BEM9" s="10"/>
      <c r="BEN9" s="12" t="str">
        <f>IFERROR(VLOOKUP(BEM9,Insumos!$A$6:$D$118,2,FALSE), " ")</f>
        <v xml:space="preserve"> </v>
      </c>
      <c r="BEO9" s="20" t="str">
        <f>IFERROR(VLOOKUP(BEM9,Insumos!$A$6:$D$118,4,FALSE), " ")</f>
        <v xml:space="preserve"> </v>
      </c>
      <c r="BEP9" s="12" t="str">
        <f>IFERROR(VLOOKUP(BEM9,Insumos!$A$6:$D$118,3,FALSE), " ")</f>
        <v xml:space="preserve"> </v>
      </c>
      <c r="BEQ9" s="23"/>
      <c r="BER9" s="20" t="str">
        <f>IFERROR(BEQ9*BEO9, " ")</f>
        <v xml:space="preserve"> </v>
      </c>
      <c r="BET9" s="183" t="s">
        <v>25</v>
      </c>
      <c r="BEV9" s="10"/>
      <c r="BEW9" s="12" t="str">
        <f>IFERROR(VLOOKUP(BEV9,Insumos!$A$6:$D$118,2,FALSE), " ")</f>
        <v xml:space="preserve"> </v>
      </c>
      <c r="BEX9" s="20" t="str">
        <f>IFERROR(VLOOKUP(BEV9,Insumos!$A$6:$D$118,4,FALSE), " ")</f>
        <v xml:space="preserve"> </v>
      </c>
      <c r="BEY9" s="12" t="str">
        <f>IFERROR(VLOOKUP(BEV9,Insumos!$A$6:$D$118,3,FALSE), " ")</f>
        <v xml:space="preserve"> </v>
      </c>
      <c r="BEZ9" s="23"/>
      <c r="BFA9" s="20" t="str">
        <f>IFERROR(BEZ9*BEX9, " ")</f>
        <v xml:space="preserve"> </v>
      </c>
      <c r="BFC9" s="183" t="s">
        <v>25</v>
      </c>
      <c r="BFE9" s="10"/>
      <c r="BFF9" s="12" t="str">
        <f>IFERROR(VLOOKUP(BFE9,Insumos!$A$6:$D$118,2,FALSE), " ")</f>
        <v xml:space="preserve"> </v>
      </c>
      <c r="BFG9" s="20" t="str">
        <f>IFERROR(VLOOKUP(BFE9,Insumos!$A$6:$D$118,4,FALSE), " ")</f>
        <v xml:space="preserve"> </v>
      </c>
      <c r="BFH9" s="12" t="str">
        <f>IFERROR(VLOOKUP(BFE9,Insumos!$A$6:$D$118,3,FALSE), " ")</f>
        <v xml:space="preserve"> </v>
      </c>
      <c r="BFI9" s="23"/>
      <c r="BFJ9" s="20" t="str">
        <f>IFERROR(BFI9*BFG9, " ")</f>
        <v xml:space="preserve"> </v>
      </c>
      <c r="BFL9" s="183" t="s">
        <v>25</v>
      </c>
      <c r="BFN9" s="10"/>
      <c r="BFO9" s="12" t="str">
        <f>IFERROR(VLOOKUP(BFN9,Insumos!$A$6:$D$118,2,FALSE), " ")</f>
        <v xml:space="preserve"> </v>
      </c>
      <c r="BFP9" s="20" t="str">
        <f>IFERROR(VLOOKUP(BFN9,Insumos!$A$6:$D$118,4,FALSE), " ")</f>
        <v xml:space="preserve"> </v>
      </c>
      <c r="BFQ9" s="12" t="str">
        <f>IFERROR(VLOOKUP(BFN9,Insumos!$A$6:$D$118,3,FALSE), " ")</f>
        <v xml:space="preserve"> </v>
      </c>
      <c r="BFR9" s="23"/>
      <c r="BFS9" s="20" t="str">
        <f>IFERROR(BFR9*BFP9, " ")</f>
        <v xml:space="preserve"> </v>
      </c>
      <c r="BFU9" s="183" t="s">
        <v>25</v>
      </c>
      <c r="BFW9" s="10"/>
      <c r="BFX9" s="12" t="str">
        <f>IFERROR(VLOOKUP(BFW9,Insumos!$A$6:$D$118,2,FALSE), " ")</f>
        <v xml:space="preserve"> </v>
      </c>
      <c r="BFY9" s="20" t="str">
        <f>IFERROR(VLOOKUP(BFW9,Insumos!$A$6:$D$118,4,FALSE), " ")</f>
        <v xml:space="preserve"> </v>
      </c>
      <c r="BFZ9" s="12" t="str">
        <f>IFERROR(VLOOKUP(BFW9,Insumos!$A$6:$D$118,3,FALSE), " ")</f>
        <v xml:space="preserve"> </v>
      </c>
      <c r="BGA9" s="23"/>
      <c r="BGB9" s="20" t="str">
        <f>IFERROR(BGA9*BFY9, " ")</f>
        <v xml:space="preserve"> </v>
      </c>
      <c r="BGD9" s="183" t="s">
        <v>25</v>
      </c>
      <c r="BGF9" s="10"/>
      <c r="BGG9" s="12" t="str">
        <f>IFERROR(VLOOKUP(BGF9,Insumos!$A$6:$D$118,2,FALSE), " ")</f>
        <v xml:space="preserve"> </v>
      </c>
      <c r="BGH9" s="20" t="str">
        <f>IFERROR(VLOOKUP(BGF9,Insumos!$A$6:$D$118,4,FALSE), " ")</f>
        <v xml:space="preserve"> </v>
      </c>
      <c r="BGI9" s="12" t="str">
        <f>IFERROR(VLOOKUP(BGF9,Insumos!$A$6:$D$118,3,FALSE), " ")</f>
        <v xml:space="preserve"> </v>
      </c>
      <c r="BGJ9" s="23"/>
      <c r="BGK9" s="20" t="str">
        <f>IFERROR(BGJ9*BGH9, " ")</f>
        <v xml:space="preserve"> </v>
      </c>
      <c r="BGM9" s="183" t="s">
        <v>25</v>
      </c>
      <c r="BGO9" s="10"/>
      <c r="BGP9" s="12" t="str">
        <f>IFERROR(VLOOKUP(BGO9,Insumos!$A$6:$D$118,2,FALSE), " ")</f>
        <v xml:space="preserve"> </v>
      </c>
      <c r="BGQ9" s="20" t="str">
        <f>IFERROR(VLOOKUP(BGO9,Insumos!$A$6:$D$118,4,FALSE), " ")</f>
        <v xml:space="preserve"> </v>
      </c>
      <c r="BGR9" s="12" t="str">
        <f>IFERROR(VLOOKUP(BGO9,Insumos!$A$6:$D$118,3,FALSE), " ")</f>
        <v xml:space="preserve"> </v>
      </c>
      <c r="BGS9" s="23"/>
      <c r="BGT9" s="20" t="str">
        <f>IFERROR(BGS9*BGQ9, " ")</f>
        <v xml:space="preserve"> </v>
      </c>
      <c r="BGV9" s="183" t="s">
        <v>25</v>
      </c>
      <c r="BGX9" s="10"/>
      <c r="BGY9" s="12" t="str">
        <f>IFERROR(VLOOKUP(BGX9,Insumos!$A$6:$D$118,2,FALSE), " ")</f>
        <v xml:space="preserve"> </v>
      </c>
      <c r="BGZ9" s="20" t="str">
        <f>IFERROR(VLOOKUP(BGX9,Insumos!$A$6:$D$118,4,FALSE), " ")</f>
        <v xml:space="preserve"> </v>
      </c>
      <c r="BHA9" s="12" t="str">
        <f>IFERROR(VLOOKUP(BGX9,Insumos!$A$6:$D$118,3,FALSE), " ")</f>
        <v xml:space="preserve"> </v>
      </c>
      <c r="BHB9" s="23"/>
      <c r="BHC9" s="20" t="str">
        <f>IFERROR(BHB9*BGZ9, " ")</f>
        <v xml:space="preserve"> </v>
      </c>
      <c r="BHE9" s="183" t="s">
        <v>25</v>
      </c>
      <c r="BHG9" s="10"/>
      <c r="BHH9" s="12" t="str">
        <f>IFERROR(VLOOKUP(BHG9,Insumos!$A$6:$D$118,2,FALSE), " ")</f>
        <v xml:space="preserve"> </v>
      </c>
      <c r="BHI9" s="20" t="str">
        <f>IFERROR(VLOOKUP(BHG9,Insumos!$A$6:$D$118,4,FALSE), " ")</f>
        <v xml:space="preserve"> </v>
      </c>
      <c r="BHJ9" s="12" t="str">
        <f>IFERROR(VLOOKUP(BHG9,Insumos!$A$6:$D$118,3,FALSE), " ")</f>
        <v xml:space="preserve"> </v>
      </c>
      <c r="BHK9" s="23"/>
      <c r="BHL9" s="20" t="str">
        <f>IFERROR(BHK9*BHI9, " ")</f>
        <v xml:space="preserve"> </v>
      </c>
      <c r="BHN9" s="183" t="s">
        <v>25</v>
      </c>
      <c r="BHP9" s="10"/>
      <c r="BHQ9" s="12" t="str">
        <f>IFERROR(VLOOKUP(BHP9,Insumos!$A$6:$D$118,2,FALSE), " ")</f>
        <v xml:space="preserve"> </v>
      </c>
      <c r="BHR9" s="20" t="str">
        <f>IFERROR(VLOOKUP(BHP9,Insumos!$A$6:$D$118,4,FALSE), " ")</f>
        <v xml:space="preserve"> </v>
      </c>
      <c r="BHS9" s="12" t="str">
        <f>IFERROR(VLOOKUP(BHP9,Insumos!$A$6:$D$118,3,FALSE), " ")</f>
        <v xml:space="preserve"> </v>
      </c>
      <c r="BHT9" s="23"/>
      <c r="BHU9" s="20" t="str">
        <f>IFERROR(BHT9*BHR9, " ")</f>
        <v xml:space="preserve"> </v>
      </c>
      <c r="BHW9" s="183" t="s">
        <v>25</v>
      </c>
      <c r="BHY9" s="10"/>
      <c r="BHZ9" s="12" t="str">
        <f>IFERROR(VLOOKUP(BHY9,Insumos!$A$6:$D$118,2,FALSE), " ")</f>
        <v xml:space="preserve"> </v>
      </c>
      <c r="BIA9" s="20" t="str">
        <f>IFERROR(VLOOKUP(BHY9,Insumos!$A$6:$D$118,4,FALSE), " ")</f>
        <v xml:space="preserve"> </v>
      </c>
      <c r="BIB9" s="12" t="str">
        <f>IFERROR(VLOOKUP(BHY9,Insumos!$A$6:$D$118,3,FALSE), " ")</f>
        <v xml:space="preserve"> </v>
      </c>
      <c r="BIC9" s="23"/>
      <c r="BID9" s="20" t="str">
        <f>IFERROR(BIC9*BIA9, " ")</f>
        <v xml:space="preserve"> </v>
      </c>
      <c r="BIF9" s="183" t="s">
        <v>25</v>
      </c>
      <c r="BIH9" s="10"/>
      <c r="BII9" s="12" t="str">
        <f>IFERROR(VLOOKUP(BIH9,Insumos!$A$6:$D$118,2,FALSE), " ")</f>
        <v xml:space="preserve"> </v>
      </c>
      <c r="BIJ9" s="20" t="str">
        <f>IFERROR(VLOOKUP(BIH9,Insumos!$A$6:$D$118,4,FALSE), " ")</f>
        <v xml:space="preserve"> </v>
      </c>
      <c r="BIK9" s="12" t="str">
        <f>IFERROR(VLOOKUP(BIH9,Insumos!$A$6:$D$118,3,FALSE), " ")</f>
        <v xml:space="preserve"> </v>
      </c>
      <c r="BIL9" s="23"/>
      <c r="BIM9" s="20" t="str">
        <f>IFERROR(BIL9*BIJ9, " ")</f>
        <v xml:space="preserve"> </v>
      </c>
      <c r="BIO9" s="183" t="s">
        <v>25</v>
      </c>
      <c r="BIQ9" s="10"/>
      <c r="BIR9" s="12" t="str">
        <f>IFERROR(VLOOKUP(BIQ9,Insumos!$A$6:$D$118,2,FALSE), " ")</f>
        <v xml:space="preserve"> </v>
      </c>
      <c r="BIS9" s="20" t="str">
        <f>IFERROR(VLOOKUP(BIQ9,Insumos!$A$6:$D$118,4,FALSE), " ")</f>
        <v xml:space="preserve"> </v>
      </c>
      <c r="BIT9" s="12" t="str">
        <f>IFERROR(VLOOKUP(BIQ9,Insumos!$A$6:$D$118,3,FALSE), " ")</f>
        <v xml:space="preserve"> </v>
      </c>
      <c r="BIU9" s="23"/>
      <c r="BIV9" s="20" t="str">
        <f>IFERROR(BIU9*BIS9, " ")</f>
        <v xml:space="preserve"> </v>
      </c>
      <c r="BIX9" s="183" t="s">
        <v>25</v>
      </c>
      <c r="BIZ9" s="10"/>
      <c r="BJA9" s="12" t="str">
        <f>IFERROR(VLOOKUP(BIZ9,Insumos!$A$6:$D$118,2,FALSE), " ")</f>
        <v xml:space="preserve"> </v>
      </c>
      <c r="BJB9" s="20" t="str">
        <f>IFERROR(VLOOKUP(BIZ9,Insumos!$A$6:$D$118,4,FALSE), " ")</f>
        <v xml:space="preserve"> </v>
      </c>
      <c r="BJC9" s="12" t="str">
        <f>IFERROR(VLOOKUP(BIZ9,Insumos!$A$6:$D$118,3,FALSE), " ")</f>
        <v xml:space="preserve"> </v>
      </c>
      <c r="BJD9" s="23"/>
      <c r="BJE9" s="20" t="str">
        <f>IFERROR(BJD9*BJB9, " ")</f>
        <v xml:space="preserve"> </v>
      </c>
      <c r="BJG9" s="183" t="s">
        <v>25</v>
      </c>
      <c r="BJI9" s="10"/>
      <c r="BJJ9" s="12" t="str">
        <f>IFERROR(VLOOKUP(BJI9,Insumos!$A$6:$D$118,2,FALSE), " ")</f>
        <v xml:space="preserve"> </v>
      </c>
      <c r="BJK9" s="20" t="str">
        <f>IFERROR(VLOOKUP(BJI9,Insumos!$A$6:$D$118,4,FALSE), " ")</f>
        <v xml:space="preserve"> </v>
      </c>
      <c r="BJL9" s="12" t="str">
        <f>IFERROR(VLOOKUP(BJI9,Insumos!$A$6:$D$118,3,FALSE), " ")</f>
        <v xml:space="preserve"> </v>
      </c>
      <c r="BJM9" s="23"/>
      <c r="BJN9" s="20" t="str">
        <f>IFERROR(BJM9*BJK9, " ")</f>
        <v xml:space="preserve"> </v>
      </c>
      <c r="BJP9" s="183" t="s">
        <v>25</v>
      </c>
      <c r="BJR9" s="10"/>
      <c r="BJS9" s="12" t="str">
        <f>IFERROR(VLOOKUP(BJR9,Insumos!$A$6:$D$118,2,FALSE), " ")</f>
        <v xml:space="preserve"> </v>
      </c>
      <c r="BJT9" s="20" t="str">
        <f>IFERROR(VLOOKUP(BJR9,Insumos!$A$6:$D$118,4,FALSE), " ")</f>
        <v xml:space="preserve"> </v>
      </c>
      <c r="BJU9" s="12" t="str">
        <f>IFERROR(VLOOKUP(BJR9,Insumos!$A$6:$D$118,3,FALSE), " ")</f>
        <v xml:space="preserve"> </v>
      </c>
      <c r="BJV9" s="23"/>
      <c r="BJW9" s="20" t="str">
        <f>IFERROR(BJV9*BJT9, " ")</f>
        <v xml:space="preserve"> </v>
      </c>
      <c r="BJY9" s="183" t="s">
        <v>25</v>
      </c>
      <c r="BKA9" s="10"/>
      <c r="BKB9" s="12" t="str">
        <f>IFERROR(VLOOKUP(BKA9,Insumos!$A$6:$D$118,2,FALSE), " ")</f>
        <v xml:space="preserve"> </v>
      </c>
      <c r="BKC9" s="20" t="str">
        <f>IFERROR(VLOOKUP(BKA9,Insumos!$A$6:$D$118,4,FALSE), " ")</f>
        <v xml:space="preserve"> </v>
      </c>
      <c r="BKD9" s="12" t="str">
        <f>IFERROR(VLOOKUP(BKA9,Insumos!$A$6:$D$118,3,FALSE), " ")</f>
        <v xml:space="preserve"> </v>
      </c>
      <c r="BKE9" s="23"/>
      <c r="BKF9" s="20" t="str">
        <f>IFERROR(BKE9*BKC9, " ")</f>
        <v xml:space="preserve"> </v>
      </c>
      <c r="BKH9" s="183" t="s">
        <v>25</v>
      </c>
      <c r="BKJ9" s="10"/>
      <c r="BKK9" s="12" t="str">
        <f>IFERROR(VLOOKUP(BKJ9,Insumos!$A$6:$D$118,2,FALSE), " ")</f>
        <v xml:space="preserve"> </v>
      </c>
      <c r="BKL9" s="20" t="str">
        <f>IFERROR(VLOOKUP(BKJ9,Insumos!$A$6:$D$118,4,FALSE), " ")</f>
        <v xml:space="preserve"> </v>
      </c>
      <c r="BKM9" s="12" t="str">
        <f>IFERROR(VLOOKUP(BKJ9,Insumos!$A$6:$D$118,3,FALSE), " ")</f>
        <v xml:space="preserve"> </v>
      </c>
      <c r="BKN9" s="23"/>
      <c r="BKO9" s="20" t="str">
        <f>IFERROR(BKN9*BKL9, " ")</f>
        <v xml:space="preserve"> </v>
      </c>
      <c r="BKQ9" s="183" t="s">
        <v>25</v>
      </c>
      <c r="BKS9" s="10"/>
      <c r="BKT9" s="12" t="str">
        <f>IFERROR(VLOOKUP(BKS9,Insumos!$A$6:$D$118,2,FALSE), " ")</f>
        <v xml:space="preserve"> </v>
      </c>
      <c r="BKU9" s="20" t="str">
        <f>IFERROR(VLOOKUP(BKS9,Insumos!$A$6:$D$118,4,FALSE), " ")</f>
        <v xml:space="preserve"> </v>
      </c>
      <c r="BKV9" s="12" t="str">
        <f>IFERROR(VLOOKUP(BKS9,Insumos!$A$6:$D$118,3,FALSE), " ")</f>
        <v xml:space="preserve"> </v>
      </c>
      <c r="BKW9" s="23"/>
      <c r="BKX9" s="20" t="str">
        <f>IFERROR(BKW9*BKU9, " ")</f>
        <v xml:space="preserve"> </v>
      </c>
      <c r="BKZ9" s="183" t="s">
        <v>25</v>
      </c>
      <c r="BLB9" s="10"/>
      <c r="BLC9" s="12" t="str">
        <f>IFERROR(VLOOKUP(BLB9,Insumos!$A$6:$D$118,2,FALSE), " ")</f>
        <v xml:space="preserve"> </v>
      </c>
      <c r="BLD9" s="20" t="str">
        <f>IFERROR(VLOOKUP(BLB9,Insumos!$A$6:$D$118,4,FALSE), " ")</f>
        <v xml:space="preserve"> </v>
      </c>
      <c r="BLE9" s="12" t="str">
        <f>IFERROR(VLOOKUP(BLB9,Insumos!$A$6:$D$118,3,FALSE), " ")</f>
        <v xml:space="preserve"> </v>
      </c>
      <c r="BLF9" s="23"/>
      <c r="BLG9" s="20" t="str">
        <f>IFERROR(BLF9*BLD9, " ")</f>
        <v xml:space="preserve"> </v>
      </c>
      <c r="BLI9" s="183" t="s">
        <v>25</v>
      </c>
      <c r="BLK9" s="10"/>
      <c r="BLL9" s="12" t="str">
        <f>IFERROR(VLOOKUP(BLK9,Insumos!$A$6:$D$118,2,FALSE), " ")</f>
        <v xml:space="preserve"> </v>
      </c>
      <c r="BLM9" s="20" t="str">
        <f>IFERROR(VLOOKUP(BLK9,Insumos!$A$6:$D$118,4,FALSE), " ")</f>
        <v xml:space="preserve"> </v>
      </c>
      <c r="BLN9" s="12" t="str">
        <f>IFERROR(VLOOKUP(BLK9,Insumos!$A$6:$D$118,3,FALSE), " ")</f>
        <v xml:space="preserve"> </v>
      </c>
      <c r="BLO9" s="23"/>
      <c r="BLP9" s="20" t="str">
        <f>IFERROR(BLO9*BLM9, " ")</f>
        <v xml:space="preserve"> </v>
      </c>
      <c r="BLR9" s="183" t="s">
        <v>25</v>
      </c>
      <c r="BLT9" s="10"/>
      <c r="BLU9" s="12" t="str">
        <f>IFERROR(VLOOKUP(BLT9,Insumos!$A$6:$D$118,2,FALSE), " ")</f>
        <v xml:space="preserve"> </v>
      </c>
      <c r="BLV9" s="20" t="str">
        <f>IFERROR(VLOOKUP(BLT9,Insumos!$A$6:$D$118,4,FALSE), " ")</f>
        <v xml:space="preserve"> </v>
      </c>
      <c r="BLW9" s="12" t="str">
        <f>IFERROR(VLOOKUP(BLT9,Insumos!$A$6:$D$118,3,FALSE), " ")</f>
        <v xml:space="preserve"> </v>
      </c>
      <c r="BLX9" s="23"/>
      <c r="BLY9" s="20" t="str">
        <f>IFERROR(BLX9*BLV9, " ")</f>
        <v xml:space="preserve"> </v>
      </c>
      <c r="BMA9" s="183" t="s">
        <v>25</v>
      </c>
      <c r="BMC9" s="10"/>
      <c r="BMD9" s="12" t="str">
        <f>IFERROR(VLOOKUP(BMC9,Insumos!$A$6:$D$118,2,FALSE), " ")</f>
        <v xml:space="preserve"> </v>
      </c>
      <c r="BME9" s="20" t="str">
        <f>IFERROR(VLOOKUP(BMC9,Insumos!$A$6:$D$118,4,FALSE), " ")</f>
        <v xml:space="preserve"> </v>
      </c>
      <c r="BMF9" s="12" t="str">
        <f>IFERROR(VLOOKUP(BMC9,Insumos!$A$6:$D$118,3,FALSE), " ")</f>
        <v xml:space="preserve"> </v>
      </c>
      <c r="BMG9" s="23"/>
      <c r="BMH9" s="20" t="str">
        <f>IFERROR(BMG9*BME9, " ")</f>
        <v xml:space="preserve"> </v>
      </c>
      <c r="BMJ9" s="183" t="s">
        <v>25</v>
      </c>
      <c r="BML9" s="10"/>
      <c r="BMM9" s="12" t="str">
        <f>IFERROR(VLOOKUP(BML9,Insumos!$A$6:$D$118,2,FALSE), " ")</f>
        <v xml:space="preserve"> </v>
      </c>
      <c r="BMN9" s="20" t="str">
        <f>IFERROR(VLOOKUP(BML9,Insumos!$A$6:$D$118,4,FALSE), " ")</f>
        <v xml:space="preserve"> </v>
      </c>
      <c r="BMO9" s="12" t="str">
        <f>IFERROR(VLOOKUP(BML9,Insumos!$A$6:$D$118,3,FALSE), " ")</f>
        <v xml:space="preserve"> </v>
      </c>
      <c r="BMP9" s="23"/>
      <c r="BMQ9" s="20" t="str">
        <f>IFERROR(BMP9*BMN9, " ")</f>
        <v xml:space="preserve"> </v>
      </c>
      <c r="BMS9" s="183" t="s">
        <v>25</v>
      </c>
      <c r="BMU9" s="10"/>
      <c r="BMV9" s="12" t="str">
        <f>IFERROR(VLOOKUP(BMU9,Insumos!$A$6:$D$118,2,FALSE), " ")</f>
        <v xml:space="preserve"> </v>
      </c>
      <c r="BMW9" s="20" t="str">
        <f>IFERROR(VLOOKUP(BMU9,Insumos!$A$6:$D$118,4,FALSE), " ")</f>
        <v xml:space="preserve"> </v>
      </c>
      <c r="BMX9" s="12" t="str">
        <f>IFERROR(VLOOKUP(BMU9,Insumos!$A$6:$D$118,3,FALSE), " ")</f>
        <v xml:space="preserve"> </v>
      </c>
      <c r="BMY9" s="23"/>
      <c r="BMZ9" s="20" t="str">
        <f>IFERROR(BMY9*BMW9, " ")</f>
        <v xml:space="preserve"> </v>
      </c>
      <c r="BNB9" s="183" t="s">
        <v>25</v>
      </c>
      <c r="BND9" s="10"/>
      <c r="BNE9" s="12" t="str">
        <f>IFERROR(VLOOKUP(BND9,Insumos!$A$6:$D$118,2,FALSE), " ")</f>
        <v xml:space="preserve"> </v>
      </c>
      <c r="BNF9" s="20" t="str">
        <f>IFERROR(VLOOKUP(BND9,Insumos!$A$6:$D$118,4,FALSE), " ")</f>
        <v xml:space="preserve"> </v>
      </c>
      <c r="BNG9" s="12" t="str">
        <f>IFERROR(VLOOKUP(BND9,Insumos!$A$6:$D$118,3,FALSE), " ")</f>
        <v xml:space="preserve"> </v>
      </c>
      <c r="BNH9" s="23"/>
      <c r="BNI9" s="20" t="str">
        <f>IFERROR(BNH9*BNF9, " ")</f>
        <v xml:space="preserve"> </v>
      </c>
      <c r="BNK9" s="183" t="s">
        <v>25</v>
      </c>
      <c r="BNM9" s="10"/>
      <c r="BNN9" s="12" t="str">
        <f>IFERROR(VLOOKUP(BNM9,Insumos!$A$6:$D$118,2,FALSE), " ")</f>
        <v xml:space="preserve"> </v>
      </c>
      <c r="BNO9" s="20" t="str">
        <f>IFERROR(VLOOKUP(BNM9,Insumos!$A$6:$D$118,4,FALSE), " ")</f>
        <v xml:space="preserve"> </v>
      </c>
      <c r="BNP9" s="12" t="str">
        <f>IFERROR(VLOOKUP(BNM9,Insumos!$A$6:$D$118,3,FALSE), " ")</f>
        <v xml:space="preserve"> </v>
      </c>
      <c r="BNQ9" s="23"/>
      <c r="BNR9" s="20" t="str">
        <f>IFERROR(BNQ9*BNO9, " ")</f>
        <v xml:space="preserve"> </v>
      </c>
      <c r="BNT9" s="183" t="s">
        <v>25</v>
      </c>
      <c r="BNV9" s="10"/>
      <c r="BNW9" s="12" t="str">
        <f>IFERROR(VLOOKUP(BNV9,Insumos!$A$6:$D$118,2,FALSE), " ")</f>
        <v xml:space="preserve"> </v>
      </c>
      <c r="BNX9" s="20" t="str">
        <f>IFERROR(VLOOKUP(BNV9,Insumos!$A$6:$D$118,4,FALSE), " ")</f>
        <v xml:space="preserve"> </v>
      </c>
      <c r="BNY9" s="12" t="str">
        <f>IFERROR(VLOOKUP(BNV9,Insumos!$A$6:$D$118,3,FALSE), " ")</f>
        <v xml:space="preserve"> </v>
      </c>
      <c r="BNZ9" s="23"/>
      <c r="BOA9" s="20" t="str">
        <f>IFERROR(BNZ9*BNX9, " ")</f>
        <v xml:space="preserve"> </v>
      </c>
      <c r="BOC9" s="183" t="s">
        <v>25</v>
      </c>
      <c r="BOE9" s="10"/>
      <c r="BOF9" s="12" t="str">
        <f>IFERROR(VLOOKUP(BOE9,Insumos!$A$6:$D$118,2,FALSE), " ")</f>
        <v xml:space="preserve"> </v>
      </c>
      <c r="BOG9" s="20" t="str">
        <f>IFERROR(VLOOKUP(BOE9,Insumos!$A$6:$D$118,4,FALSE), " ")</f>
        <v xml:space="preserve"> </v>
      </c>
      <c r="BOH9" s="12" t="str">
        <f>IFERROR(VLOOKUP(BOE9,Insumos!$A$6:$D$118,3,FALSE), " ")</f>
        <v xml:space="preserve"> </v>
      </c>
      <c r="BOI9" s="23"/>
      <c r="BOJ9" s="20" t="str">
        <f>IFERROR(BOI9*BOG9, " ")</f>
        <v xml:space="preserve"> </v>
      </c>
      <c r="BOL9" s="183" t="s">
        <v>25</v>
      </c>
      <c r="BON9" s="10"/>
      <c r="BOO9" s="12" t="str">
        <f>IFERROR(VLOOKUP(BON9,Insumos!$A$6:$D$118,2,FALSE), " ")</f>
        <v xml:space="preserve"> </v>
      </c>
      <c r="BOP9" s="20" t="str">
        <f>IFERROR(VLOOKUP(BON9,Insumos!$A$6:$D$118,4,FALSE), " ")</f>
        <v xml:space="preserve"> </v>
      </c>
      <c r="BOQ9" s="12" t="str">
        <f>IFERROR(VLOOKUP(BON9,Insumos!$A$6:$D$118,3,FALSE), " ")</f>
        <v xml:space="preserve"> </v>
      </c>
      <c r="BOR9" s="23"/>
      <c r="BOS9" s="20" t="str">
        <f>IFERROR(BOR9*BOP9, " ")</f>
        <v xml:space="preserve"> </v>
      </c>
      <c r="BOU9" s="183" t="s">
        <v>25</v>
      </c>
      <c r="BOW9" s="10"/>
      <c r="BOX9" s="12" t="str">
        <f>IFERROR(VLOOKUP(BOW9,Insumos!$A$6:$D$118,2,FALSE), " ")</f>
        <v xml:space="preserve"> </v>
      </c>
      <c r="BOY9" s="20" t="str">
        <f>IFERROR(VLOOKUP(BOW9,Insumos!$A$6:$D$118,4,FALSE), " ")</f>
        <v xml:space="preserve"> </v>
      </c>
      <c r="BOZ9" s="12" t="str">
        <f>IFERROR(VLOOKUP(BOW9,Insumos!$A$6:$D$118,3,FALSE), " ")</f>
        <v xml:space="preserve"> </v>
      </c>
      <c r="BPA9" s="23"/>
      <c r="BPB9" s="20" t="str">
        <f>IFERROR(BPA9*BOY9, " ")</f>
        <v xml:space="preserve"> </v>
      </c>
      <c r="BPD9" s="183" t="s">
        <v>25</v>
      </c>
      <c r="BPF9" s="10"/>
      <c r="BPG9" s="12" t="str">
        <f>IFERROR(VLOOKUP(BPF9,Insumos!$A$6:$D$118,2,FALSE), " ")</f>
        <v xml:space="preserve"> </v>
      </c>
      <c r="BPH9" s="20" t="str">
        <f>IFERROR(VLOOKUP(BPF9,Insumos!$A$6:$D$118,4,FALSE), " ")</f>
        <v xml:space="preserve"> </v>
      </c>
      <c r="BPI9" s="12" t="str">
        <f>IFERROR(VLOOKUP(BPF9,Insumos!$A$6:$D$118,3,FALSE), " ")</f>
        <v xml:space="preserve"> </v>
      </c>
      <c r="BPJ9" s="23"/>
      <c r="BPK9" s="20" t="str">
        <f>IFERROR(BPJ9*BPH9, " ")</f>
        <v xml:space="preserve"> </v>
      </c>
      <c r="BPM9" s="183" t="s">
        <v>25</v>
      </c>
      <c r="BPO9" s="10"/>
      <c r="BPP9" s="12" t="str">
        <f>IFERROR(VLOOKUP(BPO9,Insumos!$A$6:$D$118,2,FALSE), " ")</f>
        <v xml:space="preserve"> </v>
      </c>
      <c r="BPQ9" s="20" t="str">
        <f>IFERROR(VLOOKUP(BPO9,Insumos!$A$6:$D$118,4,FALSE), " ")</f>
        <v xml:space="preserve"> </v>
      </c>
      <c r="BPR9" s="12" t="str">
        <f>IFERROR(VLOOKUP(BPO9,Insumos!$A$6:$D$118,3,FALSE), " ")</f>
        <v xml:space="preserve"> </v>
      </c>
      <c r="BPS9" s="23"/>
      <c r="BPT9" s="20" t="str">
        <f>IFERROR(BPS9*BPQ9, " ")</f>
        <v xml:space="preserve"> </v>
      </c>
      <c r="BPV9" s="183" t="s">
        <v>25</v>
      </c>
      <c r="BPX9" s="10"/>
      <c r="BPY9" s="12" t="str">
        <f>IFERROR(VLOOKUP(BPX9,Insumos!$A$6:$D$118,2,FALSE), " ")</f>
        <v xml:space="preserve"> </v>
      </c>
      <c r="BPZ9" s="20" t="str">
        <f>IFERROR(VLOOKUP(BPX9,Insumos!$A$6:$D$118,4,FALSE), " ")</f>
        <v xml:space="preserve"> </v>
      </c>
      <c r="BQA9" s="12" t="str">
        <f>IFERROR(VLOOKUP(BPX9,Insumos!$A$6:$D$118,3,FALSE), " ")</f>
        <v xml:space="preserve"> </v>
      </c>
      <c r="BQB9" s="23"/>
      <c r="BQC9" s="20" t="str">
        <f>IFERROR(BQB9*BPZ9, " ")</f>
        <v xml:space="preserve"> </v>
      </c>
      <c r="BQE9" s="183" t="s">
        <v>25</v>
      </c>
    </row>
    <row r="10" spans="1:1023 1025:1799" ht="17.25" customHeight="1" x14ac:dyDescent="0.25">
      <c r="A10" s="10"/>
      <c r="B10" s="12" t="str">
        <f>IFERROR(VLOOKUP(A10,Insumos!$A$6:$D$118,2,FALSE), " ")</f>
        <v xml:space="preserve"> </v>
      </c>
      <c r="C10" s="20" t="str">
        <f>IFERROR(VLOOKUP(A10,Insumos!$A$6:$D$118,4,FALSE), " ")</f>
        <v xml:space="preserve"> </v>
      </c>
      <c r="D10" s="12" t="str">
        <f>IFERROR(VLOOKUP(A10,Insumos!$A$6:$D$118,3,FALSE), " ")</f>
        <v xml:space="preserve"> </v>
      </c>
      <c r="E10" s="23"/>
      <c r="F10" s="20" t="str">
        <f t="shared" ref="F10:F29" si="0">IFERROR(E10*C10, " ")</f>
        <v xml:space="preserve"> </v>
      </c>
      <c r="H10" s="183"/>
      <c r="J10" s="10"/>
      <c r="K10" s="12" t="str">
        <f>IFERROR(VLOOKUP(J10,Insumos!$A$6:$D$118,2,FALSE), " ")</f>
        <v xml:space="preserve"> </v>
      </c>
      <c r="L10" s="20" t="str">
        <f>IFERROR(VLOOKUP(J10,Insumos!$A$6:$D$118,4,FALSE), " ")</f>
        <v xml:space="preserve"> </v>
      </c>
      <c r="M10" s="12" t="str">
        <f>IFERROR(VLOOKUP(J10,Insumos!$A$6:$D$118,3,FALSE), " ")</f>
        <v xml:space="preserve"> </v>
      </c>
      <c r="N10" s="23"/>
      <c r="O10" s="20" t="str">
        <f t="shared" ref="O10:O29" si="1">IFERROR(N10*L10, " ")</f>
        <v xml:space="preserve"> </v>
      </c>
      <c r="Q10" s="183"/>
      <c r="S10" s="10"/>
      <c r="T10" s="12" t="str">
        <f>IFERROR(VLOOKUP(S10,Insumos!$A$6:$D$118,2,FALSE), " ")</f>
        <v xml:space="preserve"> </v>
      </c>
      <c r="U10" s="20" t="str">
        <f>IFERROR(VLOOKUP(S10,Insumos!$A$6:$D$118,4,FALSE), " ")</f>
        <v xml:space="preserve"> </v>
      </c>
      <c r="V10" s="12" t="str">
        <f>IFERROR(VLOOKUP(S10,Insumos!$A$6:$D$118,3,FALSE), " ")</f>
        <v xml:space="preserve"> </v>
      </c>
      <c r="W10" s="23"/>
      <c r="X10" s="20" t="str">
        <f t="shared" ref="X10:X29" si="2">IFERROR(W10*U10, " ")</f>
        <v xml:space="preserve"> </v>
      </c>
      <c r="Z10" s="183"/>
      <c r="AB10" s="10"/>
      <c r="AC10" s="12" t="str">
        <f>IFERROR(VLOOKUP(AB10,Insumos!$A$6:$D$118,2,FALSE), " ")</f>
        <v xml:space="preserve"> </v>
      </c>
      <c r="AD10" s="20" t="str">
        <f>IFERROR(VLOOKUP(AB10,Insumos!$A$6:$D$118,4,FALSE), " ")</f>
        <v xml:space="preserve"> </v>
      </c>
      <c r="AE10" s="12" t="str">
        <f>IFERROR(VLOOKUP(AB10,Insumos!$A$6:$D$118,3,FALSE), " ")</f>
        <v xml:space="preserve"> </v>
      </c>
      <c r="AF10" s="23"/>
      <c r="AG10" s="20" t="str">
        <f t="shared" ref="AG10:AG29" si="3">IFERROR(AF10*AD10, " ")</f>
        <v xml:space="preserve"> </v>
      </c>
      <c r="AI10" s="183"/>
      <c r="AK10" s="10"/>
      <c r="AL10" s="12" t="str">
        <f>IFERROR(VLOOKUP(AK10,Insumos!$A$6:$D$118,2,FALSE), " ")</f>
        <v xml:space="preserve"> </v>
      </c>
      <c r="AM10" s="20" t="str">
        <f>IFERROR(VLOOKUP(AK10,Insumos!$A$6:$D$118,4,FALSE), " ")</f>
        <v xml:space="preserve"> </v>
      </c>
      <c r="AN10" s="12" t="str">
        <f>IFERROR(VLOOKUP(AK10,Insumos!$A$6:$D$118,3,FALSE), " ")</f>
        <v xml:space="preserve"> </v>
      </c>
      <c r="AO10" s="23"/>
      <c r="AP10" s="20" t="str">
        <f t="shared" ref="AP10:AP29" si="4">IFERROR(AO10*AM10, " ")</f>
        <v xml:space="preserve"> </v>
      </c>
      <c r="AR10" s="183"/>
      <c r="AT10" s="10"/>
      <c r="AU10" s="12" t="str">
        <f>IFERROR(VLOOKUP(AT10,Insumos!$A$6:$D$118,2,FALSE), " ")</f>
        <v xml:space="preserve"> </v>
      </c>
      <c r="AV10" s="20" t="str">
        <f>IFERROR(VLOOKUP(AT10,Insumos!$A$6:$D$118,4,FALSE), " ")</f>
        <v xml:space="preserve"> </v>
      </c>
      <c r="AW10" s="12" t="str">
        <f>IFERROR(VLOOKUP(AT10,Insumos!$A$6:$D$118,3,FALSE), " ")</f>
        <v xml:space="preserve"> </v>
      </c>
      <c r="AX10" s="23"/>
      <c r="AY10" s="20" t="str">
        <f t="shared" ref="AY10:AY29" si="5">IFERROR(AX10*AV10, " ")</f>
        <v xml:space="preserve"> </v>
      </c>
      <c r="BA10" s="183"/>
      <c r="BC10" s="10"/>
      <c r="BD10" s="12" t="str">
        <f>IFERROR(VLOOKUP(BC10,Insumos!$A$6:$D$118,2,FALSE), " ")</f>
        <v xml:space="preserve"> </v>
      </c>
      <c r="BE10" s="20" t="str">
        <f>IFERROR(VLOOKUP(BC10,Insumos!$A$6:$D$118,4,FALSE), " ")</f>
        <v xml:space="preserve"> </v>
      </c>
      <c r="BF10" s="12" t="str">
        <f>IFERROR(VLOOKUP(BC10,Insumos!$A$6:$D$118,3,FALSE), " ")</f>
        <v xml:space="preserve"> </v>
      </c>
      <c r="BG10" s="23"/>
      <c r="BH10" s="20" t="str">
        <f t="shared" ref="BH10:BH29" si="6">IFERROR(BG10*BE10, " ")</f>
        <v xml:space="preserve"> </v>
      </c>
      <c r="BJ10" s="183"/>
      <c r="BL10" s="10"/>
      <c r="BM10" s="12" t="str">
        <f>IFERROR(VLOOKUP(BL10,Insumos!$A$6:$D$118,2,FALSE), " ")</f>
        <v xml:space="preserve"> </v>
      </c>
      <c r="BN10" s="20" t="str">
        <f>IFERROR(VLOOKUP(BL10,Insumos!$A$6:$D$118,4,FALSE), " ")</f>
        <v xml:space="preserve"> </v>
      </c>
      <c r="BO10" s="12" t="str">
        <f>IFERROR(VLOOKUP(BL10,Insumos!$A$6:$D$118,3,FALSE), " ")</f>
        <v xml:space="preserve"> </v>
      </c>
      <c r="BP10" s="23"/>
      <c r="BQ10" s="20" t="str">
        <f t="shared" ref="BQ10:BQ29" si="7">IFERROR(BP10*BN10, " ")</f>
        <v xml:space="preserve"> </v>
      </c>
      <c r="BS10" s="183"/>
      <c r="BU10" s="10"/>
      <c r="BV10" s="12" t="str">
        <f>IFERROR(VLOOKUP(BU10,Insumos!$A$6:$D$118,2,FALSE), " ")</f>
        <v xml:space="preserve"> </v>
      </c>
      <c r="BW10" s="20" t="str">
        <f>IFERROR(VLOOKUP(BU10,Insumos!$A$6:$D$118,4,FALSE), " ")</f>
        <v xml:space="preserve"> </v>
      </c>
      <c r="BX10" s="12" t="str">
        <f>IFERROR(VLOOKUP(BU10,Insumos!$A$6:$D$118,3,FALSE), " ")</f>
        <v xml:space="preserve"> </v>
      </c>
      <c r="BY10" s="23"/>
      <c r="BZ10" s="20" t="str">
        <f t="shared" ref="BZ10:BZ29" si="8">IFERROR(BY10*BW10, " ")</f>
        <v xml:space="preserve"> </v>
      </c>
      <c r="CB10" s="183"/>
      <c r="CD10" s="10"/>
      <c r="CE10" s="12" t="str">
        <f>IFERROR(VLOOKUP(CD10,Insumos!$A$6:$D$118,2,FALSE), " ")</f>
        <v xml:space="preserve"> </v>
      </c>
      <c r="CF10" s="20" t="str">
        <f>IFERROR(VLOOKUP(CD10,Insumos!$A$6:$D$118,4,FALSE), " ")</f>
        <v xml:space="preserve"> </v>
      </c>
      <c r="CG10" s="12" t="str">
        <f>IFERROR(VLOOKUP(CD10,Insumos!$A$6:$D$118,3,FALSE), " ")</f>
        <v xml:space="preserve"> </v>
      </c>
      <c r="CH10" s="23"/>
      <c r="CI10" s="20" t="str">
        <f t="shared" ref="CI10:CI29" si="9">IFERROR(CH10*CF10, " ")</f>
        <v xml:space="preserve"> </v>
      </c>
      <c r="CK10" s="183"/>
      <c r="CM10" s="10"/>
      <c r="CN10" s="12" t="str">
        <f>IFERROR(VLOOKUP(CM10,Insumos!$A$6:$D$118,2,FALSE), " ")</f>
        <v xml:space="preserve"> </v>
      </c>
      <c r="CO10" s="20" t="str">
        <f>IFERROR(VLOOKUP(CM10,Insumos!$A$6:$D$118,4,FALSE), " ")</f>
        <v xml:space="preserve"> </v>
      </c>
      <c r="CP10" s="12" t="str">
        <f>IFERROR(VLOOKUP(CM10,Insumos!$A$6:$D$118,3,FALSE), " ")</f>
        <v xml:space="preserve"> </v>
      </c>
      <c r="CQ10" s="23"/>
      <c r="CR10" s="20" t="str">
        <f t="shared" ref="CR10:CR29" si="10">IFERROR(CQ10*CO10, " ")</f>
        <v xml:space="preserve"> </v>
      </c>
      <c r="CT10" s="183"/>
      <c r="CV10" s="10"/>
      <c r="CW10" s="12" t="str">
        <f>IFERROR(VLOOKUP(CV10,Insumos!$A$6:$D$118,2,FALSE), " ")</f>
        <v xml:space="preserve"> </v>
      </c>
      <c r="CX10" s="20" t="str">
        <f>IFERROR(VLOOKUP(CV10,Insumos!$A$6:$D$118,4,FALSE), " ")</f>
        <v xml:space="preserve"> </v>
      </c>
      <c r="CY10" s="12" t="str">
        <f>IFERROR(VLOOKUP(CV10,Insumos!$A$6:$D$118,3,FALSE), " ")</f>
        <v xml:space="preserve"> </v>
      </c>
      <c r="CZ10" s="23"/>
      <c r="DA10" s="20" t="str">
        <f t="shared" ref="DA10:DA29" si="11">IFERROR(CZ10*CX10, " ")</f>
        <v xml:space="preserve"> </v>
      </c>
      <c r="DC10" s="183"/>
      <c r="DE10" s="10"/>
      <c r="DF10" s="12" t="str">
        <f>IFERROR(VLOOKUP(DE10,Insumos!$A$6:$D$118,2,FALSE), " ")</f>
        <v xml:space="preserve"> </v>
      </c>
      <c r="DG10" s="20" t="str">
        <f>IFERROR(VLOOKUP(DE10,Insumos!$A$6:$D$118,4,FALSE), " ")</f>
        <v xml:space="preserve"> </v>
      </c>
      <c r="DH10" s="12" t="str">
        <f>IFERROR(VLOOKUP(DE10,Insumos!$A$6:$D$118,3,FALSE), " ")</f>
        <v xml:space="preserve"> </v>
      </c>
      <c r="DI10" s="23"/>
      <c r="DJ10" s="20" t="str">
        <f t="shared" ref="DJ10:DJ29" si="12">IFERROR(DI10*DG10, " ")</f>
        <v xml:space="preserve"> </v>
      </c>
      <c r="DL10" s="183"/>
      <c r="DN10" s="10"/>
      <c r="DO10" s="12" t="str">
        <f>IFERROR(VLOOKUP(DN10,Insumos!$A$6:$D$118,2,FALSE), " ")</f>
        <v xml:space="preserve"> </v>
      </c>
      <c r="DP10" s="20" t="str">
        <f>IFERROR(VLOOKUP(DN10,Insumos!$A$6:$D$118,4,FALSE), " ")</f>
        <v xml:space="preserve"> </v>
      </c>
      <c r="DQ10" s="12" t="str">
        <f>IFERROR(VLOOKUP(DN10,Insumos!$A$6:$D$118,3,FALSE), " ")</f>
        <v xml:space="preserve"> </v>
      </c>
      <c r="DR10" s="23"/>
      <c r="DS10" s="20" t="str">
        <f t="shared" ref="DS10:DS29" si="13">IFERROR(DR10*DP10, " ")</f>
        <v xml:space="preserve"> </v>
      </c>
      <c r="DU10" s="183"/>
      <c r="DW10" s="10"/>
      <c r="DX10" s="12" t="str">
        <f>IFERROR(VLOOKUP(DW10,Insumos!$A$6:$D$118,2,FALSE), " ")</f>
        <v xml:space="preserve"> </v>
      </c>
      <c r="DY10" s="20" t="str">
        <f>IFERROR(VLOOKUP(DW10,Insumos!$A$6:$D$118,4,FALSE), " ")</f>
        <v xml:space="preserve"> </v>
      </c>
      <c r="DZ10" s="12" t="str">
        <f>IFERROR(VLOOKUP(DW10,Insumos!$A$6:$D$118,3,FALSE), " ")</f>
        <v xml:space="preserve"> </v>
      </c>
      <c r="EA10" s="23"/>
      <c r="EB10" s="20" t="str">
        <f t="shared" ref="EB10:EB29" si="14">IFERROR(EA10*DY10, " ")</f>
        <v xml:space="preserve"> </v>
      </c>
      <c r="ED10" s="183"/>
      <c r="EF10" s="10"/>
      <c r="EG10" s="12" t="str">
        <f>IFERROR(VLOOKUP(EF10,Insumos!$A$6:$D$118,2,FALSE), " ")</f>
        <v xml:space="preserve"> </v>
      </c>
      <c r="EH10" s="20" t="str">
        <f>IFERROR(VLOOKUP(EF10,Insumos!$A$6:$D$118,4,FALSE), " ")</f>
        <v xml:space="preserve"> </v>
      </c>
      <c r="EI10" s="12" t="str">
        <f>IFERROR(VLOOKUP(EF10,Insumos!$A$6:$D$118,3,FALSE), " ")</f>
        <v xml:space="preserve"> </v>
      </c>
      <c r="EJ10" s="23"/>
      <c r="EK10" s="20" t="str">
        <f t="shared" ref="EK10:EK29" si="15">IFERROR(EJ10*EH10, " ")</f>
        <v xml:space="preserve"> </v>
      </c>
      <c r="EM10" s="183"/>
      <c r="EO10" s="10"/>
      <c r="EP10" s="12" t="str">
        <f>IFERROR(VLOOKUP(EO10,Insumos!$A$6:$D$118,2,FALSE), " ")</f>
        <v xml:space="preserve"> </v>
      </c>
      <c r="EQ10" s="20" t="str">
        <f>IFERROR(VLOOKUP(EO10,Insumos!$A$6:$D$118,4,FALSE), " ")</f>
        <v xml:space="preserve"> </v>
      </c>
      <c r="ER10" s="12" t="str">
        <f>IFERROR(VLOOKUP(EO10,Insumos!$A$6:$D$118,3,FALSE), " ")</f>
        <v xml:space="preserve"> </v>
      </c>
      <c r="ES10" s="23"/>
      <c r="ET10" s="20" t="str">
        <f t="shared" ref="ET10:ET29" si="16">IFERROR(ES10*EQ10, " ")</f>
        <v xml:space="preserve"> </v>
      </c>
      <c r="EV10" s="183"/>
      <c r="EX10" s="10"/>
      <c r="EY10" s="12" t="str">
        <f>IFERROR(VLOOKUP(EX10,Insumos!$A$6:$D$118,2,FALSE), " ")</f>
        <v xml:space="preserve"> </v>
      </c>
      <c r="EZ10" s="20" t="str">
        <f>IFERROR(VLOOKUP(EX10,Insumos!$A$6:$D$118,4,FALSE), " ")</f>
        <v xml:space="preserve"> </v>
      </c>
      <c r="FA10" s="12" t="str">
        <f>IFERROR(VLOOKUP(EX10,Insumos!$A$6:$D$118,3,FALSE), " ")</f>
        <v xml:space="preserve"> </v>
      </c>
      <c r="FB10" s="23"/>
      <c r="FC10" s="20" t="str">
        <f t="shared" ref="FC10:FC29" si="17">IFERROR(FB10*EZ10, " ")</f>
        <v xml:space="preserve"> </v>
      </c>
      <c r="FE10" s="183"/>
      <c r="FG10" s="10"/>
      <c r="FH10" s="12" t="str">
        <f>IFERROR(VLOOKUP(FG10,Insumos!$A$6:$D$118,2,FALSE), " ")</f>
        <v xml:space="preserve"> </v>
      </c>
      <c r="FI10" s="20" t="str">
        <f>IFERROR(VLOOKUP(FG10,Insumos!$A$6:$D$118,4,FALSE), " ")</f>
        <v xml:space="preserve"> </v>
      </c>
      <c r="FJ10" s="12" t="str">
        <f>IFERROR(VLOOKUP(FG10,Insumos!$A$6:$D$118,3,FALSE), " ")</f>
        <v xml:space="preserve"> </v>
      </c>
      <c r="FK10" s="23"/>
      <c r="FL10" s="20" t="str">
        <f t="shared" ref="FL10:FL29" si="18">IFERROR(FK10*FI10, " ")</f>
        <v xml:space="preserve"> </v>
      </c>
      <c r="FN10" s="183"/>
      <c r="FP10" s="10"/>
      <c r="FQ10" s="12" t="str">
        <f>IFERROR(VLOOKUP(FP10,Insumos!$A$6:$D$118,2,FALSE), " ")</f>
        <v xml:space="preserve"> </v>
      </c>
      <c r="FR10" s="20" t="str">
        <f>IFERROR(VLOOKUP(FP10,Insumos!$A$6:$D$118,4,FALSE), " ")</f>
        <v xml:space="preserve"> </v>
      </c>
      <c r="FS10" s="12" t="str">
        <f>IFERROR(VLOOKUP(FP10,Insumos!$A$6:$D$118,3,FALSE), " ")</f>
        <v xml:space="preserve"> </v>
      </c>
      <c r="FT10" s="23"/>
      <c r="FU10" s="20" t="str">
        <f t="shared" ref="FU10:FU29" si="19">IFERROR(FT10*FR10, " ")</f>
        <v xml:space="preserve"> </v>
      </c>
      <c r="FW10" s="183"/>
      <c r="FY10" s="10"/>
      <c r="FZ10" s="12" t="str">
        <f>IFERROR(VLOOKUP(FY10,Insumos!$A$6:$D$118,2,FALSE), " ")</f>
        <v xml:space="preserve"> </v>
      </c>
      <c r="GA10" s="20" t="str">
        <f>IFERROR(VLOOKUP(FY10,Insumos!$A$6:$D$118,4,FALSE), " ")</f>
        <v xml:space="preserve"> </v>
      </c>
      <c r="GB10" s="12" t="str">
        <f>IFERROR(VLOOKUP(FY10,Insumos!$A$6:$D$118,3,FALSE), " ")</f>
        <v xml:space="preserve"> </v>
      </c>
      <c r="GC10" s="23"/>
      <c r="GD10" s="20" t="str">
        <f t="shared" ref="GD10:GD29" si="20">IFERROR(GC10*GA10, " ")</f>
        <v xml:space="preserve"> </v>
      </c>
      <c r="GF10" s="183"/>
      <c r="GH10" s="10"/>
      <c r="GI10" s="12" t="str">
        <f>IFERROR(VLOOKUP(GH10,Insumos!$A$6:$D$118,2,FALSE), " ")</f>
        <v xml:space="preserve"> </v>
      </c>
      <c r="GJ10" s="20" t="str">
        <f>IFERROR(VLOOKUP(GH10,Insumos!$A$6:$D$118,4,FALSE), " ")</f>
        <v xml:space="preserve"> </v>
      </c>
      <c r="GK10" s="12" t="str">
        <f>IFERROR(VLOOKUP(GH10,Insumos!$A$6:$D$118,3,FALSE), " ")</f>
        <v xml:space="preserve"> </v>
      </c>
      <c r="GL10" s="23"/>
      <c r="GM10" s="20" t="str">
        <f t="shared" ref="GM10:GM29" si="21">IFERROR(GL10*GJ10, " ")</f>
        <v xml:space="preserve"> </v>
      </c>
      <c r="GO10" s="183"/>
      <c r="GQ10" s="10"/>
      <c r="GR10" s="12" t="str">
        <f>IFERROR(VLOOKUP(GQ10,Insumos!$A$6:$D$118,2,FALSE), " ")</f>
        <v xml:space="preserve"> </v>
      </c>
      <c r="GS10" s="20" t="str">
        <f>IFERROR(VLOOKUP(GQ10,Insumos!$A$6:$D$118,4,FALSE), " ")</f>
        <v xml:space="preserve"> </v>
      </c>
      <c r="GT10" s="12" t="str">
        <f>IFERROR(VLOOKUP(GQ10,Insumos!$A$6:$D$118,3,FALSE), " ")</f>
        <v xml:space="preserve"> </v>
      </c>
      <c r="GU10" s="23"/>
      <c r="GV10" s="20" t="str">
        <f t="shared" ref="GV10:GV29" si="22">IFERROR(GU10*GS10, " ")</f>
        <v xml:space="preserve"> </v>
      </c>
      <c r="GX10" s="183"/>
      <c r="GZ10" s="10"/>
      <c r="HA10" s="12" t="str">
        <f>IFERROR(VLOOKUP(GZ10,Insumos!$A$6:$D$118,2,FALSE), " ")</f>
        <v xml:space="preserve"> </v>
      </c>
      <c r="HB10" s="20" t="str">
        <f>IFERROR(VLOOKUP(GZ10,Insumos!$A$6:$D$118,4,FALSE), " ")</f>
        <v xml:space="preserve"> </v>
      </c>
      <c r="HC10" s="12" t="str">
        <f>IFERROR(VLOOKUP(GZ10,Insumos!$A$6:$D$118,3,FALSE), " ")</f>
        <v xml:space="preserve"> </v>
      </c>
      <c r="HD10" s="23"/>
      <c r="HE10" s="20" t="str">
        <f t="shared" ref="HE10:HE29" si="23">IFERROR(HD10*HB10, " ")</f>
        <v xml:space="preserve"> </v>
      </c>
      <c r="HG10" s="183"/>
      <c r="HI10" s="10"/>
      <c r="HJ10" s="12" t="str">
        <f>IFERROR(VLOOKUP(HI10,Insumos!$A$6:$D$118,2,FALSE), " ")</f>
        <v xml:space="preserve"> </v>
      </c>
      <c r="HK10" s="20" t="str">
        <f>IFERROR(VLOOKUP(HI10,Insumos!$A$6:$D$118,4,FALSE), " ")</f>
        <v xml:space="preserve"> </v>
      </c>
      <c r="HL10" s="12" t="str">
        <f>IFERROR(VLOOKUP(HI10,Insumos!$A$6:$D$118,3,FALSE), " ")</f>
        <v xml:space="preserve"> </v>
      </c>
      <c r="HM10" s="23"/>
      <c r="HN10" s="20" t="str">
        <f t="shared" ref="HN10:HN29" si="24">IFERROR(HM10*HK10, " ")</f>
        <v xml:space="preserve"> </v>
      </c>
      <c r="HP10" s="183"/>
      <c r="HR10" s="10"/>
      <c r="HS10" s="12" t="str">
        <f>IFERROR(VLOOKUP(HR10,Insumos!$A$6:$D$118,2,FALSE), " ")</f>
        <v xml:space="preserve"> </v>
      </c>
      <c r="HT10" s="20" t="str">
        <f>IFERROR(VLOOKUP(HR10,Insumos!$A$6:$D$118,4,FALSE), " ")</f>
        <v xml:space="preserve"> </v>
      </c>
      <c r="HU10" s="12" t="str">
        <f>IFERROR(VLOOKUP(HR10,Insumos!$A$6:$D$118,3,FALSE), " ")</f>
        <v xml:space="preserve"> </v>
      </c>
      <c r="HV10" s="23"/>
      <c r="HW10" s="20" t="str">
        <f t="shared" ref="HW10:HW29" si="25">IFERROR(HV10*HT10, " ")</f>
        <v xml:space="preserve"> </v>
      </c>
      <c r="HY10" s="183"/>
      <c r="IA10" s="10"/>
      <c r="IB10" s="12" t="str">
        <f>IFERROR(VLOOKUP(IA10,Insumos!$A$6:$D$118,2,FALSE), " ")</f>
        <v xml:space="preserve"> </v>
      </c>
      <c r="IC10" s="20" t="str">
        <f>IFERROR(VLOOKUP(IA10,Insumos!$A$6:$D$118,4,FALSE), " ")</f>
        <v xml:space="preserve"> </v>
      </c>
      <c r="ID10" s="12" t="str">
        <f>IFERROR(VLOOKUP(IA10,Insumos!$A$6:$D$118,3,FALSE), " ")</f>
        <v xml:space="preserve"> </v>
      </c>
      <c r="IE10" s="23"/>
      <c r="IF10" s="20" t="str">
        <f t="shared" ref="IF10:IF29" si="26">IFERROR(IE10*IC10, " ")</f>
        <v xml:space="preserve"> </v>
      </c>
      <c r="IH10" s="183"/>
      <c r="IJ10" s="10"/>
      <c r="IK10" s="12" t="str">
        <f>IFERROR(VLOOKUP(IJ10,Insumos!$A$6:$D$118,2,FALSE), " ")</f>
        <v xml:space="preserve"> </v>
      </c>
      <c r="IL10" s="20" t="str">
        <f>IFERROR(VLOOKUP(IJ10,Insumos!$A$6:$D$118,4,FALSE), " ")</f>
        <v xml:space="preserve"> </v>
      </c>
      <c r="IM10" s="12" t="str">
        <f>IFERROR(VLOOKUP(IJ10,Insumos!$A$6:$D$118,3,FALSE), " ")</f>
        <v xml:space="preserve"> </v>
      </c>
      <c r="IN10" s="23"/>
      <c r="IO10" s="20" t="str">
        <f t="shared" ref="IO10:IO29" si="27">IFERROR(IN10*IL10, " ")</f>
        <v xml:space="preserve"> </v>
      </c>
      <c r="IQ10" s="183"/>
      <c r="IS10" s="10"/>
      <c r="IT10" s="12" t="str">
        <f>IFERROR(VLOOKUP(IS10,Insumos!$A$6:$D$118,2,FALSE), " ")</f>
        <v xml:space="preserve"> </v>
      </c>
      <c r="IU10" s="20" t="str">
        <f>IFERROR(VLOOKUP(IS10,Insumos!$A$6:$D$118,4,FALSE), " ")</f>
        <v xml:space="preserve"> </v>
      </c>
      <c r="IV10" s="12" t="str">
        <f>IFERROR(VLOOKUP(IS10,Insumos!$A$6:$D$118,3,FALSE), " ")</f>
        <v xml:space="preserve"> </v>
      </c>
      <c r="IW10" s="23"/>
      <c r="IX10" s="20" t="str">
        <f t="shared" ref="IX10:IX29" si="28">IFERROR(IW10*IU10, " ")</f>
        <v xml:space="preserve"> </v>
      </c>
      <c r="IZ10" s="183"/>
      <c r="JB10" s="10"/>
      <c r="JC10" s="12" t="str">
        <f>IFERROR(VLOOKUP(JB10,Insumos!$A$6:$D$118,2,FALSE), " ")</f>
        <v xml:space="preserve"> </v>
      </c>
      <c r="JD10" s="20" t="str">
        <f>IFERROR(VLOOKUP(JB10,Insumos!$A$6:$D$118,4,FALSE), " ")</f>
        <v xml:space="preserve"> </v>
      </c>
      <c r="JE10" s="12" t="str">
        <f>IFERROR(VLOOKUP(JB10,Insumos!$A$6:$D$118,3,FALSE), " ")</f>
        <v xml:space="preserve"> </v>
      </c>
      <c r="JF10" s="23"/>
      <c r="JG10" s="20" t="str">
        <f t="shared" ref="JG10:JG29" si="29">IFERROR(JF10*JD10, " ")</f>
        <v xml:space="preserve"> </v>
      </c>
      <c r="JI10" s="183"/>
      <c r="JK10" s="10"/>
      <c r="JL10" s="12" t="str">
        <f>IFERROR(VLOOKUP(JK10,Insumos!$A$6:$D$118,2,FALSE), " ")</f>
        <v xml:space="preserve"> </v>
      </c>
      <c r="JM10" s="20" t="str">
        <f>IFERROR(VLOOKUP(JK10,Insumos!$A$6:$D$118,4,FALSE), " ")</f>
        <v xml:space="preserve"> </v>
      </c>
      <c r="JN10" s="12" t="str">
        <f>IFERROR(VLOOKUP(JK10,Insumos!$A$6:$D$118,3,FALSE), " ")</f>
        <v xml:space="preserve"> </v>
      </c>
      <c r="JO10" s="23"/>
      <c r="JP10" s="20" t="str">
        <f t="shared" ref="JP10:JP29" si="30">IFERROR(JO10*JM10, " ")</f>
        <v xml:space="preserve"> </v>
      </c>
      <c r="JR10" s="183"/>
      <c r="JT10" s="10"/>
      <c r="JU10" s="12" t="str">
        <f>IFERROR(VLOOKUP(JT10,Insumos!$A$6:$D$118,2,FALSE), " ")</f>
        <v xml:space="preserve"> </v>
      </c>
      <c r="JV10" s="20" t="str">
        <f>IFERROR(VLOOKUP(JT10,Insumos!$A$6:$D$118,4,FALSE), " ")</f>
        <v xml:space="preserve"> </v>
      </c>
      <c r="JW10" s="12" t="str">
        <f>IFERROR(VLOOKUP(JT10,Insumos!$A$6:$D$118,3,FALSE), " ")</f>
        <v xml:space="preserve"> </v>
      </c>
      <c r="JX10" s="23"/>
      <c r="JY10" s="20" t="str">
        <f t="shared" ref="JY10:JY29" si="31">IFERROR(JX10*JV10, " ")</f>
        <v xml:space="preserve"> </v>
      </c>
      <c r="KA10" s="183"/>
      <c r="KC10" s="10"/>
      <c r="KD10" s="12" t="str">
        <f>IFERROR(VLOOKUP(KC10,Insumos!$A$6:$D$118,2,FALSE), " ")</f>
        <v xml:space="preserve"> </v>
      </c>
      <c r="KE10" s="20" t="str">
        <f>IFERROR(VLOOKUP(KC10,Insumos!$A$6:$D$118,4,FALSE), " ")</f>
        <v xml:space="preserve"> </v>
      </c>
      <c r="KF10" s="12" t="str">
        <f>IFERROR(VLOOKUP(KC10,Insumos!$A$6:$D$118,3,FALSE), " ")</f>
        <v xml:space="preserve"> </v>
      </c>
      <c r="KG10" s="23"/>
      <c r="KH10" s="20" t="str">
        <f t="shared" ref="KH10:KH29" si="32">IFERROR(KG10*KE10, " ")</f>
        <v xml:space="preserve"> </v>
      </c>
      <c r="KJ10" s="183"/>
      <c r="KL10" s="10"/>
      <c r="KM10" s="12" t="str">
        <f>IFERROR(VLOOKUP(KL10,Insumos!$A$6:$D$118,2,FALSE), " ")</f>
        <v xml:space="preserve"> </v>
      </c>
      <c r="KN10" s="20" t="str">
        <f>IFERROR(VLOOKUP(KL10,Insumos!$A$6:$D$118,4,FALSE), " ")</f>
        <v xml:space="preserve"> </v>
      </c>
      <c r="KO10" s="12" t="str">
        <f>IFERROR(VLOOKUP(KL10,Insumos!$A$6:$D$118,3,FALSE), " ")</f>
        <v xml:space="preserve"> </v>
      </c>
      <c r="KP10" s="23"/>
      <c r="KQ10" s="20" t="str">
        <f t="shared" ref="KQ10:KQ29" si="33">IFERROR(KP10*KN10, " ")</f>
        <v xml:space="preserve"> </v>
      </c>
      <c r="KS10" s="183"/>
      <c r="KU10" s="10"/>
      <c r="KV10" s="12" t="str">
        <f>IFERROR(VLOOKUP(KU10,Insumos!$A$6:$D$118,2,FALSE), " ")</f>
        <v xml:space="preserve"> </v>
      </c>
      <c r="KW10" s="20" t="str">
        <f>IFERROR(VLOOKUP(KU10,Insumos!$A$6:$D$118,4,FALSE), " ")</f>
        <v xml:space="preserve"> </v>
      </c>
      <c r="KX10" s="12" t="str">
        <f>IFERROR(VLOOKUP(KU10,Insumos!$A$6:$D$118,3,FALSE), " ")</f>
        <v xml:space="preserve"> </v>
      </c>
      <c r="KY10" s="23"/>
      <c r="KZ10" s="20" t="str">
        <f t="shared" ref="KZ10:KZ29" si="34">IFERROR(KY10*KW10, " ")</f>
        <v xml:space="preserve"> </v>
      </c>
      <c r="LB10" s="183"/>
      <c r="LD10" s="10"/>
      <c r="LE10" s="12" t="str">
        <f>IFERROR(VLOOKUP(LD10,Insumos!$A$6:$D$118,2,FALSE), " ")</f>
        <v xml:space="preserve"> </v>
      </c>
      <c r="LF10" s="20" t="str">
        <f>IFERROR(VLOOKUP(LD10,Insumos!$A$6:$D$118,4,FALSE), " ")</f>
        <v xml:space="preserve"> </v>
      </c>
      <c r="LG10" s="12" t="str">
        <f>IFERROR(VLOOKUP(LD10,Insumos!$A$6:$D$118,3,FALSE), " ")</f>
        <v xml:space="preserve"> </v>
      </c>
      <c r="LH10" s="23"/>
      <c r="LI10" s="20" t="str">
        <f t="shared" ref="LI10:LI29" si="35">IFERROR(LH10*LF10, " ")</f>
        <v xml:space="preserve"> </v>
      </c>
      <c r="LK10" s="183"/>
      <c r="LM10" s="10"/>
      <c r="LN10" s="12" t="str">
        <f>IFERROR(VLOOKUP(LM10,Insumos!$A$6:$D$118,2,FALSE), " ")</f>
        <v xml:space="preserve"> </v>
      </c>
      <c r="LO10" s="20" t="str">
        <f>IFERROR(VLOOKUP(LM10,Insumos!$A$6:$D$118,4,FALSE), " ")</f>
        <v xml:space="preserve"> </v>
      </c>
      <c r="LP10" s="12" t="str">
        <f>IFERROR(VLOOKUP(LM10,Insumos!$A$6:$D$118,3,FALSE), " ")</f>
        <v xml:space="preserve"> </v>
      </c>
      <c r="LQ10" s="23"/>
      <c r="LR10" s="20" t="str">
        <f t="shared" ref="LR10:LR29" si="36">IFERROR(LQ10*LO10, " ")</f>
        <v xml:space="preserve"> </v>
      </c>
      <c r="LT10" s="183"/>
      <c r="LV10" s="10"/>
      <c r="LW10" s="12" t="str">
        <f>IFERROR(VLOOKUP(LV10,Insumos!$A$6:$D$118,2,FALSE), " ")</f>
        <v xml:space="preserve"> </v>
      </c>
      <c r="LX10" s="20" t="str">
        <f>IFERROR(VLOOKUP(LV10,Insumos!$A$6:$D$118,4,FALSE), " ")</f>
        <v xml:space="preserve"> </v>
      </c>
      <c r="LY10" s="12" t="str">
        <f>IFERROR(VLOOKUP(LV10,Insumos!$A$6:$D$118,3,FALSE), " ")</f>
        <v xml:space="preserve"> </v>
      </c>
      <c r="LZ10" s="23"/>
      <c r="MA10" s="20" t="str">
        <f t="shared" ref="MA10:MA29" si="37">IFERROR(LZ10*LX10, " ")</f>
        <v xml:space="preserve"> </v>
      </c>
      <c r="MC10" s="183"/>
      <c r="ME10" s="10"/>
      <c r="MF10" s="12" t="str">
        <f>IFERROR(VLOOKUP(ME10,Insumos!$A$6:$D$118,2,FALSE), " ")</f>
        <v xml:space="preserve"> </v>
      </c>
      <c r="MG10" s="20" t="str">
        <f>IFERROR(VLOOKUP(ME10,Insumos!$A$6:$D$118,4,FALSE), " ")</f>
        <v xml:space="preserve"> </v>
      </c>
      <c r="MH10" s="12" t="str">
        <f>IFERROR(VLOOKUP(ME10,Insumos!$A$6:$D$118,3,FALSE), " ")</f>
        <v xml:space="preserve"> </v>
      </c>
      <c r="MI10" s="23"/>
      <c r="MJ10" s="20" t="str">
        <f t="shared" ref="MJ10:MJ29" si="38">IFERROR(MI10*MG10, " ")</f>
        <v xml:space="preserve"> </v>
      </c>
      <c r="ML10" s="183"/>
      <c r="MN10" s="10"/>
      <c r="MO10" s="12" t="str">
        <f>IFERROR(VLOOKUP(MN10,Insumos!$A$6:$D$118,2,FALSE), " ")</f>
        <v xml:space="preserve"> </v>
      </c>
      <c r="MP10" s="20" t="str">
        <f>IFERROR(VLOOKUP(MN10,Insumos!$A$6:$D$118,4,FALSE), " ")</f>
        <v xml:space="preserve"> </v>
      </c>
      <c r="MQ10" s="12" t="str">
        <f>IFERROR(VLOOKUP(MN10,Insumos!$A$6:$D$118,3,FALSE), " ")</f>
        <v xml:space="preserve"> </v>
      </c>
      <c r="MR10" s="23"/>
      <c r="MS10" s="20" t="str">
        <f t="shared" ref="MS10:MS29" si="39">IFERROR(MR10*MP10, " ")</f>
        <v xml:space="preserve"> </v>
      </c>
      <c r="MU10" s="183"/>
      <c r="MW10" s="10"/>
      <c r="MX10" s="12" t="str">
        <f>IFERROR(VLOOKUP(MW10,Insumos!$A$6:$D$118,2,FALSE), " ")</f>
        <v xml:space="preserve"> </v>
      </c>
      <c r="MY10" s="20" t="str">
        <f>IFERROR(VLOOKUP(MW10,Insumos!$A$6:$D$118,4,FALSE), " ")</f>
        <v xml:space="preserve"> </v>
      </c>
      <c r="MZ10" s="12" t="str">
        <f>IFERROR(VLOOKUP(MW10,Insumos!$A$6:$D$118,3,FALSE), " ")</f>
        <v xml:space="preserve"> </v>
      </c>
      <c r="NA10" s="23"/>
      <c r="NB10" s="20" t="str">
        <f t="shared" ref="NB10:NB29" si="40">IFERROR(NA10*MY10, " ")</f>
        <v xml:space="preserve"> </v>
      </c>
      <c r="ND10" s="183"/>
      <c r="NF10" s="10"/>
      <c r="NG10" s="12" t="str">
        <f>IFERROR(VLOOKUP(NF10,Insumos!$A$6:$D$118,2,FALSE), " ")</f>
        <v xml:space="preserve"> </v>
      </c>
      <c r="NH10" s="20" t="str">
        <f>IFERROR(VLOOKUP(NF10,Insumos!$A$6:$D$118,4,FALSE), " ")</f>
        <v xml:space="preserve"> </v>
      </c>
      <c r="NI10" s="12" t="str">
        <f>IFERROR(VLOOKUP(NF10,Insumos!$A$6:$D$118,3,FALSE), " ")</f>
        <v xml:space="preserve"> </v>
      </c>
      <c r="NJ10" s="23"/>
      <c r="NK10" s="20" t="str">
        <f t="shared" ref="NK10:NK29" si="41">IFERROR(NJ10*NH10, " ")</f>
        <v xml:space="preserve"> </v>
      </c>
      <c r="NM10" s="183"/>
      <c r="NO10" s="10"/>
      <c r="NP10" s="12" t="str">
        <f>IFERROR(VLOOKUP(NO10,Insumos!$A$6:$D$118,2,FALSE), " ")</f>
        <v xml:space="preserve"> </v>
      </c>
      <c r="NQ10" s="20" t="str">
        <f>IFERROR(VLOOKUP(NO10,Insumos!$A$6:$D$118,4,FALSE), " ")</f>
        <v xml:space="preserve"> </v>
      </c>
      <c r="NR10" s="12" t="str">
        <f>IFERROR(VLOOKUP(NO10,Insumos!$A$6:$D$118,3,FALSE), " ")</f>
        <v xml:space="preserve"> </v>
      </c>
      <c r="NS10" s="23"/>
      <c r="NT10" s="20" t="str">
        <f t="shared" ref="NT10:NT29" si="42">IFERROR(NS10*NQ10, " ")</f>
        <v xml:space="preserve"> </v>
      </c>
      <c r="NV10" s="183"/>
      <c r="NX10" s="10"/>
      <c r="NY10" s="12" t="str">
        <f>IFERROR(VLOOKUP(NX10,Insumos!$A$6:$D$118,2,FALSE), " ")</f>
        <v xml:space="preserve"> </v>
      </c>
      <c r="NZ10" s="20" t="str">
        <f>IFERROR(VLOOKUP(NX10,Insumos!$A$6:$D$118,4,FALSE), " ")</f>
        <v xml:space="preserve"> </v>
      </c>
      <c r="OA10" s="12" t="str">
        <f>IFERROR(VLOOKUP(NX10,Insumos!$A$6:$D$118,3,FALSE), " ")</f>
        <v xml:space="preserve"> </v>
      </c>
      <c r="OB10" s="23"/>
      <c r="OC10" s="20" t="str">
        <f t="shared" ref="OC10:OC29" si="43">IFERROR(OB10*NZ10, " ")</f>
        <v xml:space="preserve"> </v>
      </c>
      <c r="OE10" s="183"/>
      <c r="OG10" s="10"/>
      <c r="OH10" s="12" t="str">
        <f>IFERROR(VLOOKUP(OG10,Insumos!$A$6:$D$118,2,FALSE), " ")</f>
        <v xml:space="preserve"> </v>
      </c>
      <c r="OI10" s="20" t="str">
        <f>IFERROR(VLOOKUP(OG10,Insumos!$A$6:$D$118,4,FALSE), " ")</f>
        <v xml:space="preserve"> </v>
      </c>
      <c r="OJ10" s="12" t="str">
        <f>IFERROR(VLOOKUP(OG10,Insumos!$A$6:$D$118,3,FALSE), " ")</f>
        <v xml:space="preserve"> </v>
      </c>
      <c r="OK10" s="23"/>
      <c r="OL10" s="20" t="str">
        <f t="shared" ref="OL10:OL29" si="44">IFERROR(OK10*OI10, " ")</f>
        <v xml:space="preserve"> </v>
      </c>
      <c r="ON10" s="183"/>
      <c r="OP10" s="10"/>
      <c r="OQ10" s="12" t="str">
        <f>IFERROR(VLOOKUP(OP10,Insumos!$A$6:$D$118,2,FALSE), " ")</f>
        <v xml:space="preserve"> </v>
      </c>
      <c r="OR10" s="20" t="str">
        <f>IFERROR(VLOOKUP(OP10,Insumos!$A$6:$D$118,4,FALSE), " ")</f>
        <v xml:space="preserve"> </v>
      </c>
      <c r="OS10" s="12" t="str">
        <f>IFERROR(VLOOKUP(OP10,Insumos!$A$6:$D$118,3,FALSE), " ")</f>
        <v xml:space="preserve"> </v>
      </c>
      <c r="OT10" s="23"/>
      <c r="OU10" s="20" t="str">
        <f t="shared" ref="OU10:OU29" si="45">IFERROR(OT10*OR10, " ")</f>
        <v xml:space="preserve"> </v>
      </c>
      <c r="OW10" s="183"/>
      <c r="OY10" s="10"/>
      <c r="OZ10" s="12" t="str">
        <f>IFERROR(VLOOKUP(OY10,Insumos!$A$6:$D$118,2,FALSE), " ")</f>
        <v xml:space="preserve"> </v>
      </c>
      <c r="PA10" s="20" t="str">
        <f>IFERROR(VLOOKUP(OY10,Insumos!$A$6:$D$118,4,FALSE), " ")</f>
        <v xml:space="preserve"> </v>
      </c>
      <c r="PB10" s="12" t="str">
        <f>IFERROR(VLOOKUP(OY10,Insumos!$A$6:$D$118,3,FALSE), " ")</f>
        <v xml:space="preserve"> </v>
      </c>
      <c r="PC10" s="23"/>
      <c r="PD10" s="20" t="str">
        <f t="shared" ref="PD10:PD29" si="46">IFERROR(PC10*PA10, " ")</f>
        <v xml:space="preserve"> </v>
      </c>
      <c r="PF10" s="183"/>
      <c r="PH10" s="10"/>
      <c r="PI10" s="12" t="str">
        <f>IFERROR(VLOOKUP(PH10,Insumos!$A$6:$D$118,2,FALSE), " ")</f>
        <v xml:space="preserve"> </v>
      </c>
      <c r="PJ10" s="20" t="str">
        <f>IFERROR(VLOOKUP(PH10,Insumos!$A$6:$D$118,4,FALSE), " ")</f>
        <v xml:space="preserve"> </v>
      </c>
      <c r="PK10" s="12" t="str">
        <f>IFERROR(VLOOKUP(PH10,Insumos!$A$6:$D$118,3,FALSE), " ")</f>
        <v xml:space="preserve"> </v>
      </c>
      <c r="PL10" s="23"/>
      <c r="PM10" s="20" t="str">
        <f t="shared" ref="PM10:PM29" si="47">IFERROR(PL10*PJ10, " ")</f>
        <v xml:space="preserve"> </v>
      </c>
      <c r="PO10" s="183"/>
      <c r="PQ10" s="10"/>
      <c r="PR10" s="12" t="str">
        <f>IFERROR(VLOOKUP(PQ10,Insumos!$A$6:$D$118,2,FALSE), " ")</f>
        <v xml:space="preserve"> </v>
      </c>
      <c r="PS10" s="20" t="str">
        <f>IFERROR(VLOOKUP(PQ10,Insumos!$A$6:$D$118,4,FALSE), " ")</f>
        <v xml:space="preserve"> </v>
      </c>
      <c r="PT10" s="12" t="str">
        <f>IFERROR(VLOOKUP(PQ10,Insumos!$A$6:$D$118,3,FALSE), " ")</f>
        <v xml:space="preserve"> </v>
      </c>
      <c r="PU10" s="23"/>
      <c r="PV10" s="20" t="str">
        <f t="shared" ref="PV10:PV29" si="48">IFERROR(PU10*PS10, " ")</f>
        <v xml:space="preserve"> </v>
      </c>
      <c r="PX10" s="183"/>
      <c r="PZ10" s="10"/>
      <c r="QA10" s="12" t="str">
        <f>IFERROR(VLOOKUP(PZ10,Insumos!$A$6:$D$118,2,FALSE), " ")</f>
        <v xml:space="preserve"> </v>
      </c>
      <c r="QB10" s="20" t="str">
        <f>IFERROR(VLOOKUP(PZ10,Insumos!$A$6:$D$118,4,FALSE), " ")</f>
        <v xml:space="preserve"> </v>
      </c>
      <c r="QC10" s="12" t="str">
        <f>IFERROR(VLOOKUP(PZ10,Insumos!$A$6:$D$118,3,FALSE), " ")</f>
        <v xml:space="preserve"> </v>
      </c>
      <c r="QD10" s="23"/>
      <c r="QE10" s="20" t="str">
        <f t="shared" ref="QE10:QE29" si="49">IFERROR(QD10*QB10, " ")</f>
        <v xml:space="preserve"> </v>
      </c>
      <c r="QG10" s="183"/>
      <c r="QI10" s="10"/>
      <c r="QJ10" s="12" t="str">
        <f>IFERROR(VLOOKUP(QI10,Insumos!$A$6:$D$118,2,FALSE), " ")</f>
        <v xml:space="preserve"> </v>
      </c>
      <c r="QK10" s="20" t="str">
        <f>IFERROR(VLOOKUP(QI10,Insumos!$A$6:$D$118,4,FALSE), " ")</f>
        <v xml:space="preserve"> </v>
      </c>
      <c r="QL10" s="12" t="str">
        <f>IFERROR(VLOOKUP(QI10,Insumos!$A$6:$D$118,3,FALSE), " ")</f>
        <v xml:space="preserve"> </v>
      </c>
      <c r="QM10" s="23"/>
      <c r="QN10" s="20" t="str">
        <f t="shared" ref="QN10:QN29" si="50">IFERROR(QM10*QK10, " ")</f>
        <v xml:space="preserve"> </v>
      </c>
      <c r="QP10" s="183"/>
      <c r="QR10" s="10"/>
      <c r="QS10" s="12" t="str">
        <f>IFERROR(VLOOKUP(QR10,Insumos!$A$6:$D$118,2,FALSE), " ")</f>
        <v xml:space="preserve"> </v>
      </c>
      <c r="QT10" s="20" t="str">
        <f>IFERROR(VLOOKUP(QR10,Insumos!$A$6:$D$118,4,FALSE), " ")</f>
        <v xml:space="preserve"> </v>
      </c>
      <c r="QU10" s="12" t="str">
        <f>IFERROR(VLOOKUP(QR10,Insumos!$A$6:$D$118,3,FALSE), " ")</f>
        <v xml:space="preserve"> </v>
      </c>
      <c r="QV10" s="23"/>
      <c r="QW10" s="20" t="str">
        <f t="shared" ref="QW10:QW29" si="51">IFERROR(QV10*QT10, " ")</f>
        <v xml:space="preserve"> </v>
      </c>
      <c r="QY10" s="183"/>
      <c r="RA10" s="10"/>
      <c r="RB10" s="12" t="str">
        <f>IFERROR(VLOOKUP(RA10,Insumos!$A$6:$D$118,2,FALSE), " ")</f>
        <v xml:space="preserve"> </v>
      </c>
      <c r="RC10" s="20" t="str">
        <f>IFERROR(VLOOKUP(RA10,Insumos!$A$6:$D$118,4,FALSE), " ")</f>
        <v xml:space="preserve"> </v>
      </c>
      <c r="RD10" s="12" t="str">
        <f>IFERROR(VLOOKUP(RA10,Insumos!$A$6:$D$118,3,FALSE), " ")</f>
        <v xml:space="preserve"> </v>
      </c>
      <c r="RE10" s="23"/>
      <c r="RF10" s="20" t="str">
        <f t="shared" ref="RF10:RF29" si="52">IFERROR(RE10*RC10, " ")</f>
        <v xml:space="preserve"> </v>
      </c>
      <c r="RH10" s="183"/>
      <c r="RJ10" s="10"/>
      <c r="RK10" s="12" t="str">
        <f>IFERROR(VLOOKUP(RJ10,Insumos!$A$6:$D$118,2,FALSE), " ")</f>
        <v xml:space="preserve"> </v>
      </c>
      <c r="RL10" s="20" t="str">
        <f>IFERROR(VLOOKUP(RJ10,Insumos!$A$6:$D$118,4,FALSE), " ")</f>
        <v xml:space="preserve"> </v>
      </c>
      <c r="RM10" s="12" t="str">
        <f>IFERROR(VLOOKUP(RJ10,Insumos!$A$6:$D$118,3,FALSE), " ")</f>
        <v xml:space="preserve"> </v>
      </c>
      <c r="RN10" s="23"/>
      <c r="RO10" s="20" t="str">
        <f t="shared" ref="RO10:RO29" si="53">IFERROR(RN10*RL10, " ")</f>
        <v xml:space="preserve"> </v>
      </c>
      <c r="RQ10" s="183"/>
      <c r="RS10" s="10"/>
      <c r="RT10" s="12" t="str">
        <f>IFERROR(VLOOKUP(RS10,Insumos!$A$6:$D$118,2,FALSE), " ")</f>
        <v xml:space="preserve"> </v>
      </c>
      <c r="RU10" s="20" t="str">
        <f>IFERROR(VLOOKUP(RS10,Insumos!$A$6:$D$118,4,FALSE), " ")</f>
        <v xml:space="preserve"> </v>
      </c>
      <c r="RV10" s="12" t="str">
        <f>IFERROR(VLOOKUP(RS10,Insumos!$A$6:$D$118,3,FALSE), " ")</f>
        <v xml:space="preserve"> </v>
      </c>
      <c r="RW10" s="23"/>
      <c r="RX10" s="20" t="str">
        <f t="shared" ref="RX10:RX29" si="54">IFERROR(RW10*RU10, " ")</f>
        <v xml:space="preserve"> </v>
      </c>
      <c r="RZ10" s="183"/>
      <c r="SB10" s="10"/>
      <c r="SC10" s="12" t="str">
        <f>IFERROR(VLOOKUP(SB10,Insumos!$A$6:$D$118,2,FALSE), " ")</f>
        <v xml:space="preserve"> </v>
      </c>
      <c r="SD10" s="20" t="str">
        <f>IFERROR(VLOOKUP(SB10,Insumos!$A$6:$D$118,4,FALSE), " ")</f>
        <v xml:space="preserve"> </v>
      </c>
      <c r="SE10" s="12" t="str">
        <f>IFERROR(VLOOKUP(SB10,Insumos!$A$6:$D$118,3,FALSE), " ")</f>
        <v xml:space="preserve"> </v>
      </c>
      <c r="SF10" s="23"/>
      <c r="SG10" s="20" t="str">
        <f t="shared" ref="SG10:SG29" si="55">IFERROR(SF10*SD10, " ")</f>
        <v xml:space="preserve"> </v>
      </c>
      <c r="SI10" s="183"/>
      <c r="SK10" s="10"/>
      <c r="SL10" s="12" t="str">
        <f>IFERROR(VLOOKUP(SK10,Insumos!$A$6:$D$118,2,FALSE), " ")</f>
        <v xml:space="preserve"> </v>
      </c>
      <c r="SM10" s="20" t="str">
        <f>IFERROR(VLOOKUP(SK10,Insumos!$A$6:$D$118,4,FALSE), " ")</f>
        <v xml:space="preserve"> </v>
      </c>
      <c r="SN10" s="12" t="str">
        <f>IFERROR(VLOOKUP(SK10,Insumos!$A$6:$D$118,3,FALSE), " ")</f>
        <v xml:space="preserve"> </v>
      </c>
      <c r="SO10" s="23"/>
      <c r="SP10" s="20" t="str">
        <f t="shared" ref="SP10:SP29" si="56">IFERROR(SO10*SM10, " ")</f>
        <v xml:space="preserve"> </v>
      </c>
      <c r="SR10" s="183"/>
      <c r="ST10" s="10"/>
      <c r="SU10" s="12" t="str">
        <f>IFERROR(VLOOKUP(ST10,Insumos!$A$6:$D$118,2,FALSE), " ")</f>
        <v xml:space="preserve"> </v>
      </c>
      <c r="SV10" s="20" t="str">
        <f>IFERROR(VLOOKUP(ST10,Insumos!$A$6:$D$118,4,FALSE), " ")</f>
        <v xml:space="preserve"> </v>
      </c>
      <c r="SW10" s="12" t="str">
        <f>IFERROR(VLOOKUP(ST10,Insumos!$A$6:$D$118,3,FALSE), " ")</f>
        <v xml:space="preserve"> </v>
      </c>
      <c r="SX10" s="23"/>
      <c r="SY10" s="20" t="str">
        <f t="shared" ref="SY10:SY29" si="57">IFERROR(SX10*SV10, " ")</f>
        <v xml:space="preserve"> </v>
      </c>
      <c r="TA10" s="183"/>
      <c r="TC10" s="10"/>
      <c r="TD10" s="12" t="str">
        <f>IFERROR(VLOOKUP(TC10,Insumos!$A$6:$D$118,2,FALSE), " ")</f>
        <v xml:space="preserve"> </v>
      </c>
      <c r="TE10" s="20" t="str">
        <f>IFERROR(VLOOKUP(TC10,Insumos!$A$6:$D$118,4,FALSE), " ")</f>
        <v xml:space="preserve"> </v>
      </c>
      <c r="TF10" s="12" t="str">
        <f>IFERROR(VLOOKUP(TC10,Insumos!$A$6:$D$118,3,FALSE), " ")</f>
        <v xml:space="preserve"> </v>
      </c>
      <c r="TG10" s="23"/>
      <c r="TH10" s="20" t="str">
        <f t="shared" ref="TH10:TH29" si="58">IFERROR(TG10*TE10, " ")</f>
        <v xml:space="preserve"> </v>
      </c>
      <c r="TJ10" s="183"/>
      <c r="TL10" s="10"/>
      <c r="TM10" s="12" t="str">
        <f>IFERROR(VLOOKUP(TL10,Insumos!$A$6:$D$118,2,FALSE), " ")</f>
        <v xml:space="preserve"> </v>
      </c>
      <c r="TN10" s="20" t="str">
        <f>IFERROR(VLOOKUP(TL10,Insumos!$A$6:$D$118,4,FALSE), " ")</f>
        <v xml:space="preserve"> </v>
      </c>
      <c r="TO10" s="12" t="str">
        <f>IFERROR(VLOOKUP(TL10,Insumos!$A$6:$D$118,3,FALSE), " ")</f>
        <v xml:space="preserve"> </v>
      </c>
      <c r="TP10" s="23"/>
      <c r="TQ10" s="20" t="str">
        <f t="shared" ref="TQ10:TQ29" si="59">IFERROR(TP10*TN10, " ")</f>
        <v xml:space="preserve"> </v>
      </c>
      <c r="TS10" s="183"/>
      <c r="TU10" s="10"/>
      <c r="TV10" s="12" t="str">
        <f>IFERROR(VLOOKUP(TU10,Insumos!$A$6:$D$118,2,FALSE), " ")</f>
        <v xml:space="preserve"> </v>
      </c>
      <c r="TW10" s="20" t="str">
        <f>IFERROR(VLOOKUP(TU10,Insumos!$A$6:$D$118,4,FALSE), " ")</f>
        <v xml:space="preserve"> </v>
      </c>
      <c r="TX10" s="12" t="str">
        <f>IFERROR(VLOOKUP(TU10,Insumos!$A$6:$D$118,3,FALSE), " ")</f>
        <v xml:space="preserve"> </v>
      </c>
      <c r="TY10" s="23"/>
      <c r="TZ10" s="20" t="str">
        <f t="shared" ref="TZ10:TZ29" si="60">IFERROR(TY10*TW10, " ")</f>
        <v xml:space="preserve"> </v>
      </c>
      <c r="UB10" s="183"/>
      <c r="UD10" s="10"/>
      <c r="UE10" s="12" t="str">
        <f>IFERROR(VLOOKUP(UD10,Insumos!$A$6:$D$118,2,FALSE), " ")</f>
        <v xml:space="preserve"> </v>
      </c>
      <c r="UF10" s="20" t="str">
        <f>IFERROR(VLOOKUP(UD10,Insumos!$A$6:$D$118,4,FALSE), " ")</f>
        <v xml:space="preserve"> </v>
      </c>
      <c r="UG10" s="12" t="str">
        <f>IFERROR(VLOOKUP(UD10,Insumos!$A$6:$D$118,3,FALSE), " ")</f>
        <v xml:space="preserve"> </v>
      </c>
      <c r="UH10" s="23"/>
      <c r="UI10" s="20" t="str">
        <f t="shared" ref="UI10:UI29" si="61">IFERROR(UH10*UF10, " ")</f>
        <v xml:space="preserve"> </v>
      </c>
      <c r="UK10" s="183"/>
      <c r="UM10" s="10"/>
      <c r="UN10" s="12" t="str">
        <f>IFERROR(VLOOKUP(UM10,Insumos!$A$6:$D$118,2,FALSE), " ")</f>
        <v xml:space="preserve"> </v>
      </c>
      <c r="UO10" s="20" t="str">
        <f>IFERROR(VLOOKUP(UM10,Insumos!$A$6:$D$118,4,FALSE), " ")</f>
        <v xml:space="preserve"> </v>
      </c>
      <c r="UP10" s="12" t="str">
        <f>IFERROR(VLOOKUP(UM10,Insumos!$A$6:$D$118,3,FALSE), " ")</f>
        <v xml:space="preserve"> </v>
      </c>
      <c r="UQ10" s="23"/>
      <c r="UR10" s="20" t="str">
        <f t="shared" ref="UR10:UR29" si="62">IFERROR(UQ10*UO10, " ")</f>
        <v xml:space="preserve"> </v>
      </c>
      <c r="UT10" s="183"/>
      <c r="UV10" s="10"/>
      <c r="UW10" s="12" t="str">
        <f>IFERROR(VLOOKUP(UV10,Insumos!$A$6:$D$118,2,FALSE), " ")</f>
        <v xml:space="preserve"> </v>
      </c>
      <c r="UX10" s="20" t="str">
        <f>IFERROR(VLOOKUP(UV10,Insumos!$A$6:$D$118,4,FALSE), " ")</f>
        <v xml:space="preserve"> </v>
      </c>
      <c r="UY10" s="12" t="str">
        <f>IFERROR(VLOOKUP(UV10,Insumos!$A$6:$D$118,3,FALSE), " ")</f>
        <v xml:space="preserve"> </v>
      </c>
      <c r="UZ10" s="23"/>
      <c r="VA10" s="20" t="str">
        <f t="shared" ref="VA10:VA29" si="63">IFERROR(UZ10*UX10, " ")</f>
        <v xml:space="preserve"> </v>
      </c>
      <c r="VC10" s="183"/>
      <c r="VE10" s="10"/>
      <c r="VF10" s="12" t="str">
        <f>IFERROR(VLOOKUP(VE10,Insumos!$A$6:$D$118,2,FALSE), " ")</f>
        <v xml:space="preserve"> </v>
      </c>
      <c r="VG10" s="20" t="str">
        <f>IFERROR(VLOOKUP(VE10,Insumos!$A$6:$D$118,4,FALSE), " ")</f>
        <v xml:space="preserve"> </v>
      </c>
      <c r="VH10" s="12" t="str">
        <f>IFERROR(VLOOKUP(VE10,Insumos!$A$6:$D$118,3,FALSE), " ")</f>
        <v xml:space="preserve"> </v>
      </c>
      <c r="VI10" s="23"/>
      <c r="VJ10" s="20" t="str">
        <f t="shared" ref="VJ10:VJ29" si="64">IFERROR(VI10*VG10, " ")</f>
        <v xml:space="preserve"> </v>
      </c>
      <c r="VL10" s="183"/>
      <c r="VN10" s="10"/>
      <c r="VO10" s="12" t="str">
        <f>IFERROR(VLOOKUP(VN10,Insumos!$A$6:$D$118,2,FALSE), " ")</f>
        <v xml:space="preserve"> </v>
      </c>
      <c r="VP10" s="20" t="str">
        <f>IFERROR(VLOOKUP(VN10,Insumos!$A$6:$D$118,4,FALSE), " ")</f>
        <v xml:space="preserve"> </v>
      </c>
      <c r="VQ10" s="12" t="str">
        <f>IFERROR(VLOOKUP(VN10,Insumos!$A$6:$D$118,3,FALSE), " ")</f>
        <v xml:space="preserve"> </v>
      </c>
      <c r="VR10" s="23"/>
      <c r="VS10" s="20" t="str">
        <f t="shared" ref="VS10:VS29" si="65">IFERROR(VR10*VP10, " ")</f>
        <v xml:space="preserve"> </v>
      </c>
      <c r="VU10" s="183"/>
      <c r="VW10" s="10"/>
      <c r="VX10" s="12" t="str">
        <f>IFERROR(VLOOKUP(VW10,Insumos!$A$6:$D$118,2,FALSE), " ")</f>
        <v xml:space="preserve"> </v>
      </c>
      <c r="VY10" s="20" t="str">
        <f>IFERROR(VLOOKUP(VW10,Insumos!$A$6:$D$118,4,FALSE), " ")</f>
        <v xml:space="preserve"> </v>
      </c>
      <c r="VZ10" s="12" t="str">
        <f>IFERROR(VLOOKUP(VW10,Insumos!$A$6:$D$118,3,FALSE), " ")</f>
        <v xml:space="preserve"> </v>
      </c>
      <c r="WA10" s="23"/>
      <c r="WB10" s="20" t="str">
        <f t="shared" ref="WB10:WB29" si="66">IFERROR(WA10*VY10, " ")</f>
        <v xml:space="preserve"> </v>
      </c>
      <c r="WD10" s="183"/>
      <c r="WF10" s="10"/>
      <c r="WG10" s="12" t="str">
        <f>IFERROR(VLOOKUP(WF10,Insumos!$A$6:$D$118,2,FALSE), " ")</f>
        <v xml:space="preserve"> </v>
      </c>
      <c r="WH10" s="20" t="str">
        <f>IFERROR(VLOOKUP(WF10,Insumos!$A$6:$D$118,4,FALSE), " ")</f>
        <v xml:space="preserve"> </v>
      </c>
      <c r="WI10" s="12" t="str">
        <f>IFERROR(VLOOKUP(WF10,Insumos!$A$6:$D$118,3,FALSE), " ")</f>
        <v xml:space="preserve"> </v>
      </c>
      <c r="WJ10" s="23"/>
      <c r="WK10" s="20" t="str">
        <f t="shared" ref="WK10:WK29" si="67">IFERROR(WJ10*WH10, " ")</f>
        <v xml:space="preserve"> </v>
      </c>
      <c r="WM10" s="183"/>
      <c r="WO10" s="10"/>
      <c r="WP10" s="12" t="str">
        <f>IFERROR(VLOOKUP(WO10,Insumos!$A$6:$D$118,2,FALSE), " ")</f>
        <v xml:space="preserve"> </v>
      </c>
      <c r="WQ10" s="20" t="str">
        <f>IFERROR(VLOOKUP(WO10,Insumos!$A$6:$D$118,4,FALSE), " ")</f>
        <v xml:space="preserve"> </v>
      </c>
      <c r="WR10" s="12" t="str">
        <f>IFERROR(VLOOKUP(WO10,Insumos!$A$6:$D$118,3,FALSE), " ")</f>
        <v xml:space="preserve"> </v>
      </c>
      <c r="WS10" s="23"/>
      <c r="WT10" s="20" t="str">
        <f t="shared" ref="WT10:WT29" si="68">IFERROR(WS10*WQ10, " ")</f>
        <v xml:space="preserve"> </v>
      </c>
      <c r="WV10" s="183"/>
      <c r="WX10" s="10"/>
      <c r="WY10" s="12" t="str">
        <f>IFERROR(VLOOKUP(WX10,Insumos!$A$6:$D$118,2,FALSE), " ")</f>
        <v xml:space="preserve"> </v>
      </c>
      <c r="WZ10" s="20" t="str">
        <f>IFERROR(VLOOKUP(WX10,Insumos!$A$6:$D$118,4,FALSE), " ")</f>
        <v xml:space="preserve"> </v>
      </c>
      <c r="XA10" s="12" t="str">
        <f>IFERROR(VLOOKUP(WX10,Insumos!$A$6:$D$118,3,FALSE), " ")</f>
        <v xml:space="preserve"> </v>
      </c>
      <c r="XB10" s="23"/>
      <c r="XC10" s="20" t="str">
        <f t="shared" ref="XC10:XC29" si="69">IFERROR(XB10*WZ10, " ")</f>
        <v xml:space="preserve"> </v>
      </c>
      <c r="XE10" s="183"/>
      <c r="XG10" s="10"/>
      <c r="XH10" s="12" t="str">
        <f>IFERROR(VLOOKUP(XG10,Insumos!$A$6:$D$118,2,FALSE), " ")</f>
        <v xml:space="preserve"> </v>
      </c>
      <c r="XI10" s="20" t="str">
        <f>IFERROR(VLOOKUP(XG10,Insumos!$A$6:$D$118,4,FALSE), " ")</f>
        <v xml:space="preserve"> </v>
      </c>
      <c r="XJ10" s="12" t="str">
        <f>IFERROR(VLOOKUP(XG10,Insumos!$A$6:$D$118,3,FALSE), " ")</f>
        <v xml:space="preserve"> </v>
      </c>
      <c r="XK10" s="23"/>
      <c r="XL10" s="20" t="str">
        <f t="shared" ref="XL10:XL29" si="70">IFERROR(XK10*XI10, " ")</f>
        <v xml:space="preserve"> </v>
      </c>
      <c r="XN10" s="183"/>
      <c r="XP10" s="10"/>
      <c r="XQ10" s="12" t="str">
        <f>IFERROR(VLOOKUP(XP10,Insumos!$A$6:$D$118,2,FALSE), " ")</f>
        <v xml:space="preserve"> </v>
      </c>
      <c r="XR10" s="20" t="str">
        <f>IFERROR(VLOOKUP(XP10,Insumos!$A$6:$D$118,4,FALSE), " ")</f>
        <v xml:space="preserve"> </v>
      </c>
      <c r="XS10" s="12" t="str">
        <f>IFERROR(VLOOKUP(XP10,Insumos!$A$6:$D$118,3,FALSE), " ")</f>
        <v xml:space="preserve"> </v>
      </c>
      <c r="XT10" s="23"/>
      <c r="XU10" s="20" t="str">
        <f t="shared" ref="XU10:XU29" si="71">IFERROR(XT10*XR10, " ")</f>
        <v xml:space="preserve"> </v>
      </c>
      <c r="XW10" s="183"/>
      <c r="XY10" s="10"/>
      <c r="XZ10" s="12" t="str">
        <f>IFERROR(VLOOKUP(XY10,Insumos!$A$6:$D$118,2,FALSE), " ")</f>
        <v xml:space="preserve"> </v>
      </c>
      <c r="YA10" s="20" t="str">
        <f>IFERROR(VLOOKUP(XY10,Insumos!$A$6:$D$118,4,FALSE), " ")</f>
        <v xml:space="preserve"> </v>
      </c>
      <c r="YB10" s="12" t="str">
        <f>IFERROR(VLOOKUP(XY10,Insumos!$A$6:$D$118,3,FALSE), " ")</f>
        <v xml:space="preserve"> </v>
      </c>
      <c r="YC10" s="23"/>
      <c r="YD10" s="20" t="str">
        <f t="shared" ref="YD10:YD29" si="72">IFERROR(YC10*YA10, " ")</f>
        <v xml:space="preserve"> </v>
      </c>
      <c r="YF10" s="183"/>
      <c r="YH10" s="10"/>
      <c r="YI10" s="12" t="str">
        <f>IFERROR(VLOOKUP(YH10,Insumos!$A$6:$D$118,2,FALSE), " ")</f>
        <v xml:space="preserve"> </v>
      </c>
      <c r="YJ10" s="20" t="str">
        <f>IFERROR(VLOOKUP(YH10,Insumos!$A$6:$D$118,4,FALSE), " ")</f>
        <v xml:space="preserve"> </v>
      </c>
      <c r="YK10" s="12" t="str">
        <f>IFERROR(VLOOKUP(YH10,Insumos!$A$6:$D$118,3,FALSE), " ")</f>
        <v xml:space="preserve"> </v>
      </c>
      <c r="YL10" s="23"/>
      <c r="YM10" s="20" t="str">
        <f t="shared" ref="YM10:YM29" si="73">IFERROR(YL10*YJ10, " ")</f>
        <v xml:space="preserve"> </v>
      </c>
      <c r="YO10" s="183"/>
      <c r="YQ10" s="10"/>
      <c r="YR10" s="12" t="str">
        <f>IFERROR(VLOOKUP(YQ10,Insumos!$A$6:$D$118,2,FALSE), " ")</f>
        <v xml:space="preserve"> </v>
      </c>
      <c r="YS10" s="20" t="str">
        <f>IFERROR(VLOOKUP(YQ10,Insumos!$A$6:$D$118,4,FALSE), " ")</f>
        <v xml:space="preserve"> </v>
      </c>
      <c r="YT10" s="12" t="str">
        <f>IFERROR(VLOOKUP(YQ10,Insumos!$A$6:$D$118,3,FALSE), " ")</f>
        <v xml:space="preserve"> </v>
      </c>
      <c r="YU10" s="23"/>
      <c r="YV10" s="20" t="str">
        <f t="shared" ref="YV10:YV29" si="74">IFERROR(YU10*YS10, " ")</f>
        <v xml:space="preserve"> </v>
      </c>
      <c r="YX10" s="183"/>
      <c r="YZ10" s="10"/>
      <c r="ZA10" s="12" t="str">
        <f>IFERROR(VLOOKUP(YZ10,Insumos!$A$6:$D$118,2,FALSE), " ")</f>
        <v xml:space="preserve"> </v>
      </c>
      <c r="ZB10" s="20" t="str">
        <f>IFERROR(VLOOKUP(YZ10,Insumos!$A$6:$D$118,4,FALSE), " ")</f>
        <v xml:space="preserve"> </v>
      </c>
      <c r="ZC10" s="12" t="str">
        <f>IFERROR(VLOOKUP(YZ10,Insumos!$A$6:$D$118,3,FALSE), " ")</f>
        <v xml:space="preserve"> </v>
      </c>
      <c r="ZD10" s="23"/>
      <c r="ZE10" s="20" t="str">
        <f t="shared" ref="ZE10:ZE29" si="75">IFERROR(ZD10*ZB10, " ")</f>
        <v xml:space="preserve"> </v>
      </c>
      <c r="ZG10" s="183"/>
      <c r="ZI10" s="10"/>
      <c r="ZJ10" s="12" t="str">
        <f>IFERROR(VLOOKUP(ZI10,Insumos!$A$6:$D$118,2,FALSE), " ")</f>
        <v xml:space="preserve"> </v>
      </c>
      <c r="ZK10" s="20" t="str">
        <f>IFERROR(VLOOKUP(ZI10,Insumos!$A$6:$D$118,4,FALSE), " ")</f>
        <v xml:space="preserve"> </v>
      </c>
      <c r="ZL10" s="12" t="str">
        <f>IFERROR(VLOOKUP(ZI10,Insumos!$A$6:$D$118,3,FALSE), " ")</f>
        <v xml:space="preserve"> </v>
      </c>
      <c r="ZM10" s="23"/>
      <c r="ZN10" s="20" t="str">
        <f t="shared" ref="ZN10:ZN29" si="76">IFERROR(ZM10*ZK10, " ")</f>
        <v xml:space="preserve"> </v>
      </c>
      <c r="ZP10" s="183"/>
      <c r="ZR10" s="10"/>
      <c r="ZS10" s="12" t="str">
        <f>IFERROR(VLOOKUP(ZR10,Insumos!$A$6:$D$118,2,FALSE), " ")</f>
        <v xml:space="preserve"> </v>
      </c>
      <c r="ZT10" s="20" t="str">
        <f>IFERROR(VLOOKUP(ZR10,Insumos!$A$6:$D$118,4,FALSE), " ")</f>
        <v xml:space="preserve"> </v>
      </c>
      <c r="ZU10" s="12" t="str">
        <f>IFERROR(VLOOKUP(ZR10,Insumos!$A$6:$D$118,3,FALSE), " ")</f>
        <v xml:space="preserve"> </v>
      </c>
      <c r="ZV10" s="23"/>
      <c r="ZW10" s="20" t="str">
        <f t="shared" ref="ZW10:ZW29" si="77">IFERROR(ZV10*ZT10, " ")</f>
        <v xml:space="preserve"> </v>
      </c>
      <c r="ZY10" s="183"/>
      <c r="AAA10" s="10"/>
      <c r="AAB10" s="12" t="str">
        <f>IFERROR(VLOOKUP(AAA10,Insumos!$A$6:$D$118,2,FALSE), " ")</f>
        <v xml:space="preserve"> </v>
      </c>
      <c r="AAC10" s="20" t="str">
        <f>IFERROR(VLOOKUP(AAA10,Insumos!$A$6:$D$118,4,FALSE), " ")</f>
        <v xml:space="preserve"> </v>
      </c>
      <c r="AAD10" s="12" t="str">
        <f>IFERROR(VLOOKUP(AAA10,Insumos!$A$6:$D$118,3,FALSE), " ")</f>
        <v xml:space="preserve"> </v>
      </c>
      <c r="AAE10" s="23"/>
      <c r="AAF10" s="20" t="str">
        <f t="shared" ref="AAF10:AAF29" si="78">IFERROR(AAE10*AAC10, " ")</f>
        <v xml:space="preserve"> </v>
      </c>
      <c r="AAH10" s="183"/>
      <c r="AAJ10" s="10"/>
      <c r="AAK10" s="12" t="str">
        <f>IFERROR(VLOOKUP(AAJ10,Insumos!$A$6:$D$118,2,FALSE), " ")</f>
        <v xml:space="preserve"> </v>
      </c>
      <c r="AAL10" s="20" t="str">
        <f>IFERROR(VLOOKUP(AAJ10,Insumos!$A$6:$D$118,4,FALSE), " ")</f>
        <v xml:space="preserve"> </v>
      </c>
      <c r="AAM10" s="12" t="str">
        <f>IFERROR(VLOOKUP(AAJ10,Insumos!$A$6:$D$118,3,FALSE), " ")</f>
        <v xml:space="preserve"> </v>
      </c>
      <c r="AAN10" s="23"/>
      <c r="AAO10" s="20" t="str">
        <f t="shared" ref="AAO10:AAO29" si="79">IFERROR(AAN10*AAL10, " ")</f>
        <v xml:space="preserve"> </v>
      </c>
      <c r="AAQ10" s="183"/>
      <c r="AAS10" s="10"/>
      <c r="AAT10" s="12" t="str">
        <f>IFERROR(VLOOKUP(AAS10,Insumos!$A$6:$D$118,2,FALSE), " ")</f>
        <v xml:space="preserve"> </v>
      </c>
      <c r="AAU10" s="20" t="str">
        <f>IFERROR(VLOOKUP(AAS10,Insumos!$A$6:$D$118,4,FALSE), " ")</f>
        <v xml:space="preserve"> </v>
      </c>
      <c r="AAV10" s="12" t="str">
        <f>IFERROR(VLOOKUP(AAS10,Insumos!$A$6:$D$118,3,FALSE), " ")</f>
        <v xml:space="preserve"> </v>
      </c>
      <c r="AAW10" s="23"/>
      <c r="AAX10" s="20" t="str">
        <f t="shared" ref="AAX10:AAX29" si="80">IFERROR(AAW10*AAU10, " ")</f>
        <v xml:space="preserve"> </v>
      </c>
      <c r="AAZ10" s="183"/>
      <c r="ABB10" s="10"/>
      <c r="ABC10" s="12" t="str">
        <f>IFERROR(VLOOKUP(ABB10,Insumos!$A$6:$D$118,2,FALSE), " ")</f>
        <v xml:space="preserve"> </v>
      </c>
      <c r="ABD10" s="20" t="str">
        <f>IFERROR(VLOOKUP(ABB10,Insumos!$A$6:$D$118,4,FALSE), " ")</f>
        <v xml:space="preserve"> </v>
      </c>
      <c r="ABE10" s="12" t="str">
        <f>IFERROR(VLOOKUP(ABB10,Insumos!$A$6:$D$118,3,FALSE), " ")</f>
        <v xml:space="preserve"> </v>
      </c>
      <c r="ABF10" s="23"/>
      <c r="ABG10" s="20" t="str">
        <f t="shared" ref="ABG10:ABG29" si="81">IFERROR(ABF10*ABD10, " ")</f>
        <v xml:space="preserve"> </v>
      </c>
      <c r="ABI10" s="183"/>
      <c r="ABK10" s="10"/>
      <c r="ABL10" s="12" t="str">
        <f>IFERROR(VLOOKUP(ABK10,Insumos!$A$6:$D$118,2,FALSE), " ")</f>
        <v xml:space="preserve"> </v>
      </c>
      <c r="ABM10" s="20" t="str">
        <f>IFERROR(VLOOKUP(ABK10,Insumos!$A$6:$D$118,4,FALSE), " ")</f>
        <v xml:space="preserve"> </v>
      </c>
      <c r="ABN10" s="12" t="str">
        <f>IFERROR(VLOOKUP(ABK10,Insumos!$A$6:$D$118,3,FALSE), " ")</f>
        <v xml:space="preserve"> </v>
      </c>
      <c r="ABO10" s="23"/>
      <c r="ABP10" s="20" t="str">
        <f t="shared" ref="ABP10:ABP29" si="82">IFERROR(ABO10*ABM10, " ")</f>
        <v xml:space="preserve"> </v>
      </c>
      <c r="ABR10" s="183"/>
      <c r="ABT10" s="10"/>
      <c r="ABU10" s="12" t="str">
        <f>IFERROR(VLOOKUP(ABT10,Insumos!$A$6:$D$118,2,FALSE), " ")</f>
        <v xml:space="preserve"> </v>
      </c>
      <c r="ABV10" s="20" t="str">
        <f>IFERROR(VLOOKUP(ABT10,Insumos!$A$6:$D$118,4,FALSE), " ")</f>
        <v xml:space="preserve"> </v>
      </c>
      <c r="ABW10" s="12" t="str">
        <f>IFERROR(VLOOKUP(ABT10,Insumos!$A$6:$D$118,3,FALSE), " ")</f>
        <v xml:space="preserve"> </v>
      </c>
      <c r="ABX10" s="23"/>
      <c r="ABY10" s="20" t="str">
        <f t="shared" ref="ABY10:ABY29" si="83">IFERROR(ABX10*ABV10, " ")</f>
        <v xml:space="preserve"> </v>
      </c>
      <c r="ACA10" s="183"/>
      <c r="ACC10" s="10"/>
      <c r="ACD10" s="12" t="str">
        <f>IFERROR(VLOOKUP(ACC10,Insumos!$A$6:$D$118,2,FALSE), " ")</f>
        <v xml:space="preserve"> </v>
      </c>
      <c r="ACE10" s="20" t="str">
        <f>IFERROR(VLOOKUP(ACC10,Insumos!$A$6:$D$118,4,FALSE), " ")</f>
        <v xml:space="preserve"> </v>
      </c>
      <c r="ACF10" s="12" t="str">
        <f>IFERROR(VLOOKUP(ACC10,Insumos!$A$6:$D$118,3,FALSE), " ")</f>
        <v xml:space="preserve"> </v>
      </c>
      <c r="ACG10" s="23"/>
      <c r="ACH10" s="20" t="str">
        <f t="shared" ref="ACH10:ACH29" si="84">IFERROR(ACG10*ACE10, " ")</f>
        <v xml:space="preserve"> </v>
      </c>
      <c r="ACJ10" s="183"/>
      <c r="ACL10" s="10"/>
      <c r="ACM10" s="12" t="str">
        <f>IFERROR(VLOOKUP(ACL10,Insumos!$A$6:$D$118,2,FALSE), " ")</f>
        <v xml:space="preserve"> </v>
      </c>
      <c r="ACN10" s="20" t="str">
        <f>IFERROR(VLOOKUP(ACL10,Insumos!$A$6:$D$118,4,FALSE), " ")</f>
        <v xml:space="preserve"> </v>
      </c>
      <c r="ACO10" s="12" t="str">
        <f>IFERROR(VLOOKUP(ACL10,Insumos!$A$6:$D$118,3,FALSE), " ")</f>
        <v xml:space="preserve"> </v>
      </c>
      <c r="ACP10" s="23"/>
      <c r="ACQ10" s="20" t="str">
        <f t="shared" ref="ACQ10:ACQ29" si="85">IFERROR(ACP10*ACN10, " ")</f>
        <v xml:space="preserve"> </v>
      </c>
      <c r="ACS10" s="183"/>
      <c r="ACU10" s="10"/>
      <c r="ACV10" s="12" t="str">
        <f>IFERROR(VLOOKUP(ACU10,Insumos!$A$6:$D$118,2,FALSE), " ")</f>
        <v xml:space="preserve"> </v>
      </c>
      <c r="ACW10" s="20" t="str">
        <f>IFERROR(VLOOKUP(ACU10,Insumos!$A$6:$D$118,4,FALSE), " ")</f>
        <v xml:space="preserve"> </v>
      </c>
      <c r="ACX10" s="12" t="str">
        <f>IFERROR(VLOOKUP(ACU10,Insumos!$A$6:$D$118,3,FALSE), " ")</f>
        <v xml:space="preserve"> </v>
      </c>
      <c r="ACY10" s="23"/>
      <c r="ACZ10" s="20" t="str">
        <f t="shared" ref="ACZ10:ACZ29" si="86">IFERROR(ACY10*ACW10, " ")</f>
        <v xml:space="preserve"> </v>
      </c>
      <c r="ADB10" s="183"/>
      <c r="ADD10" s="10"/>
      <c r="ADE10" s="12" t="str">
        <f>IFERROR(VLOOKUP(ADD10,Insumos!$A$6:$D$118,2,FALSE), " ")</f>
        <v xml:space="preserve"> </v>
      </c>
      <c r="ADF10" s="20" t="str">
        <f>IFERROR(VLOOKUP(ADD10,Insumos!$A$6:$D$118,4,FALSE), " ")</f>
        <v xml:space="preserve"> </v>
      </c>
      <c r="ADG10" s="12" t="str">
        <f>IFERROR(VLOOKUP(ADD10,Insumos!$A$6:$D$118,3,FALSE), " ")</f>
        <v xml:space="preserve"> </v>
      </c>
      <c r="ADH10" s="23"/>
      <c r="ADI10" s="20" t="str">
        <f t="shared" ref="ADI10:ADI29" si="87">IFERROR(ADH10*ADF10, " ")</f>
        <v xml:space="preserve"> </v>
      </c>
      <c r="ADK10" s="183"/>
      <c r="ADM10" s="10"/>
      <c r="ADN10" s="12" t="str">
        <f>IFERROR(VLOOKUP(ADM10,Insumos!$A$6:$D$118,2,FALSE), " ")</f>
        <v xml:space="preserve"> </v>
      </c>
      <c r="ADO10" s="20" t="str">
        <f>IFERROR(VLOOKUP(ADM10,Insumos!$A$6:$D$118,4,FALSE), " ")</f>
        <v xml:space="preserve"> </v>
      </c>
      <c r="ADP10" s="12" t="str">
        <f>IFERROR(VLOOKUP(ADM10,Insumos!$A$6:$D$118,3,FALSE), " ")</f>
        <v xml:space="preserve"> </v>
      </c>
      <c r="ADQ10" s="23"/>
      <c r="ADR10" s="20" t="str">
        <f t="shared" ref="ADR10:ADR29" si="88">IFERROR(ADQ10*ADO10, " ")</f>
        <v xml:space="preserve"> </v>
      </c>
      <c r="ADT10" s="183"/>
      <c r="ADV10" s="10"/>
      <c r="ADW10" s="12" t="str">
        <f>IFERROR(VLOOKUP(ADV10,Insumos!$A$6:$D$118,2,FALSE), " ")</f>
        <v xml:space="preserve"> </v>
      </c>
      <c r="ADX10" s="20" t="str">
        <f>IFERROR(VLOOKUP(ADV10,Insumos!$A$6:$D$118,4,FALSE), " ")</f>
        <v xml:space="preserve"> </v>
      </c>
      <c r="ADY10" s="12" t="str">
        <f>IFERROR(VLOOKUP(ADV10,Insumos!$A$6:$D$118,3,FALSE), " ")</f>
        <v xml:space="preserve"> </v>
      </c>
      <c r="ADZ10" s="23"/>
      <c r="AEA10" s="20" t="str">
        <f t="shared" ref="AEA10:AEA29" si="89">IFERROR(ADZ10*ADX10, " ")</f>
        <v xml:space="preserve"> </v>
      </c>
      <c r="AEC10" s="183"/>
      <c r="AEE10" s="10"/>
      <c r="AEF10" s="12" t="str">
        <f>IFERROR(VLOOKUP(AEE10,Insumos!$A$6:$D$118,2,FALSE), " ")</f>
        <v xml:space="preserve"> </v>
      </c>
      <c r="AEG10" s="20" t="str">
        <f>IFERROR(VLOOKUP(AEE10,Insumos!$A$6:$D$118,4,FALSE), " ")</f>
        <v xml:space="preserve"> </v>
      </c>
      <c r="AEH10" s="12" t="str">
        <f>IFERROR(VLOOKUP(AEE10,Insumos!$A$6:$D$118,3,FALSE), " ")</f>
        <v xml:space="preserve"> </v>
      </c>
      <c r="AEI10" s="23"/>
      <c r="AEJ10" s="20" t="str">
        <f t="shared" ref="AEJ10:AEJ29" si="90">IFERROR(AEI10*AEG10, " ")</f>
        <v xml:space="preserve"> </v>
      </c>
      <c r="AEL10" s="183"/>
      <c r="AEN10" s="10"/>
      <c r="AEO10" s="12" t="str">
        <f>IFERROR(VLOOKUP(AEN10,Insumos!$A$6:$D$118,2,FALSE), " ")</f>
        <v xml:space="preserve"> </v>
      </c>
      <c r="AEP10" s="20" t="str">
        <f>IFERROR(VLOOKUP(AEN10,Insumos!$A$6:$D$118,4,FALSE), " ")</f>
        <v xml:space="preserve"> </v>
      </c>
      <c r="AEQ10" s="12" t="str">
        <f>IFERROR(VLOOKUP(AEN10,Insumos!$A$6:$D$118,3,FALSE), " ")</f>
        <v xml:space="preserve"> </v>
      </c>
      <c r="AER10" s="23"/>
      <c r="AES10" s="20" t="str">
        <f t="shared" ref="AES10:AES29" si="91">IFERROR(AER10*AEP10, " ")</f>
        <v xml:space="preserve"> </v>
      </c>
      <c r="AEU10" s="183"/>
      <c r="AEW10" s="10"/>
      <c r="AEX10" s="12" t="str">
        <f>IFERROR(VLOOKUP(AEW10,Insumos!$A$6:$D$118,2,FALSE), " ")</f>
        <v xml:space="preserve"> </v>
      </c>
      <c r="AEY10" s="20" t="str">
        <f>IFERROR(VLOOKUP(AEW10,Insumos!$A$6:$D$118,4,FALSE), " ")</f>
        <v xml:space="preserve"> </v>
      </c>
      <c r="AEZ10" s="12" t="str">
        <f>IFERROR(VLOOKUP(AEW10,Insumos!$A$6:$D$118,3,FALSE), " ")</f>
        <v xml:space="preserve"> </v>
      </c>
      <c r="AFA10" s="23"/>
      <c r="AFB10" s="20" t="str">
        <f t="shared" ref="AFB10:AFB29" si="92">IFERROR(AFA10*AEY10, " ")</f>
        <v xml:space="preserve"> </v>
      </c>
      <c r="AFD10" s="183"/>
      <c r="AFF10" s="10"/>
      <c r="AFG10" s="12" t="str">
        <f>IFERROR(VLOOKUP(AFF10,Insumos!$A$6:$D$118,2,FALSE), " ")</f>
        <v xml:space="preserve"> </v>
      </c>
      <c r="AFH10" s="20" t="str">
        <f>IFERROR(VLOOKUP(AFF10,Insumos!$A$6:$D$118,4,FALSE), " ")</f>
        <v xml:space="preserve"> </v>
      </c>
      <c r="AFI10" s="12" t="str">
        <f>IFERROR(VLOOKUP(AFF10,Insumos!$A$6:$D$118,3,FALSE), " ")</f>
        <v xml:space="preserve"> </v>
      </c>
      <c r="AFJ10" s="23"/>
      <c r="AFK10" s="20" t="str">
        <f t="shared" ref="AFK10:AFK29" si="93">IFERROR(AFJ10*AFH10, " ")</f>
        <v xml:space="preserve"> </v>
      </c>
      <c r="AFM10" s="183"/>
      <c r="AFO10" s="10"/>
      <c r="AFP10" s="12" t="str">
        <f>IFERROR(VLOOKUP(AFO10,Insumos!$A$6:$D$118,2,FALSE), " ")</f>
        <v xml:space="preserve"> </v>
      </c>
      <c r="AFQ10" s="20" t="str">
        <f>IFERROR(VLOOKUP(AFO10,Insumos!$A$6:$D$118,4,FALSE), " ")</f>
        <v xml:space="preserve"> </v>
      </c>
      <c r="AFR10" s="12" t="str">
        <f>IFERROR(VLOOKUP(AFO10,Insumos!$A$6:$D$118,3,FALSE), " ")</f>
        <v xml:space="preserve"> </v>
      </c>
      <c r="AFS10" s="23"/>
      <c r="AFT10" s="20" t="str">
        <f t="shared" ref="AFT10:AFT29" si="94">IFERROR(AFS10*AFQ10, " ")</f>
        <v xml:space="preserve"> </v>
      </c>
      <c r="AFV10" s="183"/>
      <c r="AFX10" s="10"/>
      <c r="AFY10" s="12" t="str">
        <f>IFERROR(VLOOKUP(AFX10,Insumos!$A$6:$D$118,2,FALSE), " ")</f>
        <v xml:space="preserve"> </v>
      </c>
      <c r="AFZ10" s="20" t="str">
        <f>IFERROR(VLOOKUP(AFX10,Insumos!$A$6:$D$118,4,FALSE), " ")</f>
        <v xml:space="preserve"> </v>
      </c>
      <c r="AGA10" s="12" t="str">
        <f>IFERROR(VLOOKUP(AFX10,Insumos!$A$6:$D$118,3,FALSE), " ")</f>
        <v xml:space="preserve"> </v>
      </c>
      <c r="AGB10" s="23"/>
      <c r="AGC10" s="20" t="str">
        <f t="shared" ref="AGC10:AGC29" si="95">IFERROR(AGB10*AFZ10, " ")</f>
        <v xml:space="preserve"> </v>
      </c>
      <c r="AGE10" s="183"/>
      <c r="AGG10" s="10"/>
      <c r="AGH10" s="12" t="str">
        <f>IFERROR(VLOOKUP(AGG10,Insumos!$A$6:$D$118,2,FALSE), " ")</f>
        <v xml:space="preserve"> </v>
      </c>
      <c r="AGI10" s="20" t="str">
        <f>IFERROR(VLOOKUP(AGG10,Insumos!$A$6:$D$118,4,FALSE), " ")</f>
        <v xml:space="preserve"> </v>
      </c>
      <c r="AGJ10" s="12" t="str">
        <f>IFERROR(VLOOKUP(AGG10,Insumos!$A$6:$D$118,3,FALSE), " ")</f>
        <v xml:space="preserve"> </v>
      </c>
      <c r="AGK10" s="23"/>
      <c r="AGL10" s="20" t="str">
        <f t="shared" ref="AGL10:AGL29" si="96">IFERROR(AGK10*AGI10, " ")</f>
        <v xml:space="preserve"> </v>
      </c>
      <c r="AGN10" s="183"/>
      <c r="AGP10" s="10"/>
      <c r="AGQ10" s="12" t="str">
        <f>IFERROR(VLOOKUP(AGP10,Insumos!$A$6:$D$118,2,FALSE), " ")</f>
        <v xml:space="preserve"> </v>
      </c>
      <c r="AGR10" s="20" t="str">
        <f>IFERROR(VLOOKUP(AGP10,Insumos!$A$6:$D$118,4,FALSE), " ")</f>
        <v xml:space="preserve"> </v>
      </c>
      <c r="AGS10" s="12" t="str">
        <f>IFERROR(VLOOKUP(AGP10,Insumos!$A$6:$D$118,3,FALSE), " ")</f>
        <v xml:space="preserve"> </v>
      </c>
      <c r="AGT10" s="23"/>
      <c r="AGU10" s="20" t="str">
        <f t="shared" ref="AGU10:AGU29" si="97">IFERROR(AGT10*AGR10, " ")</f>
        <v xml:space="preserve"> </v>
      </c>
      <c r="AGW10" s="183"/>
      <c r="AGY10" s="10"/>
      <c r="AGZ10" s="12" t="str">
        <f>IFERROR(VLOOKUP(AGY10,Insumos!$A$6:$D$118,2,FALSE), " ")</f>
        <v xml:space="preserve"> </v>
      </c>
      <c r="AHA10" s="20" t="str">
        <f>IFERROR(VLOOKUP(AGY10,Insumos!$A$6:$D$118,4,FALSE), " ")</f>
        <v xml:space="preserve"> </v>
      </c>
      <c r="AHB10" s="12" t="str">
        <f>IFERROR(VLOOKUP(AGY10,Insumos!$A$6:$D$118,3,FALSE), " ")</f>
        <v xml:space="preserve"> </v>
      </c>
      <c r="AHC10" s="23"/>
      <c r="AHD10" s="20" t="str">
        <f t="shared" ref="AHD10:AHD29" si="98">IFERROR(AHC10*AHA10, " ")</f>
        <v xml:space="preserve"> </v>
      </c>
      <c r="AHF10" s="183"/>
      <c r="AHH10" s="10"/>
      <c r="AHI10" s="12" t="str">
        <f>IFERROR(VLOOKUP(AHH10,Insumos!$A$6:$D$118,2,FALSE), " ")</f>
        <v xml:space="preserve"> </v>
      </c>
      <c r="AHJ10" s="20" t="str">
        <f>IFERROR(VLOOKUP(AHH10,Insumos!$A$6:$D$118,4,FALSE), " ")</f>
        <v xml:space="preserve"> </v>
      </c>
      <c r="AHK10" s="12" t="str">
        <f>IFERROR(VLOOKUP(AHH10,Insumos!$A$6:$D$118,3,FALSE), " ")</f>
        <v xml:space="preserve"> </v>
      </c>
      <c r="AHL10" s="23"/>
      <c r="AHM10" s="20" t="str">
        <f t="shared" ref="AHM10:AHM29" si="99">IFERROR(AHL10*AHJ10, " ")</f>
        <v xml:space="preserve"> </v>
      </c>
      <c r="AHO10" s="183"/>
      <c r="AHQ10" s="10"/>
      <c r="AHR10" s="12" t="str">
        <f>IFERROR(VLOOKUP(AHQ10,Insumos!$A$6:$D$118,2,FALSE), " ")</f>
        <v xml:space="preserve"> </v>
      </c>
      <c r="AHS10" s="20" t="str">
        <f>IFERROR(VLOOKUP(AHQ10,Insumos!$A$6:$D$118,4,FALSE), " ")</f>
        <v xml:space="preserve"> </v>
      </c>
      <c r="AHT10" s="12" t="str">
        <f>IFERROR(VLOOKUP(AHQ10,Insumos!$A$6:$D$118,3,FALSE), " ")</f>
        <v xml:space="preserve"> </v>
      </c>
      <c r="AHU10" s="23"/>
      <c r="AHV10" s="20" t="str">
        <f t="shared" ref="AHV10:AHV29" si="100">IFERROR(AHU10*AHS10, " ")</f>
        <v xml:space="preserve"> </v>
      </c>
      <c r="AHX10" s="183"/>
      <c r="AHZ10" s="10"/>
      <c r="AIA10" s="12" t="str">
        <f>IFERROR(VLOOKUP(AHZ10,Insumos!$A$6:$D$118,2,FALSE), " ")</f>
        <v xml:space="preserve"> </v>
      </c>
      <c r="AIB10" s="20" t="str">
        <f>IFERROR(VLOOKUP(AHZ10,Insumos!$A$6:$D$118,4,FALSE), " ")</f>
        <v xml:space="preserve"> </v>
      </c>
      <c r="AIC10" s="12" t="str">
        <f>IFERROR(VLOOKUP(AHZ10,Insumos!$A$6:$D$118,3,FALSE), " ")</f>
        <v xml:space="preserve"> </v>
      </c>
      <c r="AID10" s="23"/>
      <c r="AIE10" s="20" t="str">
        <f t="shared" ref="AIE10:AIE29" si="101">IFERROR(AID10*AIB10, " ")</f>
        <v xml:space="preserve"> </v>
      </c>
      <c r="AIG10" s="183"/>
      <c r="AII10" s="10"/>
      <c r="AIJ10" s="12" t="str">
        <f>IFERROR(VLOOKUP(AII10,Insumos!$A$6:$D$118,2,FALSE), " ")</f>
        <v xml:space="preserve"> </v>
      </c>
      <c r="AIK10" s="20" t="str">
        <f>IFERROR(VLOOKUP(AII10,Insumos!$A$6:$D$118,4,FALSE), " ")</f>
        <v xml:space="preserve"> </v>
      </c>
      <c r="AIL10" s="12" t="str">
        <f>IFERROR(VLOOKUP(AII10,Insumos!$A$6:$D$118,3,FALSE), " ")</f>
        <v xml:space="preserve"> </v>
      </c>
      <c r="AIM10" s="23"/>
      <c r="AIN10" s="20" t="str">
        <f t="shared" ref="AIN10:AIN29" si="102">IFERROR(AIM10*AIK10, " ")</f>
        <v xml:space="preserve"> </v>
      </c>
      <c r="AIP10" s="183"/>
      <c r="AIR10" s="10"/>
      <c r="AIS10" s="12" t="str">
        <f>IFERROR(VLOOKUP(AIR10,Insumos!$A$6:$D$118,2,FALSE), " ")</f>
        <v xml:space="preserve"> </v>
      </c>
      <c r="AIT10" s="20" t="str">
        <f>IFERROR(VLOOKUP(AIR10,Insumos!$A$6:$D$118,4,FALSE), " ")</f>
        <v xml:space="preserve"> </v>
      </c>
      <c r="AIU10" s="12" t="str">
        <f>IFERROR(VLOOKUP(AIR10,Insumos!$A$6:$D$118,3,FALSE), " ")</f>
        <v xml:space="preserve"> </v>
      </c>
      <c r="AIV10" s="23"/>
      <c r="AIW10" s="20" t="str">
        <f t="shared" ref="AIW10:AIW29" si="103">IFERROR(AIV10*AIT10, " ")</f>
        <v xml:space="preserve"> </v>
      </c>
      <c r="AIY10" s="183"/>
      <c r="AJA10" s="10"/>
      <c r="AJB10" s="12" t="str">
        <f>IFERROR(VLOOKUP(AJA10,Insumos!$A$6:$D$118,2,FALSE), " ")</f>
        <v xml:space="preserve"> </v>
      </c>
      <c r="AJC10" s="20" t="str">
        <f>IFERROR(VLOOKUP(AJA10,Insumos!$A$6:$D$118,4,FALSE), " ")</f>
        <v xml:space="preserve"> </v>
      </c>
      <c r="AJD10" s="12" t="str">
        <f>IFERROR(VLOOKUP(AJA10,Insumos!$A$6:$D$118,3,FALSE), " ")</f>
        <v xml:space="preserve"> </v>
      </c>
      <c r="AJE10" s="23"/>
      <c r="AJF10" s="20" t="str">
        <f t="shared" ref="AJF10:AJF29" si="104">IFERROR(AJE10*AJC10, " ")</f>
        <v xml:space="preserve"> </v>
      </c>
      <c r="AJH10" s="183"/>
      <c r="AJJ10" s="10"/>
      <c r="AJK10" s="12" t="str">
        <f>IFERROR(VLOOKUP(AJJ10,Insumos!$A$6:$D$118,2,FALSE), " ")</f>
        <v xml:space="preserve"> </v>
      </c>
      <c r="AJL10" s="20" t="str">
        <f>IFERROR(VLOOKUP(AJJ10,Insumos!$A$6:$D$118,4,FALSE), " ")</f>
        <v xml:space="preserve"> </v>
      </c>
      <c r="AJM10" s="12" t="str">
        <f>IFERROR(VLOOKUP(AJJ10,Insumos!$A$6:$D$118,3,FALSE), " ")</f>
        <v xml:space="preserve"> </v>
      </c>
      <c r="AJN10" s="23"/>
      <c r="AJO10" s="20" t="str">
        <f t="shared" ref="AJO10:AJO29" si="105">IFERROR(AJN10*AJL10, " ")</f>
        <v xml:space="preserve"> </v>
      </c>
      <c r="AJQ10" s="183"/>
      <c r="AJS10" s="10"/>
      <c r="AJT10" s="12" t="str">
        <f>IFERROR(VLOOKUP(AJS10,Insumos!$A$6:$D$118,2,FALSE), " ")</f>
        <v xml:space="preserve"> </v>
      </c>
      <c r="AJU10" s="20" t="str">
        <f>IFERROR(VLOOKUP(AJS10,Insumos!$A$6:$D$118,4,FALSE), " ")</f>
        <v xml:space="preserve"> </v>
      </c>
      <c r="AJV10" s="12" t="str">
        <f>IFERROR(VLOOKUP(AJS10,Insumos!$A$6:$D$118,3,FALSE), " ")</f>
        <v xml:space="preserve"> </v>
      </c>
      <c r="AJW10" s="23"/>
      <c r="AJX10" s="20" t="str">
        <f t="shared" ref="AJX10:AJX29" si="106">IFERROR(AJW10*AJU10, " ")</f>
        <v xml:space="preserve"> </v>
      </c>
      <c r="AJZ10" s="183"/>
      <c r="AKB10" s="10"/>
      <c r="AKC10" s="12" t="str">
        <f>IFERROR(VLOOKUP(AKB10,Insumos!$A$6:$D$118,2,FALSE), " ")</f>
        <v xml:space="preserve"> </v>
      </c>
      <c r="AKD10" s="20" t="str">
        <f>IFERROR(VLOOKUP(AKB10,Insumos!$A$6:$D$118,4,FALSE), " ")</f>
        <v xml:space="preserve"> </v>
      </c>
      <c r="AKE10" s="12" t="str">
        <f>IFERROR(VLOOKUP(AKB10,Insumos!$A$6:$D$118,3,FALSE), " ")</f>
        <v xml:space="preserve"> </v>
      </c>
      <c r="AKF10" s="23"/>
      <c r="AKG10" s="20" t="str">
        <f t="shared" ref="AKG10:AKG29" si="107">IFERROR(AKF10*AKD10, " ")</f>
        <v xml:space="preserve"> </v>
      </c>
      <c r="AKI10" s="183"/>
      <c r="AKK10" s="10"/>
      <c r="AKL10" s="12" t="str">
        <f>IFERROR(VLOOKUP(AKK10,Insumos!$A$6:$D$118,2,FALSE), " ")</f>
        <v xml:space="preserve"> </v>
      </c>
      <c r="AKM10" s="20" t="str">
        <f>IFERROR(VLOOKUP(AKK10,Insumos!$A$6:$D$118,4,FALSE), " ")</f>
        <v xml:space="preserve"> </v>
      </c>
      <c r="AKN10" s="12" t="str">
        <f>IFERROR(VLOOKUP(AKK10,Insumos!$A$6:$D$118,3,FALSE), " ")</f>
        <v xml:space="preserve"> </v>
      </c>
      <c r="AKO10" s="23"/>
      <c r="AKP10" s="20" t="str">
        <f t="shared" ref="AKP10:AKP29" si="108">IFERROR(AKO10*AKM10, " ")</f>
        <v xml:space="preserve"> </v>
      </c>
      <c r="AKR10" s="183"/>
      <c r="AKT10" s="10"/>
      <c r="AKU10" s="12" t="str">
        <f>IFERROR(VLOOKUP(AKT10,Insumos!$A$6:$D$118,2,FALSE), " ")</f>
        <v xml:space="preserve"> </v>
      </c>
      <c r="AKV10" s="20" t="str">
        <f>IFERROR(VLOOKUP(AKT10,Insumos!$A$6:$D$118,4,FALSE), " ")</f>
        <v xml:space="preserve"> </v>
      </c>
      <c r="AKW10" s="12" t="str">
        <f>IFERROR(VLOOKUP(AKT10,Insumos!$A$6:$D$118,3,FALSE), " ")</f>
        <v xml:space="preserve"> </v>
      </c>
      <c r="AKX10" s="23"/>
      <c r="AKY10" s="20" t="str">
        <f t="shared" ref="AKY10:AKY29" si="109">IFERROR(AKX10*AKV10, " ")</f>
        <v xml:space="preserve"> </v>
      </c>
      <c r="ALA10" s="183"/>
      <c r="ALC10" s="10"/>
      <c r="ALD10" s="12" t="str">
        <f>IFERROR(VLOOKUP(ALC10,Insumos!$A$6:$D$118,2,FALSE), " ")</f>
        <v xml:space="preserve"> </v>
      </c>
      <c r="ALE10" s="20" t="str">
        <f>IFERROR(VLOOKUP(ALC10,Insumos!$A$6:$D$118,4,FALSE), " ")</f>
        <v xml:space="preserve"> </v>
      </c>
      <c r="ALF10" s="12" t="str">
        <f>IFERROR(VLOOKUP(ALC10,Insumos!$A$6:$D$118,3,FALSE), " ")</f>
        <v xml:space="preserve"> </v>
      </c>
      <c r="ALG10" s="23"/>
      <c r="ALH10" s="20" t="str">
        <f t="shared" ref="ALH10:ALH29" si="110">IFERROR(ALG10*ALE10, " ")</f>
        <v xml:space="preserve"> </v>
      </c>
      <c r="ALJ10" s="183"/>
      <c r="ALL10" s="10"/>
      <c r="ALM10" s="12" t="str">
        <f>IFERROR(VLOOKUP(ALL10,Insumos!$A$6:$D$118,2,FALSE), " ")</f>
        <v xml:space="preserve"> </v>
      </c>
      <c r="ALN10" s="20" t="str">
        <f>IFERROR(VLOOKUP(ALL10,Insumos!$A$6:$D$118,4,FALSE), " ")</f>
        <v xml:space="preserve"> </v>
      </c>
      <c r="ALO10" s="12" t="str">
        <f>IFERROR(VLOOKUP(ALL10,Insumos!$A$6:$D$118,3,FALSE), " ")</f>
        <v xml:space="preserve"> </v>
      </c>
      <c r="ALP10" s="23"/>
      <c r="ALQ10" s="20" t="str">
        <f t="shared" ref="ALQ10:ALQ29" si="111">IFERROR(ALP10*ALN10, " ")</f>
        <v xml:space="preserve"> </v>
      </c>
      <c r="ALS10" s="183"/>
      <c r="ALU10" s="10"/>
      <c r="ALV10" s="12" t="str">
        <f>IFERROR(VLOOKUP(ALU10,Insumos!$A$6:$D$118,2,FALSE), " ")</f>
        <v xml:space="preserve"> </v>
      </c>
      <c r="ALW10" s="20" t="str">
        <f>IFERROR(VLOOKUP(ALU10,Insumos!$A$6:$D$118,4,FALSE), " ")</f>
        <v xml:space="preserve"> </v>
      </c>
      <c r="ALX10" s="12" t="str">
        <f>IFERROR(VLOOKUP(ALU10,Insumos!$A$6:$D$118,3,FALSE), " ")</f>
        <v xml:space="preserve"> </v>
      </c>
      <c r="ALY10" s="23"/>
      <c r="ALZ10" s="20" t="str">
        <f t="shared" ref="ALZ10:ALZ29" si="112">IFERROR(ALY10*ALW10, " ")</f>
        <v xml:space="preserve"> </v>
      </c>
      <c r="AMB10" s="183"/>
      <c r="AMD10" s="10"/>
      <c r="AME10" s="12" t="str">
        <f>IFERROR(VLOOKUP(AMD10,Insumos!$A$6:$D$118,2,FALSE), " ")</f>
        <v xml:space="preserve"> </v>
      </c>
      <c r="AMF10" s="20" t="str">
        <f>IFERROR(VLOOKUP(AMD10,Insumos!$A$6:$D$118,4,FALSE), " ")</f>
        <v xml:space="preserve"> </v>
      </c>
      <c r="AMG10" s="12" t="str">
        <f>IFERROR(VLOOKUP(AMD10,Insumos!$A$6:$D$118,3,FALSE), " ")</f>
        <v xml:space="preserve"> </v>
      </c>
      <c r="AMH10" s="23"/>
      <c r="AMI10" s="20" t="str">
        <f t="shared" ref="AMI10:AMI29" si="113">IFERROR(AMH10*AMF10, " ")</f>
        <v xml:space="preserve"> </v>
      </c>
      <c r="AMK10" s="183"/>
      <c r="AMM10" s="10"/>
      <c r="AMN10" s="12" t="str">
        <f>IFERROR(VLOOKUP(AMM10,Insumos!$A$6:$D$118,2,FALSE), " ")</f>
        <v xml:space="preserve"> </v>
      </c>
      <c r="AMO10" s="20" t="str">
        <f>IFERROR(VLOOKUP(AMM10,Insumos!$A$6:$D$118,4,FALSE), " ")</f>
        <v xml:space="preserve"> </v>
      </c>
      <c r="AMP10" s="12" t="str">
        <f>IFERROR(VLOOKUP(AMM10,Insumos!$A$6:$D$118,3,FALSE), " ")</f>
        <v xml:space="preserve"> </v>
      </c>
      <c r="AMQ10" s="23"/>
      <c r="AMR10" s="20" t="str">
        <f t="shared" ref="AMR10:AMR29" si="114">IFERROR(AMQ10*AMO10, " ")</f>
        <v xml:space="preserve"> </v>
      </c>
      <c r="AMT10" s="183"/>
      <c r="AMV10" s="10"/>
      <c r="AMW10" s="12" t="str">
        <f>IFERROR(VLOOKUP(AMV10,Insumos!$A$6:$D$118,2,FALSE), " ")</f>
        <v xml:space="preserve"> </v>
      </c>
      <c r="AMX10" s="20" t="str">
        <f>IFERROR(VLOOKUP(AMV10,Insumos!$A$6:$D$118,4,FALSE), " ")</f>
        <v xml:space="preserve"> </v>
      </c>
      <c r="AMY10" s="12" t="str">
        <f>IFERROR(VLOOKUP(AMV10,Insumos!$A$6:$D$118,3,FALSE), " ")</f>
        <v xml:space="preserve"> </v>
      </c>
      <c r="AMZ10" s="23"/>
      <c r="ANA10" s="20" t="str">
        <f t="shared" ref="ANA10:ANA29" si="115">IFERROR(AMZ10*AMX10, " ")</f>
        <v xml:space="preserve"> </v>
      </c>
      <c r="ANC10" s="183"/>
      <c r="ANE10" s="10"/>
      <c r="ANF10" s="12" t="str">
        <f>IFERROR(VLOOKUP(ANE10,Insumos!$A$6:$D$118,2,FALSE), " ")</f>
        <v xml:space="preserve"> </v>
      </c>
      <c r="ANG10" s="20" t="str">
        <f>IFERROR(VLOOKUP(ANE10,Insumos!$A$6:$D$118,4,FALSE), " ")</f>
        <v xml:space="preserve"> </v>
      </c>
      <c r="ANH10" s="12" t="str">
        <f>IFERROR(VLOOKUP(ANE10,Insumos!$A$6:$D$118,3,FALSE), " ")</f>
        <v xml:space="preserve"> </v>
      </c>
      <c r="ANI10" s="23"/>
      <c r="ANJ10" s="20" t="str">
        <f t="shared" ref="ANJ10:ANJ29" si="116">IFERROR(ANI10*ANG10, " ")</f>
        <v xml:space="preserve"> </v>
      </c>
      <c r="ANL10" s="183"/>
      <c r="ANN10" s="10"/>
      <c r="ANO10" s="12" t="str">
        <f>IFERROR(VLOOKUP(ANN10,Insumos!$A$6:$D$118,2,FALSE), " ")</f>
        <v xml:space="preserve"> </v>
      </c>
      <c r="ANP10" s="20" t="str">
        <f>IFERROR(VLOOKUP(ANN10,Insumos!$A$6:$D$118,4,FALSE), " ")</f>
        <v xml:space="preserve"> </v>
      </c>
      <c r="ANQ10" s="12" t="str">
        <f>IFERROR(VLOOKUP(ANN10,Insumos!$A$6:$D$118,3,FALSE), " ")</f>
        <v xml:space="preserve"> </v>
      </c>
      <c r="ANR10" s="23"/>
      <c r="ANS10" s="20" t="str">
        <f t="shared" ref="ANS10:ANS29" si="117">IFERROR(ANR10*ANP10, " ")</f>
        <v xml:space="preserve"> </v>
      </c>
      <c r="ANU10" s="183"/>
      <c r="ANW10" s="10"/>
      <c r="ANX10" s="12" t="str">
        <f>IFERROR(VLOOKUP(ANW10,Insumos!$A$6:$D$118,2,FALSE), " ")</f>
        <v xml:space="preserve"> </v>
      </c>
      <c r="ANY10" s="20" t="str">
        <f>IFERROR(VLOOKUP(ANW10,Insumos!$A$6:$D$118,4,FALSE), " ")</f>
        <v xml:space="preserve"> </v>
      </c>
      <c r="ANZ10" s="12" t="str">
        <f>IFERROR(VLOOKUP(ANW10,Insumos!$A$6:$D$118,3,FALSE), " ")</f>
        <v xml:space="preserve"> </v>
      </c>
      <c r="AOA10" s="23"/>
      <c r="AOB10" s="20" t="str">
        <f t="shared" ref="AOB10:AOB29" si="118">IFERROR(AOA10*ANY10, " ")</f>
        <v xml:space="preserve"> </v>
      </c>
      <c r="AOD10" s="183"/>
      <c r="AOF10" s="10"/>
      <c r="AOG10" s="12" t="str">
        <f>IFERROR(VLOOKUP(AOF10,Insumos!$A$6:$D$118,2,FALSE), " ")</f>
        <v xml:space="preserve"> </v>
      </c>
      <c r="AOH10" s="20" t="str">
        <f>IFERROR(VLOOKUP(AOF10,Insumos!$A$6:$D$118,4,FALSE), " ")</f>
        <v xml:space="preserve"> </v>
      </c>
      <c r="AOI10" s="12" t="str">
        <f>IFERROR(VLOOKUP(AOF10,Insumos!$A$6:$D$118,3,FALSE), " ")</f>
        <v xml:space="preserve"> </v>
      </c>
      <c r="AOJ10" s="23"/>
      <c r="AOK10" s="20" t="str">
        <f t="shared" ref="AOK10:AOK29" si="119">IFERROR(AOJ10*AOH10, " ")</f>
        <v xml:space="preserve"> </v>
      </c>
      <c r="AOM10" s="183"/>
      <c r="AOO10" s="10"/>
      <c r="AOP10" s="12" t="str">
        <f>IFERROR(VLOOKUP(AOO10,Insumos!$A$6:$D$118,2,FALSE), " ")</f>
        <v xml:space="preserve"> </v>
      </c>
      <c r="AOQ10" s="20" t="str">
        <f>IFERROR(VLOOKUP(AOO10,Insumos!$A$6:$D$118,4,FALSE), " ")</f>
        <v xml:space="preserve"> </v>
      </c>
      <c r="AOR10" s="12" t="str">
        <f>IFERROR(VLOOKUP(AOO10,Insumos!$A$6:$D$118,3,FALSE), " ")</f>
        <v xml:space="preserve"> </v>
      </c>
      <c r="AOS10" s="23"/>
      <c r="AOT10" s="20" t="str">
        <f t="shared" ref="AOT10:AOT29" si="120">IFERROR(AOS10*AOQ10, " ")</f>
        <v xml:space="preserve"> </v>
      </c>
      <c r="AOV10" s="183"/>
      <c r="AOX10" s="10"/>
      <c r="AOY10" s="12" t="str">
        <f>IFERROR(VLOOKUP(AOX10,Insumos!$A$6:$D$118,2,FALSE), " ")</f>
        <v xml:space="preserve"> </v>
      </c>
      <c r="AOZ10" s="20" t="str">
        <f>IFERROR(VLOOKUP(AOX10,Insumos!$A$6:$D$118,4,FALSE), " ")</f>
        <v xml:space="preserve"> </v>
      </c>
      <c r="APA10" s="12" t="str">
        <f>IFERROR(VLOOKUP(AOX10,Insumos!$A$6:$D$118,3,FALSE), " ")</f>
        <v xml:space="preserve"> </v>
      </c>
      <c r="APB10" s="23"/>
      <c r="APC10" s="20" t="str">
        <f t="shared" ref="APC10:APC29" si="121">IFERROR(APB10*AOZ10, " ")</f>
        <v xml:space="preserve"> </v>
      </c>
      <c r="APE10" s="183"/>
      <c r="APG10" s="10"/>
      <c r="APH10" s="12" t="str">
        <f>IFERROR(VLOOKUP(APG10,Insumos!$A$6:$D$118,2,FALSE), " ")</f>
        <v xml:space="preserve"> </v>
      </c>
      <c r="API10" s="20" t="str">
        <f>IFERROR(VLOOKUP(APG10,Insumos!$A$6:$D$118,4,FALSE), " ")</f>
        <v xml:space="preserve"> </v>
      </c>
      <c r="APJ10" s="12" t="str">
        <f>IFERROR(VLOOKUP(APG10,Insumos!$A$6:$D$118,3,FALSE), " ")</f>
        <v xml:space="preserve"> </v>
      </c>
      <c r="APK10" s="23"/>
      <c r="APL10" s="20" t="str">
        <f t="shared" ref="APL10:APL29" si="122">IFERROR(APK10*API10, " ")</f>
        <v xml:space="preserve"> </v>
      </c>
      <c r="APN10" s="183"/>
      <c r="APP10" s="10"/>
      <c r="APQ10" s="12" t="str">
        <f>IFERROR(VLOOKUP(APP10,Insumos!$A$6:$D$118,2,FALSE), " ")</f>
        <v xml:space="preserve"> </v>
      </c>
      <c r="APR10" s="20" t="str">
        <f>IFERROR(VLOOKUP(APP10,Insumos!$A$6:$D$118,4,FALSE), " ")</f>
        <v xml:space="preserve"> </v>
      </c>
      <c r="APS10" s="12" t="str">
        <f>IFERROR(VLOOKUP(APP10,Insumos!$A$6:$D$118,3,FALSE), " ")</f>
        <v xml:space="preserve"> </v>
      </c>
      <c r="APT10" s="23"/>
      <c r="APU10" s="20" t="str">
        <f t="shared" ref="APU10:APU29" si="123">IFERROR(APT10*APR10, " ")</f>
        <v xml:space="preserve"> </v>
      </c>
      <c r="APW10" s="183"/>
      <c r="APY10" s="10"/>
      <c r="APZ10" s="12" t="str">
        <f>IFERROR(VLOOKUP(APY10,Insumos!$A$6:$D$118,2,FALSE), " ")</f>
        <v xml:space="preserve"> </v>
      </c>
      <c r="AQA10" s="20" t="str">
        <f>IFERROR(VLOOKUP(APY10,Insumos!$A$6:$D$118,4,FALSE), " ")</f>
        <v xml:space="preserve"> </v>
      </c>
      <c r="AQB10" s="12" t="str">
        <f>IFERROR(VLOOKUP(APY10,Insumos!$A$6:$D$118,3,FALSE), " ")</f>
        <v xml:space="preserve"> </v>
      </c>
      <c r="AQC10" s="23"/>
      <c r="AQD10" s="20" t="str">
        <f t="shared" ref="AQD10:AQD29" si="124">IFERROR(AQC10*AQA10, " ")</f>
        <v xml:space="preserve"> </v>
      </c>
      <c r="AQF10" s="183"/>
      <c r="AQH10" s="10"/>
      <c r="AQI10" s="12" t="str">
        <f>IFERROR(VLOOKUP(AQH10,Insumos!$A$6:$D$118,2,FALSE), " ")</f>
        <v xml:space="preserve"> </v>
      </c>
      <c r="AQJ10" s="20" t="str">
        <f>IFERROR(VLOOKUP(AQH10,Insumos!$A$6:$D$118,4,FALSE), " ")</f>
        <v xml:space="preserve"> </v>
      </c>
      <c r="AQK10" s="12" t="str">
        <f>IFERROR(VLOOKUP(AQH10,Insumos!$A$6:$D$118,3,FALSE), " ")</f>
        <v xml:space="preserve"> </v>
      </c>
      <c r="AQL10" s="23"/>
      <c r="AQM10" s="20" t="str">
        <f t="shared" ref="AQM10:AQM29" si="125">IFERROR(AQL10*AQJ10, " ")</f>
        <v xml:space="preserve"> </v>
      </c>
      <c r="AQO10" s="183"/>
      <c r="AQQ10" s="10"/>
      <c r="AQR10" s="12" t="str">
        <f>IFERROR(VLOOKUP(AQQ10,Insumos!$A$6:$D$118,2,FALSE), " ")</f>
        <v xml:space="preserve"> </v>
      </c>
      <c r="AQS10" s="20" t="str">
        <f>IFERROR(VLOOKUP(AQQ10,Insumos!$A$6:$D$118,4,FALSE), " ")</f>
        <v xml:space="preserve"> </v>
      </c>
      <c r="AQT10" s="12" t="str">
        <f>IFERROR(VLOOKUP(AQQ10,Insumos!$A$6:$D$118,3,FALSE), " ")</f>
        <v xml:space="preserve"> </v>
      </c>
      <c r="AQU10" s="23"/>
      <c r="AQV10" s="20" t="str">
        <f t="shared" ref="AQV10:AQV29" si="126">IFERROR(AQU10*AQS10, " ")</f>
        <v xml:space="preserve"> </v>
      </c>
      <c r="AQX10" s="183"/>
      <c r="AQZ10" s="10"/>
      <c r="ARA10" s="12" t="str">
        <f>IFERROR(VLOOKUP(AQZ10,Insumos!$A$6:$D$118,2,FALSE), " ")</f>
        <v xml:space="preserve"> </v>
      </c>
      <c r="ARB10" s="20" t="str">
        <f>IFERROR(VLOOKUP(AQZ10,Insumos!$A$6:$D$118,4,FALSE), " ")</f>
        <v xml:space="preserve"> </v>
      </c>
      <c r="ARC10" s="12" t="str">
        <f>IFERROR(VLOOKUP(AQZ10,Insumos!$A$6:$D$118,3,FALSE), " ")</f>
        <v xml:space="preserve"> </v>
      </c>
      <c r="ARD10" s="23"/>
      <c r="ARE10" s="20" t="str">
        <f t="shared" ref="ARE10:ARE29" si="127">IFERROR(ARD10*ARB10, " ")</f>
        <v xml:space="preserve"> </v>
      </c>
      <c r="ARG10" s="183"/>
      <c r="ARI10" s="10"/>
      <c r="ARJ10" s="12" t="str">
        <f>IFERROR(VLOOKUP(ARI10,Insumos!$A$6:$D$118,2,FALSE), " ")</f>
        <v xml:space="preserve"> </v>
      </c>
      <c r="ARK10" s="20" t="str">
        <f>IFERROR(VLOOKUP(ARI10,Insumos!$A$6:$D$118,4,FALSE), " ")</f>
        <v xml:space="preserve"> </v>
      </c>
      <c r="ARL10" s="12" t="str">
        <f>IFERROR(VLOOKUP(ARI10,Insumos!$A$6:$D$118,3,FALSE), " ")</f>
        <v xml:space="preserve"> </v>
      </c>
      <c r="ARM10" s="23"/>
      <c r="ARN10" s="20" t="str">
        <f t="shared" ref="ARN10:ARN29" si="128">IFERROR(ARM10*ARK10, " ")</f>
        <v xml:space="preserve"> </v>
      </c>
      <c r="ARP10" s="183"/>
      <c r="ARR10" s="10"/>
      <c r="ARS10" s="12" t="str">
        <f>IFERROR(VLOOKUP(ARR10,Insumos!$A$6:$D$118,2,FALSE), " ")</f>
        <v xml:space="preserve"> </v>
      </c>
      <c r="ART10" s="20" t="str">
        <f>IFERROR(VLOOKUP(ARR10,Insumos!$A$6:$D$118,4,FALSE), " ")</f>
        <v xml:space="preserve"> </v>
      </c>
      <c r="ARU10" s="12" t="str">
        <f>IFERROR(VLOOKUP(ARR10,Insumos!$A$6:$D$118,3,FALSE), " ")</f>
        <v xml:space="preserve"> </v>
      </c>
      <c r="ARV10" s="23"/>
      <c r="ARW10" s="20" t="str">
        <f t="shared" ref="ARW10:ARW29" si="129">IFERROR(ARV10*ART10, " ")</f>
        <v xml:space="preserve"> </v>
      </c>
      <c r="ARY10" s="183"/>
      <c r="ASA10" s="10"/>
      <c r="ASB10" s="12" t="str">
        <f>IFERROR(VLOOKUP(ASA10,Insumos!$A$6:$D$118,2,FALSE), " ")</f>
        <v xml:space="preserve"> </v>
      </c>
      <c r="ASC10" s="20" t="str">
        <f>IFERROR(VLOOKUP(ASA10,Insumos!$A$6:$D$118,4,FALSE), " ")</f>
        <v xml:space="preserve"> </v>
      </c>
      <c r="ASD10" s="12" t="str">
        <f>IFERROR(VLOOKUP(ASA10,Insumos!$A$6:$D$118,3,FALSE), " ")</f>
        <v xml:space="preserve"> </v>
      </c>
      <c r="ASE10" s="23"/>
      <c r="ASF10" s="20" t="str">
        <f t="shared" ref="ASF10:ASF29" si="130">IFERROR(ASE10*ASC10, " ")</f>
        <v xml:space="preserve"> </v>
      </c>
      <c r="ASH10" s="183"/>
      <c r="ASJ10" s="10"/>
      <c r="ASK10" s="12" t="str">
        <f>IFERROR(VLOOKUP(ASJ10,Insumos!$A$6:$D$118,2,FALSE), " ")</f>
        <v xml:space="preserve"> </v>
      </c>
      <c r="ASL10" s="20" t="str">
        <f>IFERROR(VLOOKUP(ASJ10,Insumos!$A$6:$D$118,4,FALSE), " ")</f>
        <v xml:space="preserve"> </v>
      </c>
      <c r="ASM10" s="12" t="str">
        <f>IFERROR(VLOOKUP(ASJ10,Insumos!$A$6:$D$118,3,FALSE), " ")</f>
        <v xml:space="preserve"> </v>
      </c>
      <c r="ASN10" s="23"/>
      <c r="ASO10" s="20" t="str">
        <f t="shared" ref="ASO10:ASO29" si="131">IFERROR(ASN10*ASL10, " ")</f>
        <v xml:space="preserve"> </v>
      </c>
      <c r="ASQ10" s="183"/>
      <c r="ASS10" s="10"/>
      <c r="AST10" s="12" t="str">
        <f>IFERROR(VLOOKUP(ASS10,Insumos!$A$6:$D$118,2,FALSE), " ")</f>
        <v xml:space="preserve"> </v>
      </c>
      <c r="ASU10" s="20" t="str">
        <f>IFERROR(VLOOKUP(ASS10,Insumos!$A$6:$D$118,4,FALSE), " ")</f>
        <v xml:space="preserve"> </v>
      </c>
      <c r="ASV10" s="12" t="str">
        <f>IFERROR(VLOOKUP(ASS10,Insumos!$A$6:$D$118,3,FALSE), " ")</f>
        <v xml:space="preserve"> </v>
      </c>
      <c r="ASW10" s="23"/>
      <c r="ASX10" s="20" t="str">
        <f t="shared" ref="ASX10:ASX29" si="132">IFERROR(ASW10*ASU10, " ")</f>
        <v xml:space="preserve"> </v>
      </c>
      <c r="ASZ10" s="183"/>
      <c r="ATB10" s="10"/>
      <c r="ATC10" s="12" t="str">
        <f>IFERROR(VLOOKUP(ATB10,Insumos!$A$6:$D$118,2,FALSE), " ")</f>
        <v xml:space="preserve"> </v>
      </c>
      <c r="ATD10" s="20" t="str">
        <f>IFERROR(VLOOKUP(ATB10,Insumos!$A$6:$D$118,4,FALSE), " ")</f>
        <v xml:space="preserve"> </v>
      </c>
      <c r="ATE10" s="12" t="str">
        <f>IFERROR(VLOOKUP(ATB10,Insumos!$A$6:$D$118,3,FALSE), " ")</f>
        <v xml:space="preserve"> </v>
      </c>
      <c r="ATF10" s="23"/>
      <c r="ATG10" s="20" t="str">
        <f t="shared" ref="ATG10:ATG29" si="133">IFERROR(ATF10*ATD10, " ")</f>
        <v xml:space="preserve"> </v>
      </c>
      <c r="ATI10" s="183"/>
      <c r="ATK10" s="10"/>
      <c r="ATL10" s="12" t="str">
        <f>IFERROR(VLOOKUP(ATK10,Insumos!$A$6:$D$118,2,FALSE), " ")</f>
        <v xml:space="preserve"> </v>
      </c>
      <c r="ATM10" s="20" t="str">
        <f>IFERROR(VLOOKUP(ATK10,Insumos!$A$6:$D$118,4,FALSE), " ")</f>
        <v xml:space="preserve"> </v>
      </c>
      <c r="ATN10" s="12" t="str">
        <f>IFERROR(VLOOKUP(ATK10,Insumos!$A$6:$D$118,3,FALSE), " ")</f>
        <v xml:space="preserve"> </v>
      </c>
      <c r="ATO10" s="23"/>
      <c r="ATP10" s="20" t="str">
        <f t="shared" ref="ATP10:ATP29" si="134">IFERROR(ATO10*ATM10, " ")</f>
        <v xml:space="preserve"> </v>
      </c>
      <c r="ATR10" s="183"/>
      <c r="ATT10" s="10"/>
      <c r="ATU10" s="12" t="str">
        <f>IFERROR(VLOOKUP(ATT10,Insumos!$A$6:$D$118,2,FALSE), " ")</f>
        <v xml:space="preserve"> </v>
      </c>
      <c r="ATV10" s="20" t="str">
        <f>IFERROR(VLOOKUP(ATT10,Insumos!$A$6:$D$118,4,FALSE), " ")</f>
        <v xml:space="preserve"> </v>
      </c>
      <c r="ATW10" s="12" t="str">
        <f>IFERROR(VLOOKUP(ATT10,Insumos!$A$6:$D$118,3,FALSE), " ")</f>
        <v xml:space="preserve"> </v>
      </c>
      <c r="ATX10" s="23"/>
      <c r="ATY10" s="20" t="str">
        <f t="shared" ref="ATY10:ATY29" si="135">IFERROR(ATX10*ATV10, " ")</f>
        <v xml:space="preserve"> </v>
      </c>
      <c r="AUA10" s="183"/>
      <c r="AUC10" s="10"/>
      <c r="AUD10" s="12" t="str">
        <f>IFERROR(VLOOKUP(AUC10,Insumos!$A$6:$D$118,2,FALSE), " ")</f>
        <v xml:space="preserve"> </v>
      </c>
      <c r="AUE10" s="20" t="str">
        <f>IFERROR(VLOOKUP(AUC10,Insumos!$A$6:$D$118,4,FALSE), " ")</f>
        <v xml:space="preserve"> </v>
      </c>
      <c r="AUF10" s="12" t="str">
        <f>IFERROR(VLOOKUP(AUC10,Insumos!$A$6:$D$118,3,FALSE), " ")</f>
        <v xml:space="preserve"> </v>
      </c>
      <c r="AUG10" s="23"/>
      <c r="AUH10" s="20" t="str">
        <f t="shared" ref="AUH10:AUH29" si="136">IFERROR(AUG10*AUE10, " ")</f>
        <v xml:space="preserve"> </v>
      </c>
      <c r="AUJ10" s="183"/>
      <c r="AUL10" s="10"/>
      <c r="AUM10" s="12" t="str">
        <f>IFERROR(VLOOKUP(AUL10,Insumos!$A$6:$D$118,2,FALSE), " ")</f>
        <v xml:space="preserve"> </v>
      </c>
      <c r="AUN10" s="20" t="str">
        <f>IFERROR(VLOOKUP(AUL10,Insumos!$A$6:$D$118,4,FALSE), " ")</f>
        <v xml:space="preserve"> </v>
      </c>
      <c r="AUO10" s="12" t="str">
        <f>IFERROR(VLOOKUP(AUL10,Insumos!$A$6:$D$118,3,FALSE), " ")</f>
        <v xml:space="preserve"> </v>
      </c>
      <c r="AUP10" s="23"/>
      <c r="AUQ10" s="20" t="str">
        <f t="shared" ref="AUQ10:AUQ29" si="137">IFERROR(AUP10*AUN10, " ")</f>
        <v xml:space="preserve"> </v>
      </c>
      <c r="AUS10" s="183"/>
      <c r="AUU10" s="10"/>
      <c r="AUV10" s="12" t="str">
        <f>IFERROR(VLOOKUP(AUU10,Insumos!$A$6:$D$118,2,FALSE), " ")</f>
        <v xml:space="preserve"> </v>
      </c>
      <c r="AUW10" s="20" t="str">
        <f>IFERROR(VLOOKUP(AUU10,Insumos!$A$6:$D$118,4,FALSE), " ")</f>
        <v xml:space="preserve"> </v>
      </c>
      <c r="AUX10" s="12" t="str">
        <f>IFERROR(VLOOKUP(AUU10,Insumos!$A$6:$D$118,3,FALSE), " ")</f>
        <v xml:space="preserve"> </v>
      </c>
      <c r="AUY10" s="23"/>
      <c r="AUZ10" s="20" t="str">
        <f t="shared" ref="AUZ10:AUZ29" si="138">IFERROR(AUY10*AUW10, " ")</f>
        <v xml:space="preserve"> </v>
      </c>
      <c r="AVB10" s="183"/>
      <c r="AVD10" s="10"/>
      <c r="AVE10" s="12" t="str">
        <f>IFERROR(VLOOKUP(AVD10,Insumos!$A$6:$D$118,2,FALSE), " ")</f>
        <v xml:space="preserve"> </v>
      </c>
      <c r="AVF10" s="20" t="str">
        <f>IFERROR(VLOOKUP(AVD10,Insumos!$A$6:$D$118,4,FALSE), " ")</f>
        <v xml:space="preserve"> </v>
      </c>
      <c r="AVG10" s="12" t="str">
        <f>IFERROR(VLOOKUP(AVD10,Insumos!$A$6:$D$118,3,FALSE), " ")</f>
        <v xml:space="preserve"> </v>
      </c>
      <c r="AVH10" s="23"/>
      <c r="AVI10" s="20" t="str">
        <f t="shared" ref="AVI10:AVI29" si="139">IFERROR(AVH10*AVF10, " ")</f>
        <v xml:space="preserve"> </v>
      </c>
      <c r="AVK10" s="183"/>
      <c r="AVM10" s="10"/>
      <c r="AVN10" s="12" t="str">
        <f>IFERROR(VLOOKUP(AVM10,Insumos!$A$6:$D$118,2,FALSE), " ")</f>
        <v xml:space="preserve"> </v>
      </c>
      <c r="AVO10" s="20" t="str">
        <f>IFERROR(VLOOKUP(AVM10,Insumos!$A$6:$D$118,4,FALSE), " ")</f>
        <v xml:space="preserve"> </v>
      </c>
      <c r="AVP10" s="12" t="str">
        <f>IFERROR(VLOOKUP(AVM10,Insumos!$A$6:$D$118,3,FALSE), " ")</f>
        <v xml:space="preserve"> </v>
      </c>
      <c r="AVQ10" s="23"/>
      <c r="AVR10" s="20" t="str">
        <f t="shared" ref="AVR10:AVR29" si="140">IFERROR(AVQ10*AVO10, " ")</f>
        <v xml:space="preserve"> </v>
      </c>
      <c r="AVT10" s="183"/>
      <c r="AVV10" s="10"/>
      <c r="AVW10" s="12" t="str">
        <f>IFERROR(VLOOKUP(AVV10,Insumos!$A$6:$D$118,2,FALSE), " ")</f>
        <v xml:space="preserve"> </v>
      </c>
      <c r="AVX10" s="20" t="str">
        <f>IFERROR(VLOOKUP(AVV10,Insumos!$A$6:$D$118,4,FALSE), " ")</f>
        <v xml:space="preserve"> </v>
      </c>
      <c r="AVY10" s="12" t="str">
        <f>IFERROR(VLOOKUP(AVV10,Insumos!$A$6:$D$118,3,FALSE), " ")</f>
        <v xml:space="preserve"> </v>
      </c>
      <c r="AVZ10" s="23"/>
      <c r="AWA10" s="20" t="str">
        <f t="shared" ref="AWA10:AWA29" si="141">IFERROR(AVZ10*AVX10, " ")</f>
        <v xml:space="preserve"> </v>
      </c>
      <c r="AWC10" s="183"/>
      <c r="AWE10" s="10"/>
      <c r="AWF10" s="12" t="str">
        <f>IFERROR(VLOOKUP(AWE10,Insumos!$A$6:$D$118,2,FALSE), " ")</f>
        <v xml:space="preserve"> </v>
      </c>
      <c r="AWG10" s="20" t="str">
        <f>IFERROR(VLOOKUP(AWE10,Insumos!$A$6:$D$118,4,FALSE), " ")</f>
        <v xml:space="preserve"> </v>
      </c>
      <c r="AWH10" s="12" t="str">
        <f>IFERROR(VLOOKUP(AWE10,Insumos!$A$6:$D$118,3,FALSE), " ")</f>
        <v xml:space="preserve"> </v>
      </c>
      <c r="AWI10" s="23"/>
      <c r="AWJ10" s="20" t="str">
        <f t="shared" ref="AWJ10:AWJ29" si="142">IFERROR(AWI10*AWG10, " ")</f>
        <v xml:space="preserve"> </v>
      </c>
      <c r="AWL10" s="183"/>
      <c r="AWN10" s="10"/>
      <c r="AWO10" s="12" t="str">
        <f>IFERROR(VLOOKUP(AWN10,Insumos!$A$6:$D$118,2,FALSE), " ")</f>
        <v xml:space="preserve"> </v>
      </c>
      <c r="AWP10" s="20" t="str">
        <f>IFERROR(VLOOKUP(AWN10,Insumos!$A$6:$D$118,4,FALSE), " ")</f>
        <v xml:space="preserve"> </v>
      </c>
      <c r="AWQ10" s="12" t="str">
        <f>IFERROR(VLOOKUP(AWN10,Insumos!$A$6:$D$118,3,FALSE), " ")</f>
        <v xml:space="preserve"> </v>
      </c>
      <c r="AWR10" s="23"/>
      <c r="AWS10" s="20" t="str">
        <f t="shared" ref="AWS10:AWS29" si="143">IFERROR(AWR10*AWP10, " ")</f>
        <v xml:space="preserve"> </v>
      </c>
      <c r="AWU10" s="183"/>
      <c r="AWW10" s="10"/>
      <c r="AWX10" s="12" t="str">
        <f>IFERROR(VLOOKUP(AWW10,Insumos!$A$6:$D$118,2,FALSE), " ")</f>
        <v xml:space="preserve"> </v>
      </c>
      <c r="AWY10" s="20" t="str">
        <f>IFERROR(VLOOKUP(AWW10,Insumos!$A$6:$D$118,4,FALSE), " ")</f>
        <v xml:space="preserve"> </v>
      </c>
      <c r="AWZ10" s="12" t="str">
        <f>IFERROR(VLOOKUP(AWW10,Insumos!$A$6:$D$118,3,FALSE), " ")</f>
        <v xml:space="preserve"> </v>
      </c>
      <c r="AXA10" s="23"/>
      <c r="AXB10" s="20" t="str">
        <f t="shared" ref="AXB10:AXB29" si="144">IFERROR(AXA10*AWY10, " ")</f>
        <v xml:space="preserve"> </v>
      </c>
      <c r="AXD10" s="183"/>
      <c r="AXF10" s="10"/>
      <c r="AXG10" s="12" t="str">
        <f>IFERROR(VLOOKUP(AXF10,Insumos!$A$6:$D$118,2,FALSE), " ")</f>
        <v xml:space="preserve"> </v>
      </c>
      <c r="AXH10" s="20" t="str">
        <f>IFERROR(VLOOKUP(AXF10,Insumos!$A$6:$D$118,4,FALSE), " ")</f>
        <v xml:space="preserve"> </v>
      </c>
      <c r="AXI10" s="12" t="str">
        <f>IFERROR(VLOOKUP(AXF10,Insumos!$A$6:$D$118,3,FALSE), " ")</f>
        <v xml:space="preserve"> </v>
      </c>
      <c r="AXJ10" s="23"/>
      <c r="AXK10" s="20" t="str">
        <f t="shared" ref="AXK10:AXK29" si="145">IFERROR(AXJ10*AXH10, " ")</f>
        <v xml:space="preserve"> </v>
      </c>
      <c r="AXM10" s="183"/>
      <c r="AXO10" s="10"/>
      <c r="AXP10" s="12" t="str">
        <f>IFERROR(VLOOKUP(AXO10,Insumos!$A$6:$D$118,2,FALSE), " ")</f>
        <v xml:space="preserve"> </v>
      </c>
      <c r="AXQ10" s="20" t="str">
        <f>IFERROR(VLOOKUP(AXO10,Insumos!$A$6:$D$118,4,FALSE), " ")</f>
        <v xml:space="preserve"> </v>
      </c>
      <c r="AXR10" s="12" t="str">
        <f>IFERROR(VLOOKUP(AXO10,Insumos!$A$6:$D$118,3,FALSE), " ")</f>
        <v xml:space="preserve"> </v>
      </c>
      <c r="AXS10" s="23"/>
      <c r="AXT10" s="20" t="str">
        <f t="shared" ref="AXT10:AXT29" si="146">IFERROR(AXS10*AXQ10, " ")</f>
        <v xml:space="preserve"> </v>
      </c>
      <c r="AXV10" s="183"/>
      <c r="AXX10" s="10"/>
      <c r="AXY10" s="12" t="str">
        <f>IFERROR(VLOOKUP(AXX10,Insumos!$A$6:$D$118,2,FALSE), " ")</f>
        <v xml:space="preserve"> </v>
      </c>
      <c r="AXZ10" s="20" t="str">
        <f>IFERROR(VLOOKUP(AXX10,Insumos!$A$6:$D$118,4,FALSE), " ")</f>
        <v xml:space="preserve"> </v>
      </c>
      <c r="AYA10" s="12" t="str">
        <f>IFERROR(VLOOKUP(AXX10,Insumos!$A$6:$D$118,3,FALSE), " ")</f>
        <v xml:space="preserve"> </v>
      </c>
      <c r="AYB10" s="23"/>
      <c r="AYC10" s="20" t="str">
        <f t="shared" ref="AYC10:AYC29" si="147">IFERROR(AYB10*AXZ10, " ")</f>
        <v xml:space="preserve"> </v>
      </c>
      <c r="AYE10" s="183"/>
      <c r="AYG10" s="10"/>
      <c r="AYH10" s="12" t="str">
        <f>IFERROR(VLOOKUP(AYG10,Insumos!$A$6:$D$118,2,FALSE), " ")</f>
        <v xml:space="preserve"> </v>
      </c>
      <c r="AYI10" s="20" t="str">
        <f>IFERROR(VLOOKUP(AYG10,Insumos!$A$6:$D$118,4,FALSE), " ")</f>
        <v xml:space="preserve"> </v>
      </c>
      <c r="AYJ10" s="12" t="str">
        <f>IFERROR(VLOOKUP(AYG10,Insumos!$A$6:$D$118,3,FALSE), " ")</f>
        <v xml:space="preserve"> </v>
      </c>
      <c r="AYK10" s="23"/>
      <c r="AYL10" s="20" t="str">
        <f t="shared" ref="AYL10:AYL29" si="148">IFERROR(AYK10*AYI10, " ")</f>
        <v xml:space="preserve"> </v>
      </c>
      <c r="AYN10" s="183"/>
      <c r="AYP10" s="10"/>
      <c r="AYQ10" s="12" t="str">
        <f>IFERROR(VLOOKUP(AYP10,Insumos!$A$6:$D$118,2,FALSE), " ")</f>
        <v xml:space="preserve"> </v>
      </c>
      <c r="AYR10" s="20" t="str">
        <f>IFERROR(VLOOKUP(AYP10,Insumos!$A$6:$D$118,4,FALSE), " ")</f>
        <v xml:space="preserve"> </v>
      </c>
      <c r="AYS10" s="12" t="str">
        <f>IFERROR(VLOOKUP(AYP10,Insumos!$A$6:$D$118,3,FALSE), " ")</f>
        <v xml:space="preserve"> </v>
      </c>
      <c r="AYT10" s="23"/>
      <c r="AYU10" s="20" t="str">
        <f t="shared" ref="AYU10:AYU29" si="149">IFERROR(AYT10*AYR10, " ")</f>
        <v xml:space="preserve"> </v>
      </c>
      <c r="AYW10" s="183"/>
      <c r="AYY10" s="10"/>
      <c r="AYZ10" s="12" t="str">
        <f>IFERROR(VLOOKUP(AYY10,Insumos!$A$6:$D$118,2,FALSE), " ")</f>
        <v xml:space="preserve"> </v>
      </c>
      <c r="AZA10" s="20" t="str">
        <f>IFERROR(VLOOKUP(AYY10,Insumos!$A$6:$D$118,4,FALSE), " ")</f>
        <v xml:space="preserve"> </v>
      </c>
      <c r="AZB10" s="12" t="str">
        <f>IFERROR(VLOOKUP(AYY10,Insumos!$A$6:$D$118,3,FALSE), " ")</f>
        <v xml:space="preserve"> </v>
      </c>
      <c r="AZC10" s="23"/>
      <c r="AZD10" s="20" t="str">
        <f t="shared" ref="AZD10:AZD29" si="150">IFERROR(AZC10*AZA10, " ")</f>
        <v xml:space="preserve"> </v>
      </c>
      <c r="AZF10" s="183"/>
      <c r="AZH10" s="10"/>
      <c r="AZI10" s="12" t="str">
        <f>IFERROR(VLOOKUP(AZH10,Insumos!$A$6:$D$118,2,FALSE), " ")</f>
        <v xml:space="preserve"> </v>
      </c>
      <c r="AZJ10" s="20" t="str">
        <f>IFERROR(VLOOKUP(AZH10,Insumos!$A$6:$D$118,4,FALSE), " ")</f>
        <v xml:space="preserve"> </v>
      </c>
      <c r="AZK10" s="12" t="str">
        <f>IFERROR(VLOOKUP(AZH10,Insumos!$A$6:$D$118,3,FALSE), " ")</f>
        <v xml:space="preserve"> </v>
      </c>
      <c r="AZL10" s="23"/>
      <c r="AZM10" s="20" t="str">
        <f t="shared" ref="AZM10:AZM29" si="151">IFERROR(AZL10*AZJ10, " ")</f>
        <v xml:space="preserve"> </v>
      </c>
      <c r="AZO10" s="183"/>
      <c r="AZQ10" s="10"/>
      <c r="AZR10" s="12" t="str">
        <f>IFERROR(VLOOKUP(AZQ10,Insumos!$A$6:$D$118,2,FALSE), " ")</f>
        <v xml:space="preserve"> </v>
      </c>
      <c r="AZS10" s="20" t="str">
        <f>IFERROR(VLOOKUP(AZQ10,Insumos!$A$6:$D$118,4,FALSE), " ")</f>
        <v xml:space="preserve"> </v>
      </c>
      <c r="AZT10" s="12" t="str">
        <f>IFERROR(VLOOKUP(AZQ10,Insumos!$A$6:$D$118,3,FALSE), " ")</f>
        <v xml:space="preserve"> </v>
      </c>
      <c r="AZU10" s="23"/>
      <c r="AZV10" s="20" t="str">
        <f t="shared" ref="AZV10:AZV29" si="152">IFERROR(AZU10*AZS10, " ")</f>
        <v xml:space="preserve"> </v>
      </c>
      <c r="AZX10" s="183"/>
      <c r="AZZ10" s="10"/>
      <c r="BAA10" s="12" t="str">
        <f>IFERROR(VLOOKUP(AZZ10,Insumos!$A$6:$D$118,2,FALSE), " ")</f>
        <v xml:space="preserve"> </v>
      </c>
      <c r="BAB10" s="20" t="str">
        <f>IFERROR(VLOOKUP(AZZ10,Insumos!$A$6:$D$118,4,FALSE), " ")</f>
        <v xml:space="preserve"> </v>
      </c>
      <c r="BAC10" s="12" t="str">
        <f>IFERROR(VLOOKUP(AZZ10,Insumos!$A$6:$D$118,3,FALSE), " ")</f>
        <v xml:space="preserve"> </v>
      </c>
      <c r="BAD10" s="23"/>
      <c r="BAE10" s="20" t="str">
        <f t="shared" ref="BAE10:BAE29" si="153">IFERROR(BAD10*BAB10, " ")</f>
        <v xml:space="preserve"> </v>
      </c>
      <c r="BAG10" s="183"/>
      <c r="BAI10" s="10"/>
      <c r="BAJ10" s="12" t="str">
        <f>IFERROR(VLOOKUP(BAI10,Insumos!$A$6:$D$118,2,FALSE), " ")</f>
        <v xml:space="preserve"> </v>
      </c>
      <c r="BAK10" s="20" t="str">
        <f>IFERROR(VLOOKUP(BAI10,Insumos!$A$6:$D$118,4,FALSE), " ")</f>
        <v xml:space="preserve"> </v>
      </c>
      <c r="BAL10" s="12" t="str">
        <f>IFERROR(VLOOKUP(BAI10,Insumos!$A$6:$D$118,3,FALSE), " ")</f>
        <v xml:space="preserve"> </v>
      </c>
      <c r="BAM10" s="23"/>
      <c r="BAN10" s="20" t="str">
        <f t="shared" ref="BAN10:BAN29" si="154">IFERROR(BAM10*BAK10, " ")</f>
        <v xml:space="preserve"> </v>
      </c>
      <c r="BAP10" s="183"/>
      <c r="BAR10" s="10"/>
      <c r="BAS10" s="12" t="str">
        <f>IFERROR(VLOOKUP(BAR10,Insumos!$A$6:$D$118,2,FALSE), " ")</f>
        <v xml:space="preserve"> </v>
      </c>
      <c r="BAT10" s="20" t="str">
        <f>IFERROR(VLOOKUP(BAR10,Insumos!$A$6:$D$118,4,FALSE), " ")</f>
        <v xml:space="preserve"> </v>
      </c>
      <c r="BAU10" s="12" t="str">
        <f>IFERROR(VLOOKUP(BAR10,Insumos!$A$6:$D$118,3,FALSE), " ")</f>
        <v xml:space="preserve"> </v>
      </c>
      <c r="BAV10" s="23"/>
      <c r="BAW10" s="20" t="str">
        <f t="shared" ref="BAW10:BAW29" si="155">IFERROR(BAV10*BAT10, " ")</f>
        <v xml:space="preserve"> </v>
      </c>
      <c r="BAY10" s="183"/>
      <c r="BBA10" s="10"/>
      <c r="BBB10" s="12" t="str">
        <f>IFERROR(VLOOKUP(BBA10,Insumos!$A$6:$D$118,2,FALSE), " ")</f>
        <v xml:space="preserve"> </v>
      </c>
      <c r="BBC10" s="20" t="str">
        <f>IFERROR(VLOOKUP(BBA10,Insumos!$A$6:$D$118,4,FALSE), " ")</f>
        <v xml:space="preserve"> </v>
      </c>
      <c r="BBD10" s="12" t="str">
        <f>IFERROR(VLOOKUP(BBA10,Insumos!$A$6:$D$118,3,FALSE), " ")</f>
        <v xml:space="preserve"> </v>
      </c>
      <c r="BBE10" s="23"/>
      <c r="BBF10" s="20" t="str">
        <f t="shared" ref="BBF10:BBF29" si="156">IFERROR(BBE10*BBC10, " ")</f>
        <v xml:space="preserve"> </v>
      </c>
      <c r="BBH10" s="183"/>
      <c r="BBJ10" s="10"/>
      <c r="BBK10" s="12" t="str">
        <f>IFERROR(VLOOKUP(BBJ10,Insumos!$A$6:$D$118,2,FALSE), " ")</f>
        <v xml:space="preserve"> </v>
      </c>
      <c r="BBL10" s="20" t="str">
        <f>IFERROR(VLOOKUP(BBJ10,Insumos!$A$6:$D$118,4,FALSE), " ")</f>
        <v xml:space="preserve"> </v>
      </c>
      <c r="BBM10" s="12" t="str">
        <f>IFERROR(VLOOKUP(BBJ10,Insumos!$A$6:$D$118,3,FALSE), " ")</f>
        <v xml:space="preserve"> </v>
      </c>
      <c r="BBN10" s="23"/>
      <c r="BBO10" s="20" t="str">
        <f t="shared" ref="BBO10:BBO29" si="157">IFERROR(BBN10*BBL10, " ")</f>
        <v xml:space="preserve"> </v>
      </c>
      <c r="BBQ10" s="183"/>
      <c r="BBS10" s="10"/>
      <c r="BBT10" s="12" t="str">
        <f>IFERROR(VLOOKUP(BBS10,Insumos!$A$6:$D$118,2,FALSE), " ")</f>
        <v xml:space="preserve"> </v>
      </c>
      <c r="BBU10" s="20" t="str">
        <f>IFERROR(VLOOKUP(BBS10,Insumos!$A$6:$D$118,4,FALSE), " ")</f>
        <v xml:space="preserve"> </v>
      </c>
      <c r="BBV10" s="12" t="str">
        <f>IFERROR(VLOOKUP(BBS10,Insumos!$A$6:$D$118,3,FALSE), " ")</f>
        <v xml:space="preserve"> </v>
      </c>
      <c r="BBW10" s="23"/>
      <c r="BBX10" s="20" t="str">
        <f t="shared" ref="BBX10:BBX29" si="158">IFERROR(BBW10*BBU10, " ")</f>
        <v xml:space="preserve"> </v>
      </c>
      <c r="BBZ10" s="183"/>
      <c r="BCB10" s="10"/>
      <c r="BCC10" s="12" t="str">
        <f>IFERROR(VLOOKUP(BCB10,Insumos!$A$6:$D$118,2,FALSE), " ")</f>
        <v xml:space="preserve"> </v>
      </c>
      <c r="BCD10" s="20" t="str">
        <f>IFERROR(VLOOKUP(BCB10,Insumos!$A$6:$D$118,4,FALSE), " ")</f>
        <v xml:space="preserve"> </v>
      </c>
      <c r="BCE10" s="12" t="str">
        <f>IFERROR(VLOOKUP(BCB10,Insumos!$A$6:$D$118,3,FALSE), " ")</f>
        <v xml:space="preserve"> </v>
      </c>
      <c r="BCF10" s="23"/>
      <c r="BCG10" s="20" t="str">
        <f t="shared" ref="BCG10:BCG29" si="159">IFERROR(BCF10*BCD10, " ")</f>
        <v xml:space="preserve"> </v>
      </c>
      <c r="BCI10" s="183"/>
      <c r="BCK10" s="10"/>
      <c r="BCL10" s="12" t="str">
        <f>IFERROR(VLOOKUP(BCK10,Insumos!$A$6:$D$118,2,FALSE), " ")</f>
        <v xml:space="preserve"> </v>
      </c>
      <c r="BCM10" s="20" t="str">
        <f>IFERROR(VLOOKUP(BCK10,Insumos!$A$6:$D$118,4,FALSE), " ")</f>
        <v xml:space="preserve"> </v>
      </c>
      <c r="BCN10" s="12" t="str">
        <f>IFERROR(VLOOKUP(BCK10,Insumos!$A$6:$D$118,3,FALSE), " ")</f>
        <v xml:space="preserve"> </v>
      </c>
      <c r="BCO10" s="23"/>
      <c r="BCP10" s="20" t="str">
        <f t="shared" ref="BCP10:BCP29" si="160">IFERROR(BCO10*BCM10, " ")</f>
        <v xml:space="preserve"> </v>
      </c>
      <c r="BCR10" s="183"/>
      <c r="BCT10" s="10"/>
      <c r="BCU10" s="12" t="str">
        <f>IFERROR(VLOOKUP(BCT10,Insumos!$A$6:$D$118,2,FALSE), " ")</f>
        <v xml:space="preserve"> </v>
      </c>
      <c r="BCV10" s="20" t="str">
        <f>IFERROR(VLOOKUP(BCT10,Insumos!$A$6:$D$118,4,FALSE), " ")</f>
        <v xml:space="preserve"> </v>
      </c>
      <c r="BCW10" s="12" t="str">
        <f>IFERROR(VLOOKUP(BCT10,Insumos!$A$6:$D$118,3,FALSE), " ")</f>
        <v xml:space="preserve"> </v>
      </c>
      <c r="BCX10" s="23"/>
      <c r="BCY10" s="20" t="str">
        <f t="shared" ref="BCY10:BCY29" si="161">IFERROR(BCX10*BCV10, " ")</f>
        <v xml:space="preserve"> </v>
      </c>
      <c r="BDA10" s="183"/>
      <c r="BDC10" s="10"/>
      <c r="BDD10" s="12" t="str">
        <f>IFERROR(VLOOKUP(BDC10,Insumos!$A$6:$D$118,2,FALSE), " ")</f>
        <v xml:space="preserve"> </v>
      </c>
      <c r="BDE10" s="20" t="str">
        <f>IFERROR(VLOOKUP(BDC10,Insumos!$A$6:$D$118,4,FALSE), " ")</f>
        <v xml:space="preserve"> </v>
      </c>
      <c r="BDF10" s="12" t="str">
        <f>IFERROR(VLOOKUP(BDC10,Insumos!$A$6:$D$118,3,FALSE), " ")</f>
        <v xml:space="preserve"> </v>
      </c>
      <c r="BDG10" s="23"/>
      <c r="BDH10" s="20" t="str">
        <f t="shared" ref="BDH10:BDH29" si="162">IFERROR(BDG10*BDE10, " ")</f>
        <v xml:space="preserve"> </v>
      </c>
      <c r="BDJ10" s="183"/>
      <c r="BDL10" s="10"/>
      <c r="BDM10" s="12" t="str">
        <f>IFERROR(VLOOKUP(BDL10,Insumos!$A$6:$D$118,2,FALSE), " ")</f>
        <v xml:space="preserve"> </v>
      </c>
      <c r="BDN10" s="20" t="str">
        <f>IFERROR(VLOOKUP(BDL10,Insumos!$A$6:$D$118,4,FALSE), " ")</f>
        <v xml:space="preserve"> </v>
      </c>
      <c r="BDO10" s="12" t="str">
        <f>IFERROR(VLOOKUP(BDL10,Insumos!$A$6:$D$118,3,FALSE), " ")</f>
        <v xml:space="preserve"> </v>
      </c>
      <c r="BDP10" s="23"/>
      <c r="BDQ10" s="20" t="str">
        <f t="shared" ref="BDQ10:BDQ29" si="163">IFERROR(BDP10*BDN10, " ")</f>
        <v xml:space="preserve"> </v>
      </c>
      <c r="BDS10" s="183"/>
      <c r="BDU10" s="10"/>
      <c r="BDV10" s="12" t="str">
        <f>IFERROR(VLOOKUP(BDU10,Insumos!$A$6:$D$118,2,FALSE), " ")</f>
        <v xml:space="preserve"> </v>
      </c>
      <c r="BDW10" s="20" t="str">
        <f>IFERROR(VLOOKUP(BDU10,Insumos!$A$6:$D$118,4,FALSE), " ")</f>
        <v xml:space="preserve"> </v>
      </c>
      <c r="BDX10" s="12" t="str">
        <f>IFERROR(VLOOKUP(BDU10,Insumos!$A$6:$D$118,3,FALSE), " ")</f>
        <v xml:space="preserve"> </v>
      </c>
      <c r="BDY10" s="23"/>
      <c r="BDZ10" s="20" t="str">
        <f t="shared" ref="BDZ10:BDZ29" si="164">IFERROR(BDY10*BDW10, " ")</f>
        <v xml:space="preserve"> </v>
      </c>
      <c r="BEB10" s="183"/>
      <c r="BED10" s="10"/>
      <c r="BEE10" s="12" t="str">
        <f>IFERROR(VLOOKUP(BED10,Insumos!$A$6:$D$118,2,FALSE), " ")</f>
        <v xml:space="preserve"> </v>
      </c>
      <c r="BEF10" s="20" t="str">
        <f>IFERROR(VLOOKUP(BED10,Insumos!$A$6:$D$118,4,FALSE), " ")</f>
        <v xml:space="preserve"> </v>
      </c>
      <c r="BEG10" s="12" t="str">
        <f>IFERROR(VLOOKUP(BED10,Insumos!$A$6:$D$118,3,FALSE), " ")</f>
        <v xml:space="preserve"> </v>
      </c>
      <c r="BEH10" s="23"/>
      <c r="BEI10" s="20" t="str">
        <f t="shared" ref="BEI10:BEI29" si="165">IFERROR(BEH10*BEF10, " ")</f>
        <v xml:space="preserve"> </v>
      </c>
      <c r="BEK10" s="183"/>
      <c r="BEM10" s="10"/>
      <c r="BEN10" s="12" t="str">
        <f>IFERROR(VLOOKUP(BEM10,Insumos!$A$6:$D$118,2,FALSE), " ")</f>
        <v xml:space="preserve"> </v>
      </c>
      <c r="BEO10" s="20" t="str">
        <f>IFERROR(VLOOKUP(BEM10,Insumos!$A$6:$D$118,4,FALSE), " ")</f>
        <v xml:space="preserve"> </v>
      </c>
      <c r="BEP10" s="12" t="str">
        <f>IFERROR(VLOOKUP(BEM10,Insumos!$A$6:$D$118,3,FALSE), " ")</f>
        <v xml:space="preserve"> </v>
      </c>
      <c r="BEQ10" s="23"/>
      <c r="BER10" s="20" t="str">
        <f t="shared" ref="BER10:BER29" si="166">IFERROR(BEQ10*BEO10, " ")</f>
        <v xml:space="preserve"> </v>
      </c>
      <c r="BET10" s="183"/>
      <c r="BEV10" s="10"/>
      <c r="BEW10" s="12" t="str">
        <f>IFERROR(VLOOKUP(BEV10,Insumos!$A$6:$D$118,2,FALSE), " ")</f>
        <v xml:space="preserve"> </v>
      </c>
      <c r="BEX10" s="20" t="str">
        <f>IFERROR(VLOOKUP(BEV10,Insumos!$A$6:$D$118,4,FALSE), " ")</f>
        <v xml:space="preserve"> </v>
      </c>
      <c r="BEY10" s="12" t="str">
        <f>IFERROR(VLOOKUP(BEV10,Insumos!$A$6:$D$118,3,FALSE), " ")</f>
        <v xml:space="preserve"> </v>
      </c>
      <c r="BEZ10" s="23"/>
      <c r="BFA10" s="20" t="str">
        <f t="shared" ref="BFA10:BFA29" si="167">IFERROR(BEZ10*BEX10, " ")</f>
        <v xml:space="preserve"> </v>
      </c>
      <c r="BFC10" s="183"/>
      <c r="BFE10" s="10"/>
      <c r="BFF10" s="12" t="str">
        <f>IFERROR(VLOOKUP(BFE10,Insumos!$A$6:$D$118,2,FALSE), " ")</f>
        <v xml:space="preserve"> </v>
      </c>
      <c r="BFG10" s="20" t="str">
        <f>IFERROR(VLOOKUP(BFE10,Insumos!$A$6:$D$118,4,FALSE), " ")</f>
        <v xml:space="preserve"> </v>
      </c>
      <c r="BFH10" s="12" t="str">
        <f>IFERROR(VLOOKUP(BFE10,Insumos!$A$6:$D$118,3,FALSE), " ")</f>
        <v xml:space="preserve"> </v>
      </c>
      <c r="BFI10" s="23"/>
      <c r="BFJ10" s="20" t="str">
        <f t="shared" ref="BFJ10:BFJ29" si="168">IFERROR(BFI10*BFG10, " ")</f>
        <v xml:space="preserve"> </v>
      </c>
      <c r="BFL10" s="183"/>
      <c r="BFN10" s="10"/>
      <c r="BFO10" s="12" t="str">
        <f>IFERROR(VLOOKUP(BFN10,Insumos!$A$6:$D$118,2,FALSE), " ")</f>
        <v xml:space="preserve"> </v>
      </c>
      <c r="BFP10" s="20" t="str">
        <f>IFERROR(VLOOKUP(BFN10,Insumos!$A$6:$D$118,4,FALSE), " ")</f>
        <v xml:space="preserve"> </v>
      </c>
      <c r="BFQ10" s="12" t="str">
        <f>IFERROR(VLOOKUP(BFN10,Insumos!$A$6:$D$118,3,FALSE), " ")</f>
        <v xml:space="preserve"> </v>
      </c>
      <c r="BFR10" s="23"/>
      <c r="BFS10" s="20" t="str">
        <f t="shared" ref="BFS10:BFS29" si="169">IFERROR(BFR10*BFP10, " ")</f>
        <v xml:space="preserve"> </v>
      </c>
      <c r="BFU10" s="183"/>
      <c r="BFW10" s="10"/>
      <c r="BFX10" s="12" t="str">
        <f>IFERROR(VLOOKUP(BFW10,Insumos!$A$6:$D$118,2,FALSE), " ")</f>
        <v xml:space="preserve"> </v>
      </c>
      <c r="BFY10" s="20" t="str">
        <f>IFERROR(VLOOKUP(BFW10,Insumos!$A$6:$D$118,4,FALSE), " ")</f>
        <v xml:space="preserve"> </v>
      </c>
      <c r="BFZ10" s="12" t="str">
        <f>IFERROR(VLOOKUP(BFW10,Insumos!$A$6:$D$118,3,FALSE), " ")</f>
        <v xml:space="preserve"> </v>
      </c>
      <c r="BGA10" s="23"/>
      <c r="BGB10" s="20" t="str">
        <f t="shared" ref="BGB10:BGB29" si="170">IFERROR(BGA10*BFY10, " ")</f>
        <v xml:space="preserve"> </v>
      </c>
      <c r="BGD10" s="183"/>
      <c r="BGF10" s="10"/>
      <c r="BGG10" s="12" t="str">
        <f>IFERROR(VLOOKUP(BGF10,Insumos!$A$6:$D$118,2,FALSE), " ")</f>
        <v xml:space="preserve"> </v>
      </c>
      <c r="BGH10" s="20" t="str">
        <f>IFERROR(VLOOKUP(BGF10,Insumos!$A$6:$D$118,4,FALSE), " ")</f>
        <v xml:space="preserve"> </v>
      </c>
      <c r="BGI10" s="12" t="str">
        <f>IFERROR(VLOOKUP(BGF10,Insumos!$A$6:$D$118,3,FALSE), " ")</f>
        <v xml:space="preserve"> </v>
      </c>
      <c r="BGJ10" s="23"/>
      <c r="BGK10" s="20" t="str">
        <f t="shared" ref="BGK10:BGK29" si="171">IFERROR(BGJ10*BGH10, " ")</f>
        <v xml:space="preserve"> </v>
      </c>
      <c r="BGM10" s="183"/>
      <c r="BGO10" s="10"/>
      <c r="BGP10" s="12" t="str">
        <f>IFERROR(VLOOKUP(BGO10,Insumos!$A$6:$D$118,2,FALSE), " ")</f>
        <v xml:space="preserve"> </v>
      </c>
      <c r="BGQ10" s="20" t="str">
        <f>IFERROR(VLOOKUP(BGO10,Insumos!$A$6:$D$118,4,FALSE), " ")</f>
        <v xml:space="preserve"> </v>
      </c>
      <c r="BGR10" s="12" t="str">
        <f>IFERROR(VLOOKUP(BGO10,Insumos!$A$6:$D$118,3,FALSE), " ")</f>
        <v xml:space="preserve"> </v>
      </c>
      <c r="BGS10" s="23"/>
      <c r="BGT10" s="20" t="str">
        <f t="shared" ref="BGT10:BGT29" si="172">IFERROR(BGS10*BGQ10, " ")</f>
        <v xml:space="preserve"> </v>
      </c>
      <c r="BGV10" s="183"/>
      <c r="BGX10" s="10"/>
      <c r="BGY10" s="12" t="str">
        <f>IFERROR(VLOOKUP(BGX10,Insumos!$A$6:$D$118,2,FALSE), " ")</f>
        <v xml:space="preserve"> </v>
      </c>
      <c r="BGZ10" s="20" t="str">
        <f>IFERROR(VLOOKUP(BGX10,Insumos!$A$6:$D$118,4,FALSE), " ")</f>
        <v xml:space="preserve"> </v>
      </c>
      <c r="BHA10" s="12" t="str">
        <f>IFERROR(VLOOKUP(BGX10,Insumos!$A$6:$D$118,3,FALSE), " ")</f>
        <v xml:space="preserve"> </v>
      </c>
      <c r="BHB10" s="23"/>
      <c r="BHC10" s="20" t="str">
        <f t="shared" ref="BHC10:BHC29" si="173">IFERROR(BHB10*BGZ10, " ")</f>
        <v xml:space="preserve"> </v>
      </c>
      <c r="BHE10" s="183"/>
      <c r="BHG10" s="10"/>
      <c r="BHH10" s="12" t="str">
        <f>IFERROR(VLOOKUP(BHG10,Insumos!$A$6:$D$118,2,FALSE), " ")</f>
        <v xml:space="preserve"> </v>
      </c>
      <c r="BHI10" s="20" t="str">
        <f>IFERROR(VLOOKUP(BHG10,Insumos!$A$6:$D$118,4,FALSE), " ")</f>
        <v xml:space="preserve"> </v>
      </c>
      <c r="BHJ10" s="12" t="str">
        <f>IFERROR(VLOOKUP(BHG10,Insumos!$A$6:$D$118,3,FALSE), " ")</f>
        <v xml:space="preserve"> </v>
      </c>
      <c r="BHK10" s="23"/>
      <c r="BHL10" s="20" t="str">
        <f t="shared" ref="BHL10:BHL29" si="174">IFERROR(BHK10*BHI10, " ")</f>
        <v xml:space="preserve"> </v>
      </c>
      <c r="BHN10" s="183"/>
      <c r="BHP10" s="10"/>
      <c r="BHQ10" s="12" t="str">
        <f>IFERROR(VLOOKUP(BHP10,Insumos!$A$6:$D$118,2,FALSE), " ")</f>
        <v xml:space="preserve"> </v>
      </c>
      <c r="BHR10" s="20" t="str">
        <f>IFERROR(VLOOKUP(BHP10,Insumos!$A$6:$D$118,4,FALSE), " ")</f>
        <v xml:space="preserve"> </v>
      </c>
      <c r="BHS10" s="12" t="str">
        <f>IFERROR(VLOOKUP(BHP10,Insumos!$A$6:$D$118,3,FALSE), " ")</f>
        <v xml:space="preserve"> </v>
      </c>
      <c r="BHT10" s="23"/>
      <c r="BHU10" s="20" t="str">
        <f t="shared" ref="BHU10:BHU29" si="175">IFERROR(BHT10*BHR10, " ")</f>
        <v xml:space="preserve"> </v>
      </c>
      <c r="BHW10" s="183"/>
      <c r="BHY10" s="10"/>
      <c r="BHZ10" s="12" t="str">
        <f>IFERROR(VLOOKUP(BHY10,Insumos!$A$6:$D$118,2,FALSE), " ")</f>
        <v xml:space="preserve"> </v>
      </c>
      <c r="BIA10" s="20" t="str">
        <f>IFERROR(VLOOKUP(BHY10,Insumos!$A$6:$D$118,4,FALSE), " ")</f>
        <v xml:space="preserve"> </v>
      </c>
      <c r="BIB10" s="12" t="str">
        <f>IFERROR(VLOOKUP(BHY10,Insumos!$A$6:$D$118,3,FALSE), " ")</f>
        <v xml:space="preserve"> </v>
      </c>
      <c r="BIC10" s="23"/>
      <c r="BID10" s="20" t="str">
        <f t="shared" ref="BID10:BID29" si="176">IFERROR(BIC10*BIA10, " ")</f>
        <v xml:space="preserve"> </v>
      </c>
      <c r="BIF10" s="183"/>
      <c r="BIH10" s="10"/>
      <c r="BII10" s="12" t="str">
        <f>IFERROR(VLOOKUP(BIH10,Insumos!$A$6:$D$118,2,FALSE), " ")</f>
        <v xml:space="preserve"> </v>
      </c>
      <c r="BIJ10" s="20" t="str">
        <f>IFERROR(VLOOKUP(BIH10,Insumos!$A$6:$D$118,4,FALSE), " ")</f>
        <v xml:space="preserve"> </v>
      </c>
      <c r="BIK10" s="12" t="str">
        <f>IFERROR(VLOOKUP(BIH10,Insumos!$A$6:$D$118,3,FALSE), " ")</f>
        <v xml:space="preserve"> </v>
      </c>
      <c r="BIL10" s="23"/>
      <c r="BIM10" s="20" t="str">
        <f t="shared" ref="BIM10:BIM29" si="177">IFERROR(BIL10*BIJ10, " ")</f>
        <v xml:space="preserve"> </v>
      </c>
      <c r="BIO10" s="183"/>
      <c r="BIQ10" s="10"/>
      <c r="BIR10" s="12" t="str">
        <f>IFERROR(VLOOKUP(BIQ10,Insumos!$A$6:$D$118,2,FALSE), " ")</f>
        <v xml:space="preserve"> </v>
      </c>
      <c r="BIS10" s="20" t="str">
        <f>IFERROR(VLOOKUP(BIQ10,Insumos!$A$6:$D$118,4,FALSE), " ")</f>
        <v xml:space="preserve"> </v>
      </c>
      <c r="BIT10" s="12" t="str">
        <f>IFERROR(VLOOKUP(BIQ10,Insumos!$A$6:$D$118,3,FALSE), " ")</f>
        <v xml:space="preserve"> </v>
      </c>
      <c r="BIU10" s="23"/>
      <c r="BIV10" s="20" t="str">
        <f t="shared" ref="BIV10:BIV29" si="178">IFERROR(BIU10*BIS10, " ")</f>
        <v xml:space="preserve"> </v>
      </c>
      <c r="BIX10" s="183"/>
      <c r="BIZ10" s="10"/>
      <c r="BJA10" s="12" t="str">
        <f>IFERROR(VLOOKUP(BIZ10,Insumos!$A$6:$D$118,2,FALSE), " ")</f>
        <v xml:space="preserve"> </v>
      </c>
      <c r="BJB10" s="20" t="str">
        <f>IFERROR(VLOOKUP(BIZ10,Insumos!$A$6:$D$118,4,FALSE), " ")</f>
        <v xml:space="preserve"> </v>
      </c>
      <c r="BJC10" s="12" t="str">
        <f>IFERROR(VLOOKUP(BIZ10,Insumos!$A$6:$D$118,3,FALSE), " ")</f>
        <v xml:space="preserve"> </v>
      </c>
      <c r="BJD10" s="23"/>
      <c r="BJE10" s="20" t="str">
        <f t="shared" ref="BJE10:BJE29" si="179">IFERROR(BJD10*BJB10, " ")</f>
        <v xml:space="preserve"> </v>
      </c>
      <c r="BJG10" s="183"/>
      <c r="BJI10" s="10"/>
      <c r="BJJ10" s="12" t="str">
        <f>IFERROR(VLOOKUP(BJI10,Insumos!$A$6:$D$118,2,FALSE), " ")</f>
        <v xml:space="preserve"> </v>
      </c>
      <c r="BJK10" s="20" t="str">
        <f>IFERROR(VLOOKUP(BJI10,Insumos!$A$6:$D$118,4,FALSE), " ")</f>
        <v xml:space="preserve"> </v>
      </c>
      <c r="BJL10" s="12" t="str">
        <f>IFERROR(VLOOKUP(BJI10,Insumos!$A$6:$D$118,3,FALSE), " ")</f>
        <v xml:space="preserve"> </v>
      </c>
      <c r="BJM10" s="23"/>
      <c r="BJN10" s="20" t="str">
        <f t="shared" ref="BJN10:BJN29" si="180">IFERROR(BJM10*BJK10, " ")</f>
        <v xml:space="preserve"> </v>
      </c>
      <c r="BJP10" s="183"/>
      <c r="BJR10" s="10"/>
      <c r="BJS10" s="12" t="str">
        <f>IFERROR(VLOOKUP(BJR10,Insumos!$A$6:$D$118,2,FALSE), " ")</f>
        <v xml:space="preserve"> </v>
      </c>
      <c r="BJT10" s="20" t="str">
        <f>IFERROR(VLOOKUP(BJR10,Insumos!$A$6:$D$118,4,FALSE), " ")</f>
        <v xml:space="preserve"> </v>
      </c>
      <c r="BJU10" s="12" t="str">
        <f>IFERROR(VLOOKUP(BJR10,Insumos!$A$6:$D$118,3,FALSE), " ")</f>
        <v xml:space="preserve"> </v>
      </c>
      <c r="BJV10" s="23"/>
      <c r="BJW10" s="20" t="str">
        <f t="shared" ref="BJW10:BJW29" si="181">IFERROR(BJV10*BJT10, " ")</f>
        <v xml:space="preserve"> </v>
      </c>
      <c r="BJY10" s="183"/>
      <c r="BKA10" s="10"/>
      <c r="BKB10" s="12" t="str">
        <f>IFERROR(VLOOKUP(BKA10,Insumos!$A$6:$D$118,2,FALSE), " ")</f>
        <v xml:space="preserve"> </v>
      </c>
      <c r="BKC10" s="20" t="str">
        <f>IFERROR(VLOOKUP(BKA10,Insumos!$A$6:$D$118,4,FALSE), " ")</f>
        <v xml:space="preserve"> </v>
      </c>
      <c r="BKD10" s="12" t="str">
        <f>IFERROR(VLOOKUP(BKA10,Insumos!$A$6:$D$118,3,FALSE), " ")</f>
        <v xml:space="preserve"> </v>
      </c>
      <c r="BKE10" s="23"/>
      <c r="BKF10" s="20" t="str">
        <f t="shared" ref="BKF10:BKF29" si="182">IFERROR(BKE10*BKC10, " ")</f>
        <v xml:space="preserve"> </v>
      </c>
      <c r="BKH10" s="183"/>
      <c r="BKJ10" s="10"/>
      <c r="BKK10" s="12" t="str">
        <f>IFERROR(VLOOKUP(BKJ10,Insumos!$A$6:$D$118,2,FALSE), " ")</f>
        <v xml:space="preserve"> </v>
      </c>
      <c r="BKL10" s="20" t="str">
        <f>IFERROR(VLOOKUP(BKJ10,Insumos!$A$6:$D$118,4,FALSE), " ")</f>
        <v xml:space="preserve"> </v>
      </c>
      <c r="BKM10" s="12" t="str">
        <f>IFERROR(VLOOKUP(BKJ10,Insumos!$A$6:$D$118,3,FALSE), " ")</f>
        <v xml:space="preserve"> </v>
      </c>
      <c r="BKN10" s="23"/>
      <c r="BKO10" s="20" t="str">
        <f t="shared" ref="BKO10:BKO29" si="183">IFERROR(BKN10*BKL10, " ")</f>
        <v xml:space="preserve"> </v>
      </c>
      <c r="BKQ10" s="183"/>
      <c r="BKS10" s="10"/>
      <c r="BKT10" s="12" t="str">
        <f>IFERROR(VLOOKUP(BKS10,Insumos!$A$6:$D$118,2,FALSE), " ")</f>
        <v xml:space="preserve"> </v>
      </c>
      <c r="BKU10" s="20" t="str">
        <f>IFERROR(VLOOKUP(BKS10,Insumos!$A$6:$D$118,4,FALSE), " ")</f>
        <v xml:space="preserve"> </v>
      </c>
      <c r="BKV10" s="12" t="str">
        <f>IFERROR(VLOOKUP(BKS10,Insumos!$A$6:$D$118,3,FALSE), " ")</f>
        <v xml:space="preserve"> </v>
      </c>
      <c r="BKW10" s="23"/>
      <c r="BKX10" s="20" t="str">
        <f t="shared" ref="BKX10:BKX29" si="184">IFERROR(BKW10*BKU10, " ")</f>
        <v xml:space="preserve"> </v>
      </c>
      <c r="BKZ10" s="183"/>
      <c r="BLB10" s="10"/>
      <c r="BLC10" s="12" t="str">
        <f>IFERROR(VLOOKUP(BLB10,Insumos!$A$6:$D$118,2,FALSE), " ")</f>
        <v xml:space="preserve"> </v>
      </c>
      <c r="BLD10" s="20" t="str">
        <f>IFERROR(VLOOKUP(BLB10,Insumos!$A$6:$D$118,4,FALSE), " ")</f>
        <v xml:space="preserve"> </v>
      </c>
      <c r="BLE10" s="12" t="str">
        <f>IFERROR(VLOOKUP(BLB10,Insumos!$A$6:$D$118,3,FALSE), " ")</f>
        <v xml:space="preserve"> </v>
      </c>
      <c r="BLF10" s="23"/>
      <c r="BLG10" s="20" t="str">
        <f t="shared" ref="BLG10:BLG29" si="185">IFERROR(BLF10*BLD10, " ")</f>
        <v xml:space="preserve"> </v>
      </c>
      <c r="BLI10" s="183"/>
      <c r="BLK10" s="10"/>
      <c r="BLL10" s="12" t="str">
        <f>IFERROR(VLOOKUP(BLK10,Insumos!$A$6:$D$118,2,FALSE), " ")</f>
        <v xml:space="preserve"> </v>
      </c>
      <c r="BLM10" s="20" t="str">
        <f>IFERROR(VLOOKUP(BLK10,Insumos!$A$6:$D$118,4,FALSE), " ")</f>
        <v xml:space="preserve"> </v>
      </c>
      <c r="BLN10" s="12" t="str">
        <f>IFERROR(VLOOKUP(BLK10,Insumos!$A$6:$D$118,3,FALSE), " ")</f>
        <v xml:space="preserve"> </v>
      </c>
      <c r="BLO10" s="23"/>
      <c r="BLP10" s="20" t="str">
        <f t="shared" ref="BLP10:BLP29" si="186">IFERROR(BLO10*BLM10, " ")</f>
        <v xml:space="preserve"> </v>
      </c>
      <c r="BLR10" s="183"/>
      <c r="BLT10" s="10"/>
      <c r="BLU10" s="12" t="str">
        <f>IFERROR(VLOOKUP(BLT10,Insumos!$A$6:$D$118,2,FALSE), " ")</f>
        <v xml:space="preserve"> </v>
      </c>
      <c r="BLV10" s="20" t="str">
        <f>IFERROR(VLOOKUP(BLT10,Insumos!$A$6:$D$118,4,FALSE), " ")</f>
        <v xml:space="preserve"> </v>
      </c>
      <c r="BLW10" s="12" t="str">
        <f>IFERROR(VLOOKUP(BLT10,Insumos!$A$6:$D$118,3,FALSE), " ")</f>
        <v xml:space="preserve"> </v>
      </c>
      <c r="BLX10" s="23"/>
      <c r="BLY10" s="20" t="str">
        <f t="shared" ref="BLY10:BLY29" si="187">IFERROR(BLX10*BLV10, " ")</f>
        <v xml:space="preserve"> </v>
      </c>
      <c r="BMA10" s="183"/>
      <c r="BMC10" s="10"/>
      <c r="BMD10" s="12" t="str">
        <f>IFERROR(VLOOKUP(BMC10,Insumos!$A$6:$D$118,2,FALSE), " ")</f>
        <v xml:space="preserve"> </v>
      </c>
      <c r="BME10" s="20" t="str">
        <f>IFERROR(VLOOKUP(BMC10,Insumos!$A$6:$D$118,4,FALSE), " ")</f>
        <v xml:space="preserve"> </v>
      </c>
      <c r="BMF10" s="12" t="str">
        <f>IFERROR(VLOOKUP(BMC10,Insumos!$A$6:$D$118,3,FALSE), " ")</f>
        <v xml:space="preserve"> </v>
      </c>
      <c r="BMG10" s="23"/>
      <c r="BMH10" s="20" t="str">
        <f t="shared" ref="BMH10:BMH29" si="188">IFERROR(BMG10*BME10, " ")</f>
        <v xml:space="preserve"> </v>
      </c>
      <c r="BMJ10" s="183"/>
      <c r="BML10" s="10"/>
      <c r="BMM10" s="12" t="str">
        <f>IFERROR(VLOOKUP(BML10,Insumos!$A$6:$D$118,2,FALSE), " ")</f>
        <v xml:space="preserve"> </v>
      </c>
      <c r="BMN10" s="20" t="str">
        <f>IFERROR(VLOOKUP(BML10,Insumos!$A$6:$D$118,4,FALSE), " ")</f>
        <v xml:space="preserve"> </v>
      </c>
      <c r="BMO10" s="12" t="str">
        <f>IFERROR(VLOOKUP(BML10,Insumos!$A$6:$D$118,3,FALSE), " ")</f>
        <v xml:space="preserve"> </v>
      </c>
      <c r="BMP10" s="23"/>
      <c r="BMQ10" s="20" t="str">
        <f t="shared" ref="BMQ10:BMQ29" si="189">IFERROR(BMP10*BMN10, " ")</f>
        <v xml:space="preserve"> </v>
      </c>
      <c r="BMS10" s="183"/>
      <c r="BMU10" s="10"/>
      <c r="BMV10" s="12" t="str">
        <f>IFERROR(VLOOKUP(BMU10,Insumos!$A$6:$D$118,2,FALSE), " ")</f>
        <v xml:space="preserve"> </v>
      </c>
      <c r="BMW10" s="20" t="str">
        <f>IFERROR(VLOOKUP(BMU10,Insumos!$A$6:$D$118,4,FALSE), " ")</f>
        <v xml:space="preserve"> </v>
      </c>
      <c r="BMX10" s="12" t="str">
        <f>IFERROR(VLOOKUP(BMU10,Insumos!$A$6:$D$118,3,FALSE), " ")</f>
        <v xml:space="preserve"> </v>
      </c>
      <c r="BMY10" s="23"/>
      <c r="BMZ10" s="20" t="str">
        <f t="shared" ref="BMZ10:BMZ29" si="190">IFERROR(BMY10*BMW10, " ")</f>
        <v xml:space="preserve"> </v>
      </c>
      <c r="BNB10" s="183"/>
      <c r="BND10" s="10"/>
      <c r="BNE10" s="12" t="str">
        <f>IFERROR(VLOOKUP(BND10,Insumos!$A$6:$D$118,2,FALSE), " ")</f>
        <v xml:space="preserve"> </v>
      </c>
      <c r="BNF10" s="20" t="str">
        <f>IFERROR(VLOOKUP(BND10,Insumos!$A$6:$D$118,4,FALSE), " ")</f>
        <v xml:space="preserve"> </v>
      </c>
      <c r="BNG10" s="12" t="str">
        <f>IFERROR(VLOOKUP(BND10,Insumos!$A$6:$D$118,3,FALSE), " ")</f>
        <v xml:space="preserve"> </v>
      </c>
      <c r="BNH10" s="23"/>
      <c r="BNI10" s="20" t="str">
        <f t="shared" ref="BNI10:BNI29" si="191">IFERROR(BNH10*BNF10, " ")</f>
        <v xml:space="preserve"> </v>
      </c>
      <c r="BNK10" s="183"/>
      <c r="BNM10" s="10"/>
      <c r="BNN10" s="12" t="str">
        <f>IFERROR(VLOOKUP(BNM10,Insumos!$A$6:$D$118,2,FALSE), " ")</f>
        <v xml:space="preserve"> </v>
      </c>
      <c r="BNO10" s="20" t="str">
        <f>IFERROR(VLOOKUP(BNM10,Insumos!$A$6:$D$118,4,FALSE), " ")</f>
        <v xml:space="preserve"> </v>
      </c>
      <c r="BNP10" s="12" t="str">
        <f>IFERROR(VLOOKUP(BNM10,Insumos!$A$6:$D$118,3,FALSE), " ")</f>
        <v xml:space="preserve"> </v>
      </c>
      <c r="BNQ10" s="23"/>
      <c r="BNR10" s="20" t="str">
        <f t="shared" ref="BNR10:BNR29" si="192">IFERROR(BNQ10*BNO10, " ")</f>
        <v xml:space="preserve"> </v>
      </c>
      <c r="BNT10" s="183"/>
      <c r="BNV10" s="10"/>
      <c r="BNW10" s="12" t="str">
        <f>IFERROR(VLOOKUP(BNV10,Insumos!$A$6:$D$118,2,FALSE), " ")</f>
        <v xml:space="preserve"> </v>
      </c>
      <c r="BNX10" s="20" t="str">
        <f>IFERROR(VLOOKUP(BNV10,Insumos!$A$6:$D$118,4,FALSE), " ")</f>
        <v xml:space="preserve"> </v>
      </c>
      <c r="BNY10" s="12" t="str">
        <f>IFERROR(VLOOKUP(BNV10,Insumos!$A$6:$D$118,3,FALSE), " ")</f>
        <v xml:space="preserve"> </v>
      </c>
      <c r="BNZ10" s="23"/>
      <c r="BOA10" s="20" t="str">
        <f t="shared" ref="BOA10:BOA29" si="193">IFERROR(BNZ10*BNX10, " ")</f>
        <v xml:space="preserve"> </v>
      </c>
      <c r="BOC10" s="183"/>
      <c r="BOE10" s="10"/>
      <c r="BOF10" s="12" t="str">
        <f>IFERROR(VLOOKUP(BOE10,Insumos!$A$6:$D$118,2,FALSE), " ")</f>
        <v xml:space="preserve"> </v>
      </c>
      <c r="BOG10" s="20" t="str">
        <f>IFERROR(VLOOKUP(BOE10,Insumos!$A$6:$D$118,4,FALSE), " ")</f>
        <v xml:space="preserve"> </v>
      </c>
      <c r="BOH10" s="12" t="str">
        <f>IFERROR(VLOOKUP(BOE10,Insumos!$A$6:$D$118,3,FALSE), " ")</f>
        <v xml:space="preserve"> </v>
      </c>
      <c r="BOI10" s="23"/>
      <c r="BOJ10" s="20" t="str">
        <f t="shared" ref="BOJ10:BOJ29" si="194">IFERROR(BOI10*BOG10, " ")</f>
        <v xml:space="preserve"> </v>
      </c>
      <c r="BOL10" s="183"/>
      <c r="BON10" s="10"/>
      <c r="BOO10" s="12" t="str">
        <f>IFERROR(VLOOKUP(BON10,Insumos!$A$6:$D$118,2,FALSE), " ")</f>
        <v xml:space="preserve"> </v>
      </c>
      <c r="BOP10" s="20" t="str">
        <f>IFERROR(VLOOKUP(BON10,Insumos!$A$6:$D$118,4,FALSE), " ")</f>
        <v xml:space="preserve"> </v>
      </c>
      <c r="BOQ10" s="12" t="str">
        <f>IFERROR(VLOOKUP(BON10,Insumos!$A$6:$D$118,3,FALSE), " ")</f>
        <v xml:space="preserve"> </v>
      </c>
      <c r="BOR10" s="23"/>
      <c r="BOS10" s="20" t="str">
        <f t="shared" ref="BOS10:BOS29" si="195">IFERROR(BOR10*BOP10, " ")</f>
        <v xml:space="preserve"> </v>
      </c>
      <c r="BOU10" s="183"/>
      <c r="BOW10" s="10"/>
      <c r="BOX10" s="12" t="str">
        <f>IFERROR(VLOOKUP(BOW10,Insumos!$A$6:$D$118,2,FALSE), " ")</f>
        <v xml:space="preserve"> </v>
      </c>
      <c r="BOY10" s="20" t="str">
        <f>IFERROR(VLOOKUP(BOW10,Insumos!$A$6:$D$118,4,FALSE), " ")</f>
        <v xml:space="preserve"> </v>
      </c>
      <c r="BOZ10" s="12" t="str">
        <f>IFERROR(VLOOKUP(BOW10,Insumos!$A$6:$D$118,3,FALSE), " ")</f>
        <v xml:space="preserve"> </v>
      </c>
      <c r="BPA10" s="23"/>
      <c r="BPB10" s="20" t="str">
        <f t="shared" ref="BPB10:BPB29" si="196">IFERROR(BPA10*BOY10, " ")</f>
        <v xml:space="preserve"> </v>
      </c>
      <c r="BPD10" s="183"/>
      <c r="BPF10" s="10"/>
      <c r="BPG10" s="12" t="str">
        <f>IFERROR(VLOOKUP(BPF10,Insumos!$A$6:$D$118,2,FALSE), " ")</f>
        <v xml:space="preserve"> </v>
      </c>
      <c r="BPH10" s="20" t="str">
        <f>IFERROR(VLOOKUP(BPF10,Insumos!$A$6:$D$118,4,FALSE), " ")</f>
        <v xml:space="preserve"> </v>
      </c>
      <c r="BPI10" s="12" t="str">
        <f>IFERROR(VLOOKUP(BPF10,Insumos!$A$6:$D$118,3,FALSE), " ")</f>
        <v xml:space="preserve"> </v>
      </c>
      <c r="BPJ10" s="23"/>
      <c r="BPK10" s="20" t="str">
        <f t="shared" ref="BPK10:BPK29" si="197">IFERROR(BPJ10*BPH10, " ")</f>
        <v xml:space="preserve"> </v>
      </c>
      <c r="BPM10" s="183"/>
      <c r="BPO10" s="10"/>
      <c r="BPP10" s="12" t="str">
        <f>IFERROR(VLOOKUP(BPO10,Insumos!$A$6:$D$118,2,FALSE), " ")</f>
        <v xml:space="preserve"> </v>
      </c>
      <c r="BPQ10" s="20" t="str">
        <f>IFERROR(VLOOKUP(BPO10,Insumos!$A$6:$D$118,4,FALSE), " ")</f>
        <v xml:space="preserve"> </v>
      </c>
      <c r="BPR10" s="12" t="str">
        <f>IFERROR(VLOOKUP(BPO10,Insumos!$A$6:$D$118,3,FALSE), " ")</f>
        <v xml:space="preserve"> </v>
      </c>
      <c r="BPS10" s="23"/>
      <c r="BPT10" s="20" t="str">
        <f t="shared" ref="BPT10:BPT29" si="198">IFERROR(BPS10*BPQ10, " ")</f>
        <v xml:space="preserve"> </v>
      </c>
      <c r="BPV10" s="183"/>
      <c r="BPX10" s="10"/>
      <c r="BPY10" s="12" t="str">
        <f>IFERROR(VLOOKUP(BPX10,Insumos!$A$6:$D$118,2,FALSE), " ")</f>
        <v xml:space="preserve"> </v>
      </c>
      <c r="BPZ10" s="20" t="str">
        <f>IFERROR(VLOOKUP(BPX10,Insumos!$A$6:$D$118,4,FALSE), " ")</f>
        <v xml:space="preserve"> </v>
      </c>
      <c r="BQA10" s="12" t="str">
        <f>IFERROR(VLOOKUP(BPX10,Insumos!$A$6:$D$118,3,FALSE), " ")</f>
        <v xml:space="preserve"> </v>
      </c>
      <c r="BQB10" s="23"/>
      <c r="BQC10" s="20" t="str">
        <f t="shared" ref="BQC10:BQC29" si="199">IFERROR(BQB10*BPZ10, " ")</f>
        <v xml:space="preserve"> </v>
      </c>
      <c r="BQE10" s="183"/>
    </row>
    <row r="11" spans="1:1023 1025:1799" ht="17.25" customHeight="1" x14ac:dyDescent="0.25">
      <c r="A11" s="10"/>
      <c r="B11" s="12" t="str">
        <f>IFERROR(VLOOKUP(A11,Insumos!$A$6:$D$118,2,FALSE), " ")</f>
        <v xml:space="preserve"> </v>
      </c>
      <c r="C11" s="20" t="str">
        <f>IFERROR(VLOOKUP(A11,Insumos!$A$6:$D$118,4,FALSE), " ")</f>
        <v xml:space="preserve"> </v>
      </c>
      <c r="D11" s="12" t="str">
        <f>IFERROR(VLOOKUP(A11,Insumos!$A$6:$D$118,3,FALSE), " ")</f>
        <v xml:space="preserve"> </v>
      </c>
      <c r="E11" s="23"/>
      <c r="F11" s="20" t="str">
        <f t="shared" si="0"/>
        <v xml:space="preserve"> </v>
      </c>
      <c r="H11" s="17"/>
      <c r="J11" s="10"/>
      <c r="K11" s="12" t="str">
        <f>IFERROR(VLOOKUP(J11,Insumos!$A$6:$D$118,2,FALSE), " ")</f>
        <v xml:space="preserve"> </v>
      </c>
      <c r="L11" s="20" t="str">
        <f>IFERROR(VLOOKUP(J11,Insumos!$A$6:$D$118,4,FALSE), " ")</f>
        <v xml:space="preserve"> </v>
      </c>
      <c r="M11" s="12" t="str">
        <f>IFERROR(VLOOKUP(J11,Insumos!$A$6:$D$118,3,FALSE), " ")</f>
        <v xml:space="preserve"> </v>
      </c>
      <c r="N11" s="23"/>
      <c r="O11" s="20" t="str">
        <f t="shared" si="1"/>
        <v xml:space="preserve"> </v>
      </c>
      <c r="Q11" s="17"/>
      <c r="S11" s="10"/>
      <c r="T11" s="12" t="str">
        <f>IFERROR(VLOOKUP(S11,Insumos!$A$6:$D$118,2,FALSE), " ")</f>
        <v xml:space="preserve"> </v>
      </c>
      <c r="U11" s="20" t="str">
        <f>IFERROR(VLOOKUP(S11,Insumos!$A$6:$D$118,4,FALSE), " ")</f>
        <v xml:space="preserve"> </v>
      </c>
      <c r="V11" s="12" t="str">
        <f>IFERROR(VLOOKUP(S11,Insumos!$A$6:$D$118,3,FALSE), " ")</f>
        <v xml:space="preserve"> </v>
      </c>
      <c r="W11" s="23"/>
      <c r="X11" s="20" t="str">
        <f t="shared" si="2"/>
        <v xml:space="preserve"> </v>
      </c>
      <c r="Z11" s="17"/>
      <c r="AB11" s="10"/>
      <c r="AC11" s="12" t="str">
        <f>IFERROR(VLOOKUP(AB11,Insumos!$A$6:$D$118,2,FALSE), " ")</f>
        <v xml:space="preserve"> </v>
      </c>
      <c r="AD11" s="20" t="str">
        <f>IFERROR(VLOOKUP(AB11,Insumos!$A$6:$D$118,4,FALSE), " ")</f>
        <v xml:space="preserve"> </v>
      </c>
      <c r="AE11" s="12" t="str">
        <f>IFERROR(VLOOKUP(AB11,Insumos!$A$6:$D$118,3,FALSE), " ")</f>
        <v xml:space="preserve"> </v>
      </c>
      <c r="AF11" s="23"/>
      <c r="AG11" s="20" t="str">
        <f t="shared" si="3"/>
        <v xml:space="preserve"> </v>
      </c>
      <c r="AI11" s="17"/>
      <c r="AK11" s="10"/>
      <c r="AL11" s="12" t="str">
        <f>IFERROR(VLOOKUP(AK11,Insumos!$A$6:$D$118,2,FALSE), " ")</f>
        <v xml:space="preserve"> </v>
      </c>
      <c r="AM11" s="20" t="str">
        <f>IFERROR(VLOOKUP(AK11,Insumos!$A$6:$D$118,4,FALSE), " ")</f>
        <v xml:space="preserve"> </v>
      </c>
      <c r="AN11" s="12" t="str">
        <f>IFERROR(VLOOKUP(AK11,Insumos!$A$6:$D$118,3,FALSE), " ")</f>
        <v xml:space="preserve"> </v>
      </c>
      <c r="AO11" s="23"/>
      <c r="AP11" s="20" t="str">
        <f t="shared" si="4"/>
        <v xml:space="preserve"> </v>
      </c>
      <c r="AR11" s="17"/>
      <c r="AT11" s="10"/>
      <c r="AU11" s="12" t="str">
        <f>IFERROR(VLOOKUP(AT11,Insumos!$A$6:$D$118,2,FALSE), " ")</f>
        <v xml:space="preserve"> </v>
      </c>
      <c r="AV11" s="20" t="str">
        <f>IFERROR(VLOOKUP(AT11,Insumos!$A$6:$D$118,4,FALSE), " ")</f>
        <v xml:space="preserve"> </v>
      </c>
      <c r="AW11" s="12" t="str">
        <f>IFERROR(VLOOKUP(AT11,Insumos!$A$6:$D$118,3,FALSE), " ")</f>
        <v xml:space="preserve"> </v>
      </c>
      <c r="AX11" s="23"/>
      <c r="AY11" s="20" t="str">
        <f t="shared" si="5"/>
        <v xml:space="preserve"> </v>
      </c>
      <c r="BA11" s="17"/>
      <c r="BC11" s="10"/>
      <c r="BD11" s="12" t="str">
        <f>IFERROR(VLOOKUP(BC11,Insumos!$A$6:$D$118,2,FALSE), " ")</f>
        <v xml:space="preserve"> </v>
      </c>
      <c r="BE11" s="20" t="str">
        <f>IFERROR(VLOOKUP(BC11,Insumos!$A$6:$D$118,4,FALSE), " ")</f>
        <v xml:space="preserve"> </v>
      </c>
      <c r="BF11" s="12" t="str">
        <f>IFERROR(VLOOKUP(BC11,Insumos!$A$6:$D$118,3,FALSE), " ")</f>
        <v xml:space="preserve"> </v>
      </c>
      <c r="BG11" s="23"/>
      <c r="BH11" s="20" t="str">
        <f t="shared" si="6"/>
        <v xml:space="preserve"> </v>
      </c>
      <c r="BJ11" s="17"/>
      <c r="BL11" s="10"/>
      <c r="BM11" s="12" t="str">
        <f>IFERROR(VLOOKUP(BL11,Insumos!$A$6:$D$118,2,FALSE), " ")</f>
        <v xml:space="preserve"> </v>
      </c>
      <c r="BN11" s="20" t="str">
        <f>IFERROR(VLOOKUP(BL11,Insumos!$A$6:$D$118,4,FALSE), " ")</f>
        <v xml:space="preserve"> </v>
      </c>
      <c r="BO11" s="12" t="str">
        <f>IFERROR(VLOOKUP(BL11,Insumos!$A$6:$D$118,3,FALSE), " ")</f>
        <v xml:space="preserve"> </v>
      </c>
      <c r="BP11" s="23"/>
      <c r="BQ11" s="20" t="str">
        <f t="shared" si="7"/>
        <v xml:space="preserve"> </v>
      </c>
      <c r="BS11" s="17"/>
      <c r="BU11" s="10"/>
      <c r="BV11" s="12" t="str">
        <f>IFERROR(VLOOKUP(BU11,Insumos!$A$6:$D$118,2,FALSE), " ")</f>
        <v xml:space="preserve"> </v>
      </c>
      <c r="BW11" s="20" t="str">
        <f>IFERROR(VLOOKUP(BU11,Insumos!$A$6:$D$118,4,FALSE), " ")</f>
        <v xml:space="preserve"> </v>
      </c>
      <c r="BX11" s="12" t="str">
        <f>IFERROR(VLOOKUP(BU11,Insumos!$A$6:$D$118,3,FALSE), " ")</f>
        <v xml:space="preserve"> </v>
      </c>
      <c r="BY11" s="23"/>
      <c r="BZ11" s="20" t="str">
        <f t="shared" si="8"/>
        <v xml:space="preserve"> </v>
      </c>
      <c r="CB11" s="17"/>
      <c r="CD11" s="10"/>
      <c r="CE11" s="12" t="str">
        <f>IFERROR(VLOOKUP(CD11,Insumos!$A$6:$D$118,2,FALSE), " ")</f>
        <v xml:space="preserve"> </v>
      </c>
      <c r="CF11" s="20" t="str">
        <f>IFERROR(VLOOKUP(CD11,Insumos!$A$6:$D$118,4,FALSE), " ")</f>
        <v xml:space="preserve"> </v>
      </c>
      <c r="CG11" s="12" t="str">
        <f>IFERROR(VLOOKUP(CD11,Insumos!$A$6:$D$118,3,FALSE), " ")</f>
        <v xml:space="preserve"> </v>
      </c>
      <c r="CH11" s="23"/>
      <c r="CI11" s="20" t="str">
        <f t="shared" si="9"/>
        <v xml:space="preserve"> </v>
      </c>
      <c r="CK11" s="17"/>
      <c r="CM11" s="10"/>
      <c r="CN11" s="12" t="str">
        <f>IFERROR(VLOOKUP(CM11,Insumos!$A$6:$D$118,2,FALSE), " ")</f>
        <v xml:space="preserve"> </v>
      </c>
      <c r="CO11" s="20" t="str">
        <f>IFERROR(VLOOKUP(CM11,Insumos!$A$6:$D$118,4,FALSE), " ")</f>
        <v xml:space="preserve"> </v>
      </c>
      <c r="CP11" s="12" t="str">
        <f>IFERROR(VLOOKUP(CM11,Insumos!$A$6:$D$118,3,FALSE), " ")</f>
        <v xml:space="preserve"> </v>
      </c>
      <c r="CQ11" s="23"/>
      <c r="CR11" s="20" t="str">
        <f t="shared" si="10"/>
        <v xml:space="preserve"> </v>
      </c>
      <c r="CT11" s="17"/>
      <c r="CV11" s="10"/>
      <c r="CW11" s="12" t="str">
        <f>IFERROR(VLOOKUP(CV11,Insumos!$A$6:$D$118,2,FALSE), " ")</f>
        <v xml:space="preserve"> </v>
      </c>
      <c r="CX11" s="20" t="str">
        <f>IFERROR(VLOOKUP(CV11,Insumos!$A$6:$D$118,4,FALSE), " ")</f>
        <v xml:space="preserve"> </v>
      </c>
      <c r="CY11" s="12" t="str">
        <f>IFERROR(VLOOKUP(CV11,Insumos!$A$6:$D$118,3,FALSE), " ")</f>
        <v xml:space="preserve"> </v>
      </c>
      <c r="CZ11" s="23"/>
      <c r="DA11" s="20" t="str">
        <f t="shared" si="11"/>
        <v xml:space="preserve"> </v>
      </c>
      <c r="DC11" s="17"/>
      <c r="DE11" s="10"/>
      <c r="DF11" s="12" t="str">
        <f>IFERROR(VLOOKUP(DE11,Insumos!$A$6:$D$118,2,FALSE), " ")</f>
        <v xml:space="preserve"> </v>
      </c>
      <c r="DG11" s="20" t="str">
        <f>IFERROR(VLOOKUP(DE11,Insumos!$A$6:$D$118,4,FALSE), " ")</f>
        <v xml:space="preserve"> </v>
      </c>
      <c r="DH11" s="12" t="str">
        <f>IFERROR(VLOOKUP(DE11,Insumos!$A$6:$D$118,3,FALSE), " ")</f>
        <v xml:space="preserve"> </v>
      </c>
      <c r="DI11" s="23"/>
      <c r="DJ11" s="20" t="str">
        <f t="shared" si="12"/>
        <v xml:space="preserve"> </v>
      </c>
      <c r="DL11" s="17"/>
      <c r="DN11" s="10"/>
      <c r="DO11" s="12" t="str">
        <f>IFERROR(VLOOKUP(DN11,Insumos!$A$6:$D$118,2,FALSE), " ")</f>
        <v xml:space="preserve"> </v>
      </c>
      <c r="DP11" s="20" t="str">
        <f>IFERROR(VLOOKUP(DN11,Insumos!$A$6:$D$118,4,FALSE), " ")</f>
        <v xml:space="preserve"> </v>
      </c>
      <c r="DQ11" s="12" t="str">
        <f>IFERROR(VLOOKUP(DN11,Insumos!$A$6:$D$118,3,FALSE), " ")</f>
        <v xml:space="preserve"> </v>
      </c>
      <c r="DR11" s="23"/>
      <c r="DS11" s="20" t="str">
        <f t="shared" si="13"/>
        <v xml:space="preserve"> </v>
      </c>
      <c r="DU11" s="17"/>
      <c r="DW11" s="10"/>
      <c r="DX11" s="12" t="str">
        <f>IFERROR(VLOOKUP(DW11,Insumos!$A$6:$D$118,2,FALSE), " ")</f>
        <v xml:space="preserve"> </v>
      </c>
      <c r="DY11" s="20" t="str">
        <f>IFERROR(VLOOKUP(DW11,Insumos!$A$6:$D$118,4,FALSE), " ")</f>
        <v xml:space="preserve"> </v>
      </c>
      <c r="DZ11" s="12" t="str">
        <f>IFERROR(VLOOKUP(DW11,Insumos!$A$6:$D$118,3,FALSE), " ")</f>
        <v xml:space="preserve"> </v>
      </c>
      <c r="EA11" s="23"/>
      <c r="EB11" s="20" t="str">
        <f t="shared" si="14"/>
        <v xml:space="preserve"> </v>
      </c>
      <c r="ED11" s="17"/>
      <c r="EF11" s="10"/>
      <c r="EG11" s="12" t="str">
        <f>IFERROR(VLOOKUP(EF11,Insumos!$A$6:$D$118,2,FALSE), " ")</f>
        <v xml:space="preserve"> </v>
      </c>
      <c r="EH11" s="20" t="str">
        <f>IFERROR(VLOOKUP(EF11,Insumos!$A$6:$D$118,4,FALSE), " ")</f>
        <v xml:space="preserve"> </v>
      </c>
      <c r="EI11" s="12" t="str">
        <f>IFERROR(VLOOKUP(EF11,Insumos!$A$6:$D$118,3,FALSE), " ")</f>
        <v xml:space="preserve"> </v>
      </c>
      <c r="EJ11" s="23"/>
      <c r="EK11" s="20" t="str">
        <f t="shared" si="15"/>
        <v xml:space="preserve"> </v>
      </c>
      <c r="EM11" s="17"/>
      <c r="EO11" s="10"/>
      <c r="EP11" s="12" t="str">
        <f>IFERROR(VLOOKUP(EO11,Insumos!$A$6:$D$118,2,FALSE), " ")</f>
        <v xml:space="preserve"> </v>
      </c>
      <c r="EQ11" s="20" t="str">
        <f>IFERROR(VLOOKUP(EO11,Insumos!$A$6:$D$118,4,FALSE), " ")</f>
        <v xml:space="preserve"> </v>
      </c>
      <c r="ER11" s="12" t="str">
        <f>IFERROR(VLOOKUP(EO11,Insumos!$A$6:$D$118,3,FALSE), " ")</f>
        <v xml:space="preserve"> </v>
      </c>
      <c r="ES11" s="23"/>
      <c r="ET11" s="20" t="str">
        <f t="shared" si="16"/>
        <v xml:space="preserve"> </v>
      </c>
      <c r="EV11" s="17"/>
      <c r="EX11" s="10"/>
      <c r="EY11" s="12" t="str">
        <f>IFERROR(VLOOKUP(EX11,Insumos!$A$6:$D$118,2,FALSE), " ")</f>
        <v xml:space="preserve"> </v>
      </c>
      <c r="EZ11" s="20" t="str">
        <f>IFERROR(VLOOKUP(EX11,Insumos!$A$6:$D$118,4,FALSE), " ")</f>
        <v xml:space="preserve"> </v>
      </c>
      <c r="FA11" s="12" t="str">
        <f>IFERROR(VLOOKUP(EX11,Insumos!$A$6:$D$118,3,FALSE), " ")</f>
        <v xml:space="preserve"> </v>
      </c>
      <c r="FB11" s="23"/>
      <c r="FC11" s="20" t="str">
        <f t="shared" si="17"/>
        <v xml:space="preserve"> </v>
      </c>
      <c r="FE11" s="17"/>
      <c r="FG11" s="10"/>
      <c r="FH11" s="12" t="str">
        <f>IFERROR(VLOOKUP(FG11,Insumos!$A$6:$D$118,2,FALSE), " ")</f>
        <v xml:space="preserve"> </v>
      </c>
      <c r="FI11" s="20" t="str">
        <f>IFERROR(VLOOKUP(FG11,Insumos!$A$6:$D$118,4,FALSE), " ")</f>
        <v xml:space="preserve"> </v>
      </c>
      <c r="FJ11" s="12" t="str">
        <f>IFERROR(VLOOKUP(FG11,Insumos!$A$6:$D$118,3,FALSE), " ")</f>
        <v xml:space="preserve"> </v>
      </c>
      <c r="FK11" s="23"/>
      <c r="FL11" s="20" t="str">
        <f t="shared" si="18"/>
        <v xml:space="preserve"> </v>
      </c>
      <c r="FN11" s="17"/>
      <c r="FP11" s="10"/>
      <c r="FQ11" s="12" t="str">
        <f>IFERROR(VLOOKUP(FP11,Insumos!$A$6:$D$118,2,FALSE), " ")</f>
        <v xml:space="preserve"> </v>
      </c>
      <c r="FR11" s="20" t="str">
        <f>IFERROR(VLOOKUP(FP11,Insumos!$A$6:$D$118,4,FALSE), " ")</f>
        <v xml:space="preserve"> </v>
      </c>
      <c r="FS11" s="12" t="str">
        <f>IFERROR(VLOOKUP(FP11,Insumos!$A$6:$D$118,3,FALSE), " ")</f>
        <v xml:space="preserve"> </v>
      </c>
      <c r="FT11" s="23"/>
      <c r="FU11" s="20" t="str">
        <f t="shared" si="19"/>
        <v xml:space="preserve"> </v>
      </c>
      <c r="FW11" s="17"/>
      <c r="FY11" s="10"/>
      <c r="FZ11" s="12" t="str">
        <f>IFERROR(VLOOKUP(FY11,Insumos!$A$6:$D$118,2,FALSE), " ")</f>
        <v xml:space="preserve"> </v>
      </c>
      <c r="GA11" s="20" t="str">
        <f>IFERROR(VLOOKUP(FY11,Insumos!$A$6:$D$118,4,FALSE), " ")</f>
        <v xml:space="preserve"> </v>
      </c>
      <c r="GB11" s="12" t="str">
        <f>IFERROR(VLOOKUP(FY11,Insumos!$A$6:$D$118,3,FALSE), " ")</f>
        <v xml:space="preserve"> </v>
      </c>
      <c r="GC11" s="23"/>
      <c r="GD11" s="20" t="str">
        <f t="shared" si="20"/>
        <v xml:space="preserve"> </v>
      </c>
      <c r="GF11" s="17"/>
      <c r="GH11" s="10"/>
      <c r="GI11" s="12" t="str">
        <f>IFERROR(VLOOKUP(GH11,Insumos!$A$6:$D$118,2,FALSE), " ")</f>
        <v xml:space="preserve"> </v>
      </c>
      <c r="GJ11" s="20" t="str">
        <f>IFERROR(VLOOKUP(GH11,Insumos!$A$6:$D$118,4,FALSE), " ")</f>
        <v xml:space="preserve"> </v>
      </c>
      <c r="GK11" s="12" t="str">
        <f>IFERROR(VLOOKUP(GH11,Insumos!$A$6:$D$118,3,FALSE), " ")</f>
        <v xml:space="preserve"> </v>
      </c>
      <c r="GL11" s="23"/>
      <c r="GM11" s="20" t="str">
        <f t="shared" si="21"/>
        <v xml:space="preserve"> </v>
      </c>
      <c r="GO11" s="17"/>
      <c r="GQ11" s="10"/>
      <c r="GR11" s="12" t="str">
        <f>IFERROR(VLOOKUP(GQ11,Insumos!$A$6:$D$118,2,FALSE), " ")</f>
        <v xml:space="preserve"> </v>
      </c>
      <c r="GS11" s="20" t="str">
        <f>IFERROR(VLOOKUP(GQ11,Insumos!$A$6:$D$118,4,FALSE), " ")</f>
        <v xml:space="preserve"> </v>
      </c>
      <c r="GT11" s="12" t="str">
        <f>IFERROR(VLOOKUP(GQ11,Insumos!$A$6:$D$118,3,FALSE), " ")</f>
        <v xml:space="preserve"> </v>
      </c>
      <c r="GU11" s="23"/>
      <c r="GV11" s="20" t="str">
        <f t="shared" si="22"/>
        <v xml:space="preserve"> </v>
      </c>
      <c r="GX11" s="17"/>
      <c r="GZ11" s="10"/>
      <c r="HA11" s="12" t="str">
        <f>IFERROR(VLOOKUP(GZ11,Insumos!$A$6:$D$118,2,FALSE), " ")</f>
        <v xml:space="preserve"> </v>
      </c>
      <c r="HB11" s="20" t="str">
        <f>IFERROR(VLOOKUP(GZ11,Insumos!$A$6:$D$118,4,FALSE), " ")</f>
        <v xml:space="preserve"> </v>
      </c>
      <c r="HC11" s="12" t="str">
        <f>IFERROR(VLOOKUP(GZ11,Insumos!$A$6:$D$118,3,FALSE), " ")</f>
        <v xml:space="preserve"> </v>
      </c>
      <c r="HD11" s="23"/>
      <c r="HE11" s="20" t="str">
        <f t="shared" si="23"/>
        <v xml:space="preserve"> </v>
      </c>
      <c r="HG11" s="17"/>
      <c r="HI11" s="10"/>
      <c r="HJ11" s="12" t="str">
        <f>IFERROR(VLOOKUP(HI11,Insumos!$A$6:$D$118,2,FALSE), " ")</f>
        <v xml:space="preserve"> </v>
      </c>
      <c r="HK11" s="20" t="str">
        <f>IFERROR(VLOOKUP(HI11,Insumos!$A$6:$D$118,4,FALSE), " ")</f>
        <v xml:space="preserve"> </v>
      </c>
      <c r="HL11" s="12" t="str">
        <f>IFERROR(VLOOKUP(HI11,Insumos!$A$6:$D$118,3,FALSE), " ")</f>
        <v xml:space="preserve"> </v>
      </c>
      <c r="HM11" s="23"/>
      <c r="HN11" s="20" t="str">
        <f t="shared" si="24"/>
        <v xml:space="preserve"> </v>
      </c>
      <c r="HP11" s="17"/>
      <c r="HR11" s="10"/>
      <c r="HS11" s="12" t="str">
        <f>IFERROR(VLOOKUP(HR11,Insumos!$A$6:$D$118,2,FALSE), " ")</f>
        <v xml:space="preserve"> </v>
      </c>
      <c r="HT11" s="20" t="str">
        <f>IFERROR(VLOOKUP(HR11,Insumos!$A$6:$D$118,4,FALSE), " ")</f>
        <v xml:space="preserve"> </v>
      </c>
      <c r="HU11" s="12" t="str">
        <f>IFERROR(VLOOKUP(HR11,Insumos!$A$6:$D$118,3,FALSE), " ")</f>
        <v xml:space="preserve"> </v>
      </c>
      <c r="HV11" s="23"/>
      <c r="HW11" s="20" t="str">
        <f t="shared" si="25"/>
        <v xml:space="preserve"> </v>
      </c>
      <c r="HY11" s="17"/>
      <c r="IA11" s="10"/>
      <c r="IB11" s="12" t="str">
        <f>IFERROR(VLOOKUP(IA11,Insumos!$A$6:$D$118,2,FALSE), " ")</f>
        <v xml:space="preserve"> </v>
      </c>
      <c r="IC11" s="20" t="str">
        <f>IFERROR(VLOOKUP(IA11,Insumos!$A$6:$D$118,4,FALSE), " ")</f>
        <v xml:space="preserve"> </v>
      </c>
      <c r="ID11" s="12" t="str">
        <f>IFERROR(VLOOKUP(IA11,Insumos!$A$6:$D$118,3,FALSE), " ")</f>
        <v xml:space="preserve"> </v>
      </c>
      <c r="IE11" s="23"/>
      <c r="IF11" s="20" t="str">
        <f t="shared" si="26"/>
        <v xml:space="preserve"> </v>
      </c>
      <c r="IH11" s="17"/>
      <c r="IJ11" s="10"/>
      <c r="IK11" s="12" t="str">
        <f>IFERROR(VLOOKUP(IJ11,Insumos!$A$6:$D$118,2,FALSE), " ")</f>
        <v xml:space="preserve"> </v>
      </c>
      <c r="IL11" s="20" t="str">
        <f>IFERROR(VLOOKUP(IJ11,Insumos!$A$6:$D$118,4,FALSE), " ")</f>
        <v xml:space="preserve"> </v>
      </c>
      <c r="IM11" s="12" t="str">
        <f>IFERROR(VLOOKUP(IJ11,Insumos!$A$6:$D$118,3,FALSE), " ")</f>
        <v xml:space="preserve"> </v>
      </c>
      <c r="IN11" s="23"/>
      <c r="IO11" s="20" t="str">
        <f t="shared" si="27"/>
        <v xml:space="preserve"> </v>
      </c>
      <c r="IQ11" s="17"/>
      <c r="IS11" s="10"/>
      <c r="IT11" s="12" t="str">
        <f>IFERROR(VLOOKUP(IS11,Insumos!$A$6:$D$118,2,FALSE), " ")</f>
        <v xml:space="preserve"> </v>
      </c>
      <c r="IU11" s="20" t="str">
        <f>IFERROR(VLOOKUP(IS11,Insumos!$A$6:$D$118,4,FALSE), " ")</f>
        <v xml:space="preserve"> </v>
      </c>
      <c r="IV11" s="12" t="str">
        <f>IFERROR(VLOOKUP(IS11,Insumos!$A$6:$D$118,3,FALSE), " ")</f>
        <v xml:space="preserve"> </v>
      </c>
      <c r="IW11" s="23"/>
      <c r="IX11" s="20" t="str">
        <f t="shared" si="28"/>
        <v xml:space="preserve"> </v>
      </c>
      <c r="IZ11" s="17"/>
      <c r="JB11" s="10"/>
      <c r="JC11" s="12" t="str">
        <f>IFERROR(VLOOKUP(JB11,Insumos!$A$6:$D$118,2,FALSE), " ")</f>
        <v xml:space="preserve"> </v>
      </c>
      <c r="JD11" s="20" t="str">
        <f>IFERROR(VLOOKUP(JB11,Insumos!$A$6:$D$118,4,FALSE), " ")</f>
        <v xml:space="preserve"> </v>
      </c>
      <c r="JE11" s="12" t="str">
        <f>IFERROR(VLOOKUP(JB11,Insumos!$A$6:$D$118,3,FALSE), " ")</f>
        <v xml:space="preserve"> </v>
      </c>
      <c r="JF11" s="23"/>
      <c r="JG11" s="20" t="str">
        <f t="shared" si="29"/>
        <v xml:space="preserve"> </v>
      </c>
      <c r="JI11" s="17"/>
      <c r="JK11" s="10"/>
      <c r="JL11" s="12" t="str">
        <f>IFERROR(VLOOKUP(JK11,Insumos!$A$6:$D$118,2,FALSE), " ")</f>
        <v xml:space="preserve"> </v>
      </c>
      <c r="JM11" s="20" t="str">
        <f>IFERROR(VLOOKUP(JK11,Insumos!$A$6:$D$118,4,FALSE), " ")</f>
        <v xml:space="preserve"> </v>
      </c>
      <c r="JN11" s="12" t="str">
        <f>IFERROR(VLOOKUP(JK11,Insumos!$A$6:$D$118,3,FALSE), " ")</f>
        <v xml:space="preserve"> </v>
      </c>
      <c r="JO11" s="23"/>
      <c r="JP11" s="20" t="str">
        <f t="shared" si="30"/>
        <v xml:space="preserve"> </v>
      </c>
      <c r="JR11" s="17"/>
      <c r="JT11" s="10"/>
      <c r="JU11" s="12" t="str">
        <f>IFERROR(VLOOKUP(JT11,Insumos!$A$6:$D$118,2,FALSE), " ")</f>
        <v xml:space="preserve"> </v>
      </c>
      <c r="JV11" s="20" t="str">
        <f>IFERROR(VLOOKUP(JT11,Insumos!$A$6:$D$118,4,FALSE), " ")</f>
        <v xml:space="preserve"> </v>
      </c>
      <c r="JW11" s="12" t="str">
        <f>IFERROR(VLOOKUP(JT11,Insumos!$A$6:$D$118,3,FALSE), " ")</f>
        <v xml:space="preserve"> </v>
      </c>
      <c r="JX11" s="23"/>
      <c r="JY11" s="20" t="str">
        <f t="shared" si="31"/>
        <v xml:space="preserve"> </v>
      </c>
      <c r="KA11" s="17"/>
      <c r="KC11" s="10"/>
      <c r="KD11" s="12" t="str">
        <f>IFERROR(VLOOKUP(KC11,Insumos!$A$6:$D$118,2,FALSE), " ")</f>
        <v xml:space="preserve"> </v>
      </c>
      <c r="KE11" s="20" t="str">
        <f>IFERROR(VLOOKUP(KC11,Insumos!$A$6:$D$118,4,FALSE), " ")</f>
        <v xml:space="preserve"> </v>
      </c>
      <c r="KF11" s="12" t="str">
        <f>IFERROR(VLOOKUP(KC11,Insumos!$A$6:$D$118,3,FALSE), " ")</f>
        <v xml:space="preserve"> </v>
      </c>
      <c r="KG11" s="23"/>
      <c r="KH11" s="20" t="str">
        <f t="shared" si="32"/>
        <v xml:space="preserve"> </v>
      </c>
      <c r="KJ11" s="17"/>
      <c r="KL11" s="10"/>
      <c r="KM11" s="12" t="str">
        <f>IFERROR(VLOOKUP(KL11,Insumos!$A$6:$D$118,2,FALSE), " ")</f>
        <v xml:space="preserve"> </v>
      </c>
      <c r="KN11" s="20" t="str">
        <f>IFERROR(VLOOKUP(KL11,Insumos!$A$6:$D$118,4,FALSE), " ")</f>
        <v xml:space="preserve"> </v>
      </c>
      <c r="KO11" s="12" t="str">
        <f>IFERROR(VLOOKUP(KL11,Insumos!$A$6:$D$118,3,FALSE), " ")</f>
        <v xml:space="preserve"> </v>
      </c>
      <c r="KP11" s="23"/>
      <c r="KQ11" s="20" t="str">
        <f t="shared" si="33"/>
        <v xml:space="preserve"> </v>
      </c>
      <c r="KS11" s="17"/>
      <c r="KU11" s="10"/>
      <c r="KV11" s="12" t="str">
        <f>IFERROR(VLOOKUP(KU11,Insumos!$A$6:$D$118,2,FALSE), " ")</f>
        <v xml:space="preserve"> </v>
      </c>
      <c r="KW11" s="20" t="str">
        <f>IFERROR(VLOOKUP(KU11,Insumos!$A$6:$D$118,4,FALSE), " ")</f>
        <v xml:space="preserve"> </v>
      </c>
      <c r="KX11" s="12" t="str">
        <f>IFERROR(VLOOKUP(KU11,Insumos!$A$6:$D$118,3,FALSE), " ")</f>
        <v xml:space="preserve"> </v>
      </c>
      <c r="KY11" s="23"/>
      <c r="KZ11" s="20" t="str">
        <f t="shared" si="34"/>
        <v xml:space="preserve"> </v>
      </c>
      <c r="LB11" s="17"/>
      <c r="LD11" s="10"/>
      <c r="LE11" s="12" t="str">
        <f>IFERROR(VLOOKUP(LD11,Insumos!$A$6:$D$118,2,FALSE), " ")</f>
        <v xml:space="preserve"> </v>
      </c>
      <c r="LF11" s="20" t="str">
        <f>IFERROR(VLOOKUP(LD11,Insumos!$A$6:$D$118,4,FALSE), " ")</f>
        <v xml:space="preserve"> </v>
      </c>
      <c r="LG11" s="12" t="str">
        <f>IFERROR(VLOOKUP(LD11,Insumos!$A$6:$D$118,3,FALSE), " ")</f>
        <v xml:space="preserve"> </v>
      </c>
      <c r="LH11" s="23"/>
      <c r="LI11" s="20" t="str">
        <f t="shared" si="35"/>
        <v xml:space="preserve"> </v>
      </c>
      <c r="LK11" s="17"/>
      <c r="LM11" s="10"/>
      <c r="LN11" s="12" t="str">
        <f>IFERROR(VLOOKUP(LM11,Insumos!$A$6:$D$118,2,FALSE), " ")</f>
        <v xml:space="preserve"> </v>
      </c>
      <c r="LO11" s="20" t="str">
        <f>IFERROR(VLOOKUP(LM11,Insumos!$A$6:$D$118,4,FALSE), " ")</f>
        <v xml:space="preserve"> </v>
      </c>
      <c r="LP11" s="12" t="str">
        <f>IFERROR(VLOOKUP(LM11,Insumos!$A$6:$D$118,3,FALSE), " ")</f>
        <v xml:space="preserve"> </v>
      </c>
      <c r="LQ11" s="23"/>
      <c r="LR11" s="20" t="str">
        <f t="shared" si="36"/>
        <v xml:space="preserve"> </v>
      </c>
      <c r="LT11" s="17"/>
      <c r="LV11" s="10"/>
      <c r="LW11" s="12" t="str">
        <f>IFERROR(VLOOKUP(LV11,Insumos!$A$6:$D$118,2,FALSE), " ")</f>
        <v xml:space="preserve"> </v>
      </c>
      <c r="LX11" s="20" t="str">
        <f>IFERROR(VLOOKUP(LV11,Insumos!$A$6:$D$118,4,FALSE), " ")</f>
        <v xml:space="preserve"> </v>
      </c>
      <c r="LY11" s="12" t="str">
        <f>IFERROR(VLOOKUP(LV11,Insumos!$A$6:$D$118,3,FALSE), " ")</f>
        <v xml:space="preserve"> </v>
      </c>
      <c r="LZ11" s="23"/>
      <c r="MA11" s="20" t="str">
        <f t="shared" si="37"/>
        <v xml:space="preserve"> </v>
      </c>
      <c r="MC11" s="17"/>
      <c r="ME11" s="10"/>
      <c r="MF11" s="12" t="str">
        <f>IFERROR(VLOOKUP(ME11,Insumos!$A$6:$D$118,2,FALSE), " ")</f>
        <v xml:space="preserve"> </v>
      </c>
      <c r="MG11" s="20" t="str">
        <f>IFERROR(VLOOKUP(ME11,Insumos!$A$6:$D$118,4,FALSE), " ")</f>
        <v xml:space="preserve"> </v>
      </c>
      <c r="MH11" s="12" t="str">
        <f>IFERROR(VLOOKUP(ME11,Insumos!$A$6:$D$118,3,FALSE), " ")</f>
        <v xml:space="preserve"> </v>
      </c>
      <c r="MI11" s="23"/>
      <c r="MJ11" s="20" t="str">
        <f t="shared" si="38"/>
        <v xml:space="preserve"> </v>
      </c>
      <c r="ML11" s="17"/>
      <c r="MN11" s="10"/>
      <c r="MO11" s="12" t="str">
        <f>IFERROR(VLOOKUP(MN11,Insumos!$A$6:$D$118,2,FALSE), " ")</f>
        <v xml:space="preserve"> </v>
      </c>
      <c r="MP11" s="20" t="str">
        <f>IFERROR(VLOOKUP(MN11,Insumos!$A$6:$D$118,4,FALSE), " ")</f>
        <v xml:space="preserve"> </v>
      </c>
      <c r="MQ11" s="12" t="str">
        <f>IFERROR(VLOOKUP(MN11,Insumos!$A$6:$D$118,3,FALSE), " ")</f>
        <v xml:space="preserve"> </v>
      </c>
      <c r="MR11" s="23"/>
      <c r="MS11" s="20" t="str">
        <f t="shared" si="39"/>
        <v xml:space="preserve"> </v>
      </c>
      <c r="MU11" s="17"/>
      <c r="MW11" s="10"/>
      <c r="MX11" s="12" t="str">
        <f>IFERROR(VLOOKUP(MW11,Insumos!$A$6:$D$118,2,FALSE), " ")</f>
        <v xml:space="preserve"> </v>
      </c>
      <c r="MY11" s="20" t="str">
        <f>IFERROR(VLOOKUP(MW11,Insumos!$A$6:$D$118,4,FALSE), " ")</f>
        <v xml:space="preserve"> </v>
      </c>
      <c r="MZ11" s="12" t="str">
        <f>IFERROR(VLOOKUP(MW11,Insumos!$A$6:$D$118,3,FALSE), " ")</f>
        <v xml:space="preserve"> </v>
      </c>
      <c r="NA11" s="23"/>
      <c r="NB11" s="20" t="str">
        <f t="shared" si="40"/>
        <v xml:space="preserve"> </v>
      </c>
      <c r="ND11" s="17"/>
      <c r="NF11" s="10"/>
      <c r="NG11" s="12" t="str">
        <f>IFERROR(VLOOKUP(NF11,Insumos!$A$6:$D$118,2,FALSE), " ")</f>
        <v xml:space="preserve"> </v>
      </c>
      <c r="NH11" s="20" t="str">
        <f>IFERROR(VLOOKUP(NF11,Insumos!$A$6:$D$118,4,FALSE), " ")</f>
        <v xml:space="preserve"> </v>
      </c>
      <c r="NI11" s="12" t="str">
        <f>IFERROR(VLOOKUP(NF11,Insumos!$A$6:$D$118,3,FALSE), " ")</f>
        <v xml:space="preserve"> </v>
      </c>
      <c r="NJ11" s="23"/>
      <c r="NK11" s="20" t="str">
        <f t="shared" si="41"/>
        <v xml:space="preserve"> </v>
      </c>
      <c r="NM11" s="17"/>
      <c r="NO11" s="10"/>
      <c r="NP11" s="12" t="str">
        <f>IFERROR(VLOOKUP(NO11,Insumos!$A$6:$D$118,2,FALSE), " ")</f>
        <v xml:space="preserve"> </v>
      </c>
      <c r="NQ11" s="20" t="str">
        <f>IFERROR(VLOOKUP(NO11,Insumos!$A$6:$D$118,4,FALSE), " ")</f>
        <v xml:space="preserve"> </v>
      </c>
      <c r="NR11" s="12" t="str">
        <f>IFERROR(VLOOKUP(NO11,Insumos!$A$6:$D$118,3,FALSE), " ")</f>
        <v xml:space="preserve"> </v>
      </c>
      <c r="NS11" s="23"/>
      <c r="NT11" s="20" t="str">
        <f t="shared" si="42"/>
        <v xml:space="preserve"> </v>
      </c>
      <c r="NV11" s="17"/>
      <c r="NX11" s="10"/>
      <c r="NY11" s="12" t="str">
        <f>IFERROR(VLOOKUP(NX11,Insumos!$A$6:$D$118,2,FALSE), " ")</f>
        <v xml:space="preserve"> </v>
      </c>
      <c r="NZ11" s="20" t="str">
        <f>IFERROR(VLOOKUP(NX11,Insumos!$A$6:$D$118,4,FALSE), " ")</f>
        <v xml:space="preserve"> </v>
      </c>
      <c r="OA11" s="12" t="str">
        <f>IFERROR(VLOOKUP(NX11,Insumos!$A$6:$D$118,3,FALSE), " ")</f>
        <v xml:space="preserve"> </v>
      </c>
      <c r="OB11" s="23"/>
      <c r="OC11" s="20" t="str">
        <f t="shared" si="43"/>
        <v xml:space="preserve"> </v>
      </c>
      <c r="OE11" s="17"/>
      <c r="OG11" s="10"/>
      <c r="OH11" s="12" t="str">
        <f>IFERROR(VLOOKUP(OG11,Insumos!$A$6:$D$118,2,FALSE), " ")</f>
        <v xml:space="preserve"> </v>
      </c>
      <c r="OI11" s="20" t="str">
        <f>IFERROR(VLOOKUP(OG11,Insumos!$A$6:$D$118,4,FALSE), " ")</f>
        <v xml:space="preserve"> </v>
      </c>
      <c r="OJ11" s="12" t="str">
        <f>IFERROR(VLOOKUP(OG11,Insumos!$A$6:$D$118,3,FALSE), " ")</f>
        <v xml:space="preserve"> </v>
      </c>
      <c r="OK11" s="23"/>
      <c r="OL11" s="20" t="str">
        <f t="shared" si="44"/>
        <v xml:space="preserve"> </v>
      </c>
      <c r="ON11" s="17"/>
      <c r="OP11" s="10"/>
      <c r="OQ11" s="12" t="str">
        <f>IFERROR(VLOOKUP(OP11,Insumos!$A$6:$D$118,2,FALSE), " ")</f>
        <v xml:space="preserve"> </v>
      </c>
      <c r="OR11" s="20" t="str">
        <f>IFERROR(VLOOKUP(OP11,Insumos!$A$6:$D$118,4,FALSE), " ")</f>
        <v xml:space="preserve"> </v>
      </c>
      <c r="OS11" s="12" t="str">
        <f>IFERROR(VLOOKUP(OP11,Insumos!$A$6:$D$118,3,FALSE), " ")</f>
        <v xml:space="preserve"> </v>
      </c>
      <c r="OT11" s="23"/>
      <c r="OU11" s="20" t="str">
        <f t="shared" si="45"/>
        <v xml:space="preserve"> </v>
      </c>
      <c r="OW11" s="17"/>
      <c r="OY11" s="10"/>
      <c r="OZ11" s="12" t="str">
        <f>IFERROR(VLOOKUP(OY11,Insumos!$A$6:$D$118,2,FALSE), " ")</f>
        <v xml:space="preserve"> </v>
      </c>
      <c r="PA11" s="20" t="str">
        <f>IFERROR(VLOOKUP(OY11,Insumos!$A$6:$D$118,4,FALSE), " ")</f>
        <v xml:space="preserve"> </v>
      </c>
      <c r="PB11" s="12" t="str">
        <f>IFERROR(VLOOKUP(OY11,Insumos!$A$6:$D$118,3,FALSE), " ")</f>
        <v xml:space="preserve"> </v>
      </c>
      <c r="PC11" s="23"/>
      <c r="PD11" s="20" t="str">
        <f t="shared" si="46"/>
        <v xml:space="preserve"> </v>
      </c>
      <c r="PF11" s="17"/>
      <c r="PH11" s="10"/>
      <c r="PI11" s="12" t="str">
        <f>IFERROR(VLOOKUP(PH11,Insumos!$A$6:$D$118,2,FALSE), " ")</f>
        <v xml:space="preserve"> </v>
      </c>
      <c r="PJ11" s="20" t="str">
        <f>IFERROR(VLOOKUP(PH11,Insumos!$A$6:$D$118,4,FALSE), " ")</f>
        <v xml:space="preserve"> </v>
      </c>
      <c r="PK11" s="12" t="str">
        <f>IFERROR(VLOOKUP(PH11,Insumos!$A$6:$D$118,3,FALSE), " ")</f>
        <v xml:space="preserve"> </v>
      </c>
      <c r="PL11" s="23"/>
      <c r="PM11" s="20" t="str">
        <f t="shared" si="47"/>
        <v xml:space="preserve"> </v>
      </c>
      <c r="PO11" s="17"/>
      <c r="PQ11" s="10"/>
      <c r="PR11" s="12" t="str">
        <f>IFERROR(VLOOKUP(PQ11,Insumos!$A$6:$D$118,2,FALSE), " ")</f>
        <v xml:space="preserve"> </v>
      </c>
      <c r="PS11" s="20" t="str">
        <f>IFERROR(VLOOKUP(PQ11,Insumos!$A$6:$D$118,4,FALSE), " ")</f>
        <v xml:space="preserve"> </v>
      </c>
      <c r="PT11" s="12" t="str">
        <f>IFERROR(VLOOKUP(PQ11,Insumos!$A$6:$D$118,3,FALSE), " ")</f>
        <v xml:space="preserve"> </v>
      </c>
      <c r="PU11" s="23"/>
      <c r="PV11" s="20" t="str">
        <f t="shared" si="48"/>
        <v xml:space="preserve"> </v>
      </c>
      <c r="PX11" s="17"/>
      <c r="PZ11" s="10"/>
      <c r="QA11" s="12" t="str">
        <f>IFERROR(VLOOKUP(PZ11,Insumos!$A$6:$D$118,2,FALSE), " ")</f>
        <v xml:space="preserve"> </v>
      </c>
      <c r="QB11" s="20" t="str">
        <f>IFERROR(VLOOKUP(PZ11,Insumos!$A$6:$D$118,4,FALSE), " ")</f>
        <v xml:space="preserve"> </v>
      </c>
      <c r="QC11" s="12" t="str">
        <f>IFERROR(VLOOKUP(PZ11,Insumos!$A$6:$D$118,3,FALSE), " ")</f>
        <v xml:space="preserve"> </v>
      </c>
      <c r="QD11" s="23"/>
      <c r="QE11" s="20" t="str">
        <f t="shared" si="49"/>
        <v xml:space="preserve"> </v>
      </c>
      <c r="QG11" s="17"/>
      <c r="QI11" s="10"/>
      <c r="QJ11" s="12" t="str">
        <f>IFERROR(VLOOKUP(QI11,Insumos!$A$6:$D$118,2,FALSE), " ")</f>
        <v xml:space="preserve"> </v>
      </c>
      <c r="QK11" s="20" t="str">
        <f>IFERROR(VLOOKUP(QI11,Insumos!$A$6:$D$118,4,FALSE), " ")</f>
        <v xml:space="preserve"> </v>
      </c>
      <c r="QL11" s="12" t="str">
        <f>IFERROR(VLOOKUP(QI11,Insumos!$A$6:$D$118,3,FALSE), " ")</f>
        <v xml:space="preserve"> </v>
      </c>
      <c r="QM11" s="23"/>
      <c r="QN11" s="20" t="str">
        <f t="shared" si="50"/>
        <v xml:space="preserve"> </v>
      </c>
      <c r="QP11" s="17"/>
      <c r="QR11" s="10"/>
      <c r="QS11" s="12" t="str">
        <f>IFERROR(VLOOKUP(QR11,Insumos!$A$6:$D$118,2,FALSE), " ")</f>
        <v xml:space="preserve"> </v>
      </c>
      <c r="QT11" s="20" t="str">
        <f>IFERROR(VLOOKUP(QR11,Insumos!$A$6:$D$118,4,FALSE), " ")</f>
        <v xml:space="preserve"> </v>
      </c>
      <c r="QU11" s="12" t="str">
        <f>IFERROR(VLOOKUP(QR11,Insumos!$A$6:$D$118,3,FALSE), " ")</f>
        <v xml:space="preserve"> </v>
      </c>
      <c r="QV11" s="23"/>
      <c r="QW11" s="20" t="str">
        <f t="shared" si="51"/>
        <v xml:space="preserve"> </v>
      </c>
      <c r="QY11" s="17"/>
      <c r="RA11" s="10"/>
      <c r="RB11" s="12" t="str">
        <f>IFERROR(VLOOKUP(RA11,Insumos!$A$6:$D$118,2,FALSE), " ")</f>
        <v xml:space="preserve"> </v>
      </c>
      <c r="RC11" s="20" t="str">
        <f>IFERROR(VLOOKUP(RA11,Insumos!$A$6:$D$118,4,FALSE), " ")</f>
        <v xml:space="preserve"> </v>
      </c>
      <c r="RD11" s="12" t="str">
        <f>IFERROR(VLOOKUP(RA11,Insumos!$A$6:$D$118,3,FALSE), " ")</f>
        <v xml:space="preserve"> </v>
      </c>
      <c r="RE11" s="23"/>
      <c r="RF11" s="20" t="str">
        <f t="shared" si="52"/>
        <v xml:space="preserve"> </v>
      </c>
      <c r="RH11" s="17"/>
      <c r="RJ11" s="10"/>
      <c r="RK11" s="12" t="str">
        <f>IFERROR(VLOOKUP(RJ11,Insumos!$A$6:$D$118,2,FALSE), " ")</f>
        <v xml:space="preserve"> </v>
      </c>
      <c r="RL11" s="20" t="str">
        <f>IFERROR(VLOOKUP(RJ11,Insumos!$A$6:$D$118,4,FALSE), " ")</f>
        <v xml:space="preserve"> </v>
      </c>
      <c r="RM11" s="12" t="str">
        <f>IFERROR(VLOOKUP(RJ11,Insumos!$A$6:$D$118,3,FALSE), " ")</f>
        <v xml:space="preserve"> </v>
      </c>
      <c r="RN11" s="23"/>
      <c r="RO11" s="20" t="str">
        <f t="shared" si="53"/>
        <v xml:space="preserve"> </v>
      </c>
      <c r="RQ11" s="17"/>
      <c r="RS11" s="10"/>
      <c r="RT11" s="12" t="str">
        <f>IFERROR(VLOOKUP(RS11,Insumos!$A$6:$D$118,2,FALSE), " ")</f>
        <v xml:space="preserve"> </v>
      </c>
      <c r="RU11" s="20" t="str">
        <f>IFERROR(VLOOKUP(RS11,Insumos!$A$6:$D$118,4,FALSE), " ")</f>
        <v xml:space="preserve"> </v>
      </c>
      <c r="RV11" s="12" t="str">
        <f>IFERROR(VLOOKUP(RS11,Insumos!$A$6:$D$118,3,FALSE), " ")</f>
        <v xml:space="preserve"> </v>
      </c>
      <c r="RW11" s="23"/>
      <c r="RX11" s="20" t="str">
        <f t="shared" si="54"/>
        <v xml:space="preserve"> </v>
      </c>
      <c r="RZ11" s="17"/>
      <c r="SB11" s="10"/>
      <c r="SC11" s="12" t="str">
        <f>IFERROR(VLOOKUP(SB11,Insumos!$A$6:$D$118,2,FALSE), " ")</f>
        <v xml:space="preserve"> </v>
      </c>
      <c r="SD11" s="20" t="str">
        <f>IFERROR(VLOOKUP(SB11,Insumos!$A$6:$D$118,4,FALSE), " ")</f>
        <v xml:space="preserve"> </v>
      </c>
      <c r="SE11" s="12" t="str">
        <f>IFERROR(VLOOKUP(SB11,Insumos!$A$6:$D$118,3,FALSE), " ")</f>
        <v xml:space="preserve"> </v>
      </c>
      <c r="SF11" s="23"/>
      <c r="SG11" s="20" t="str">
        <f t="shared" si="55"/>
        <v xml:space="preserve"> </v>
      </c>
      <c r="SI11" s="17"/>
      <c r="SK11" s="10"/>
      <c r="SL11" s="12" t="str">
        <f>IFERROR(VLOOKUP(SK11,Insumos!$A$6:$D$118,2,FALSE), " ")</f>
        <v xml:space="preserve"> </v>
      </c>
      <c r="SM11" s="20" t="str">
        <f>IFERROR(VLOOKUP(SK11,Insumos!$A$6:$D$118,4,FALSE), " ")</f>
        <v xml:space="preserve"> </v>
      </c>
      <c r="SN11" s="12" t="str">
        <f>IFERROR(VLOOKUP(SK11,Insumos!$A$6:$D$118,3,FALSE), " ")</f>
        <v xml:space="preserve"> </v>
      </c>
      <c r="SO11" s="23"/>
      <c r="SP11" s="20" t="str">
        <f t="shared" si="56"/>
        <v xml:space="preserve"> </v>
      </c>
      <c r="SR11" s="17"/>
      <c r="ST11" s="10"/>
      <c r="SU11" s="12" t="str">
        <f>IFERROR(VLOOKUP(ST11,Insumos!$A$6:$D$118,2,FALSE), " ")</f>
        <v xml:space="preserve"> </v>
      </c>
      <c r="SV11" s="20" t="str">
        <f>IFERROR(VLOOKUP(ST11,Insumos!$A$6:$D$118,4,FALSE), " ")</f>
        <v xml:space="preserve"> </v>
      </c>
      <c r="SW11" s="12" t="str">
        <f>IFERROR(VLOOKUP(ST11,Insumos!$A$6:$D$118,3,FALSE), " ")</f>
        <v xml:space="preserve"> </v>
      </c>
      <c r="SX11" s="23"/>
      <c r="SY11" s="20" t="str">
        <f t="shared" si="57"/>
        <v xml:space="preserve"> </v>
      </c>
      <c r="TA11" s="17"/>
      <c r="TC11" s="10"/>
      <c r="TD11" s="12" t="str">
        <f>IFERROR(VLOOKUP(TC11,Insumos!$A$6:$D$118,2,FALSE), " ")</f>
        <v xml:space="preserve"> </v>
      </c>
      <c r="TE11" s="20" t="str">
        <f>IFERROR(VLOOKUP(TC11,Insumos!$A$6:$D$118,4,FALSE), " ")</f>
        <v xml:space="preserve"> </v>
      </c>
      <c r="TF11" s="12" t="str">
        <f>IFERROR(VLOOKUP(TC11,Insumos!$A$6:$D$118,3,FALSE), " ")</f>
        <v xml:space="preserve"> </v>
      </c>
      <c r="TG11" s="23"/>
      <c r="TH11" s="20" t="str">
        <f t="shared" si="58"/>
        <v xml:space="preserve"> </v>
      </c>
      <c r="TJ11" s="17"/>
      <c r="TL11" s="10"/>
      <c r="TM11" s="12" t="str">
        <f>IFERROR(VLOOKUP(TL11,Insumos!$A$6:$D$118,2,FALSE), " ")</f>
        <v xml:space="preserve"> </v>
      </c>
      <c r="TN11" s="20" t="str">
        <f>IFERROR(VLOOKUP(TL11,Insumos!$A$6:$D$118,4,FALSE), " ")</f>
        <v xml:space="preserve"> </v>
      </c>
      <c r="TO11" s="12" t="str">
        <f>IFERROR(VLOOKUP(TL11,Insumos!$A$6:$D$118,3,FALSE), " ")</f>
        <v xml:space="preserve"> </v>
      </c>
      <c r="TP11" s="23"/>
      <c r="TQ11" s="20" t="str">
        <f t="shared" si="59"/>
        <v xml:space="preserve"> </v>
      </c>
      <c r="TS11" s="17"/>
      <c r="TU11" s="10"/>
      <c r="TV11" s="12" t="str">
        <f>IFERROR(VLOOKUP(TU11,Insumos!$A$6:$D$118,2,FALSE), " ")</f>
        <v xml:space="preserve"> </v>
      </c>
      <c r="TW11" s="20" t="str">
        <f>IFERROR(VLOOKUP(TU11,Insumos!$A$6:$D$118,4,FALSE), " ")</f>
        <v xml:space="preserve"> </v>
      </c>
      <c r="TX11" s="12" t="str">
        <f>IFERROR(VLOOKUP(TU11,Insumos!$A$6:$D$118,3,FALSE), " ")</f>
        <v xml:space="preserve"> </v>
      </c>
      <c r="TY11" s="23"/>
      <c r="TZ11" s="20" t="str">
        <f t="shared" si="60"/>
        <v xml:space="preserve"> </v>
      </c>
      <c r="UB11" s="17"/>
      <c r="UD11" s="10"/>
      <c r="UE11" s="12" t="str">
        <f>IFERROR(VLOOKUP(UD11,Insumos!$A$6:$D$118,2,FALSE), " ")</f>
        <v xml:space="preserve"> </v>
      </c>
      <c r="UF11" s="20" t="str">
        <f>IFERROR(VLOOKUP(UD11,Insumos!$A$6:$D$118,4,FALSE), " ")</f>
        <v xml:space="preserve"> </v>
      </c>
      <c r="UG11" s="12" t="str">
        <f>IFERROR(VLOOKUP(UD11,Insumos!$A$6:$D$118,3,FALSE), " ")</f>
        <v xml:space="preserve"> </v>
      </c>
      <c r="UH11" s="23"/>
      <c r="UI11" s="20" t="str">
        <f t="shared" si="61"/>
        <v xml:space="preserve"> </v>
      </c>
      <c r="UK11" s="17"/>
      <c r="UM11" s="10"/>
      <c r="UN11" s="12" t="str">
        <f>IFERROR(VLOOKUP(UM11,Insumos!$A$6:$D$118,2,FALSE), " ")</f>
        <v xml:space="preserve"> </v>
      </c>
      <c r="UO11" s="20" t="str">
        <f>IFERROR(VLOOKUP(UM11,Insumos!$A$6:$D$118,4,FALSE), " ")</f>
        <v xml:space="preserve"> </v>
      </c>
      <c r="UP11" s="12" t="str">
        <f>IFERROR(VLOOKUP(UM11,Insumos!$A$6:$D$118,3,FALSE), " ")</f>
        <v xml:space="preserve"> </v>
      </c>
      <c r="UQ11" s="23"/>
      <c r="UR11" s="20" t="str">
        <f t="shared" si="62"/>
        <v xml:space="preserve"> </v>
      </c>
      <c r="UT11" s="17"/>
      <c r="UV11" s="10"/>
      <c r="UW11" s="12" t="str">
        <f>IFERROR(VLOOKUP(UV11,Insumos!$A$6:$D$118,2,FALSE), " ")</f>
        <v xml:space="preserve"> </v>
      </c>
      <c r="UX11" s="20" t="str">
        <f>IFERROR(VLOOKUP(UV11,Insumos!$A$6:$D$118,4,FALSE), " ")</f>
        <v xml:space="preserve"> </v>
      </c>
      <c r="UY11" s="12" t="str">
        <f>IFERROR(VLOOKUP(UV11,Insumos!$A$6:$D$118,3,FALSE), " ")</f>
        <v xml:space="preserve"> </v>
      </c>
      <c r="UZ11" s="23"/>
      <c r="VA11" s="20" t="str">
        <f t="shared" si="63"/>
        <v xml:space="preserve"> </v>
      </c>
      <c r="VC11" s="17"/>
      <c r="VE11" s="10"/>
      <c r="VF11" s="12" t="str">
        <f>IFERROR(VLOOKUP(VE11,Insumos!$A$6:$D$118,2,FALSE), " ")</f>
        <v xml:space="preserve"> </v>
      </c>
      <c r="VG11" s="20" t="str">
        <f>IFERROR(VLOOKUP(VE11,Insumos!$A$6:$D$118,4,FALSE), " ")</f>
        <v xml:space="preserve"> </v>
      </c>
      <c r="VH11" s="12" t="str">
        <f>IFERROR(VLOOKUP(VE11,Insumos!$A$6:$D$118,3,FALSE), " ")</f>
        <v xml:space="preserve"> </v>
      </c>
      <c r="VI11" s="23"/>
      <c r="VJ11" s="20" t="str">
        <f t="shared" si="64"/>
        <v xml:space="preserve"> </v>
      </c>
      <c r="VL11" s="17"/>
      <c r="VN11" s="10"/>
      <c r="VO11" s="12" t="str">
        <f>IFERROR(VLOOKUP(VN11,Insumos!$A$6:$D$118,2,FALSE), " ")</f>
        <v xml:space="preserve"> </v>
      </c>
      <c r="VP11" s="20" t="str">
        <f>IFERROR(VLOOKUP(VN11,Insumos!$A$6:$D$118,4,FALSE), " ")</f>
        <v xml:space="preserve"> </v>
      </c>
      <c r="VQ11" s="12" t="str">
        <f>IFERROR(VLOOKUP(VN11,Insumos!$A$6:$D$118,3,FALSE), " ")</f>
        <v xml:space="preserve"> </v>
      </c>
      <c r="VR11" s="23"/>
      <c r="VS11" s="20" t="str">
        <f t="shared" si="65"/>
        <v xml:space="preserve"> </v>
      </c>
      <c r="VU11" s="17"/>
      <c r="VW11" s="10"/>
      <c r="VX11" s="12" t="str">
        <f>IFERROR(VLOOKUP(VW11,Insumos!$A$6:$D$118,2,FALSE), " ")</f>
        <v xml:space="preserve"> </v>
      </c>
      <c r="VY11" s="20" t="str">
        <f>IFERROR(VLOOKUP(VW11,Insumos!$A$6:$D$118,4,FALSE), " ")</f>
        <v xml:space="preserve"> </v>
      </c>
      <c r="VZ11" s="12" t="str">
        <f>IFERROR(VLOOKUP(VW11,Insumos!$A$6:$D$118,3,FALSE), " ")</f>
        <v xml:space="preserve"> </v>
      </c>
      <c r="WA11" s="23"/>
      <c r="WB11" s="20" t="str">
        <f t="shared" si="66"/>
        <v xml:space="preserve"> </v>
      </c>
      <c r="WD11" s="17"/>
      <c r="WF11" s="10"/>
      <c r="WG11" s="12" t="str">
        <f>IFERROR(VLOOKUP(WF11,Insumos!$A$6:$D$118,2,FALSE), " ")</f>
        <v xml:space="preserve"> </v>
      </c>
      <c r="WH11" s="20" t="str">
        <f>IFERROR(VLOOKUP(WF11,Insumos!$A$6:$D$118,4,FALSE), " ")</f>
        <v xml:space="preserve"> </v>
      </c>
      <c r="WI11" s="12" t="str">
        <f>IFERROR(VLOOKUP(WF11,Insumos!$A$6:$D$118,3,FALSE), " ")</f>
        <v xml:space="preserve"> </v>
      </c>
      <c r="WJ11" s="23"/>
      <c r="WK11" s="20" t="str">
        <f t="shared" si="67"/>
        <v xml:space="preserve"> </v>
      </c>
      <c r="WM11" s="17"/>
      <c r="WO11" s="10"/>
      <c r="WP11" s="12" t="str">
        <f>IFERROR(VLOOKUP(WO11,Insumos!$A$6:$D$118,2,FALSE), " ")</f>
        <v xml:space="preserve"> </v>
      </c>
      <c r="WQ11" s="20" t="str">
        <f>IFERROR(VLOOKUP(WO11,Insumos!$A$6:$D$118,4,FALSE), " ")</f>
        <v xml:space="preserve"> </v>
      </c>
      <c r="WR11" s="12" t="str">
        <f>IFERROR(VLOOKUP(WO11,Insumos!$A$6:$D$118,3,FALSE), " ")</f>
        <v xml:space="preserve"> </v>
      </c>
      <c r="WS11" s="23"/>
      <c r="WT11" s="20" t="str">
        <f t="shared" si="68"/>
        <v xml:space="preserve"> </v>
      </c>
      <c r="WV11" s="17"/>
      <c r="WX11" s="10"/>
      <c r="WY11" s="12" t="str">
        <f>IFERROR(VLOOKUP(WX11,Insumos!$A$6:$D$118,2,FALSE), " ")</f>
        <v xml:space="preserve"> </v>
      </c>
      <c r="WZ11" s="20" t="str">
        <f>IFERROR(VLOOKUP(WX11,Insumos!$A$6:$D$118,4,FALSE), " ")</f>
        <v xml:space="preserve"> </v>
      </c>
      <c r="XA11" s="12" t="str">
        <f>IFERROR(VLOOKUP(WX11,Insumos!$A$6:$D$118,3,FALSE), " ")</f>
        <v xml:space="preserve"> </v>
      </c>
      <c r="XB11" s="23"/>
      <c r="XC11" s="20" t="str">
        <f t="shared" si="69"/>
        <v xml:space="preserve"> </v>
      </c>
      <c r="XE11" s="17"/>
      <c r="XG11" s="10"/>
      <c r="XH11" s="12" t="str">
        <f>IFERROR(VLOOKUP(XG11,Insumos!$A$6:$D$118,2,FALSE), " ")</f>
        <v xml:space="preserve"> </v>
      </c>
      <c r="XI11" s="20" t="str">
        <f>IFERROR(VLOOKUP(XG11,Insumos!$A$6:$D$118,4,FALSE), " ")</f>
        <v xml:space="preserve"> </v>
      </c>
      <c r="XJ11" s="12" t="str">
        <f>IFERROR(VLOOKUP(XG11,Insumos!$A$6:$D$118,3,FALSE), " ")</f>
        <v xml:space="preserve"> </v>
      </c>
      <c r="XK11" s="23"/>
      <c r="XL11" s="20" t="str">
        <f t="shared" si="70"/>
        <v xml:space="preserve"> </v>
      </c>
      <c r="XN11" s="17"/>
      <c r="XP11" s="10"/>
      <c r="XQ11" s="12" t="str">
        <f>IFERROR(VLOOKUP(XP11,Insumos!$A$6:$D$118,2,FALSE), " ")</f>
        <v xml:space="preserve"> </v>
      </c>
      <c r="XR11" s="20" t="str">
        <f>IFERROR(VLOOKUP(XP11,Insumos!$A$6:$D$118,4,FALSE), " ")</f>
        <v xml:space="preserve"> </v>
      </c>
      <c r="XS11" s="12" t="str">
        <f>IFERROR(VLOOKUP(XP11,Insumos!$A$6:$D$118,3,FALSE), " ")</f>
        <v xml:space="preserve"> </v>
      </c>
      <c r="XT11" s="23"/>
      <c r="XU11" s="20" t="str">
        <f t="shared" si="71"/>
        <v xml:space="preserve"> </v>
      </c>
      <c r="XW11" s="17"/>
      <c r="XY11" s="10"/>
      <c r="XZ11" s="12" t="str">
        <f>IFERROR(VLOOKUP(XY11,Insumos!$A$6:$D$118,2,FALSE), " ")</f>
        <v xml:space="preserve"> </v>
      </c>
      <c r="YA11" s="20" t="str">
        <f>IFERROR(VLOOKUP(XY11,Insumos!$A$6:$D$118,4,FALSE), " ")</f>
        <v xml:space="preserve"> </v>
      </c>
      <c r="YB11" s="12" t="str">
        <f>IFERROR(VLOOKUP(XY11,Insumos!$A$6:$D$118,3,FALSE), " ")</f>
        <v xml:space="preserve"> </v>
      </c>
      <c r="YC11" s="23"/>
      <c r="YD11" s="20" t="str">
        <f t="shared" si="72"/>
        <v xml:space="preserve"> </v>
      </c>
      <c r="YF11" s="17"/>
      <c r="YH11" s="10"/>
      <c r="YI11" s="12" t="str">
        <f>IFERROR(VLOOKUP(YH11,Insumos!$A$6:$D$118,2,FALSE), " ")</f>
        <v xml:space="preserve"> </v>
      </c>
      <c r="YJ11" s="20" t="str">
        <f>IFERROR(VLOOKUP(YH11,Insumos!$A$6:$D$118,4,FALSE), " ")</f>
        <v xml:space="preserve"> </v>
      </c>
      <c r="YK11" s="12" t="str">
        <f>IFERROR(VLOOKUP(YH11,Insumos!$A$6:$D$118,3,FALSE), " ")</f>
        <v xml:space="preserve"> </v>
      </c>
      <c r="YL11" s="23"/>
      <c r="YM11" s="20" t="str">
        <f t="shared" si="73"/>
        <v xml:space="preserve"> </v>
      </c>
      <c r="YO11" s="17"/>
      <c r="YQ11" s="10"/>
      <c r="YR11" s="12" t="str">
        <f>IFERROR(VLOOKUP(YQ11,Insumos!$A$6:$D$118,2,FALSE), " ")</f>
        <v xml:space="preserve"> </v>
      </c>
      <c r="YS11" s="20" t="str">
        <f>IFERROR(VLOOKUP(YQ11,Insumos!$A$6:$D$118,4,FALSE), " ")</f>
        <v xml:space="preserve"> </v>
      </c>
      <c r="YT11" s="12" t="str">
        <f>IFERROR(VLOOKUP(YQ11,Insumos!$A$6:$D$118,3,FALSE), " ")</f>
        <v xml:space="preserve"> </v>
      </c>
      <c r="YU11" s="23"/>
      <c r="YV11" s="20" t="str">
        <f t="shared" si="74"/>
        <v xml:space="preserve"> </v>
      </c>
      <c r="YX11" s="17"/>
      <c r="YZ11" s="10"/>
      <c r="ZA11" s="12" t="str">
        <f>IFERROR(VLOOKUP(YZ11,Insumos!$A$6:$D$118,2,FALSE), " ")</f>
        <v xml:space="preserve"> </v>
      </c>
      <c r="ZB11" s="20" t="str">
        <f>IFERROR(VLOOKUP(YZ11,Insumos!$A$6:$D$118,4,FALSE), " ")</f>
        <v xml:space="preserve"> </v>
      </c>
      <c r="ZC11" s="12" t="str">
        <f>IFERROR(VLOOKUP(YZ11,Insumos!$A$6:$D$118,3,FALSE), " ")</f>
        <v xml:space="preserve"> </v>
      </c>
      <c r="ZD11" s="23"/>
      <c r="ZE11" s="20" t="str">
        <f t="shared" si="75"/>
        <v xml:space="preserve"> </v>
      </c>
      <c r="ZG11" s="17"/>
      <c r="ZI11" s="10"/>
      <c r="ZJ11" s="12" t="str">
        <f>IFERROR(VLOOKUP(ZI11,Insumos!$A$6:$D$118,2,FALSE), " ")</f>
        <v xml:space="preserve"> </v>
      </c>
      <c r="ZK11" s="20" t="str">
        <f>IFERROR(VLOOKUP(ZI11,Insumos!$A$6:$D$118,4,FALSE), " ")</f>
        <v xml:space="preserve"> </v>
      </c>
      <c r="ZL11" s="12" t="str">
        <f>IFERROR(VLOOKUP(ZI11,Insumos!$A$6:$D$118,3,FALSE), " ")</f>
        <v xml:space="preserve"> </v>
      </c>
      <c r="ZM11" s="23"/>
      <c r="ZN11" s="20" t="str">
        <f t="shared" si="76"/>
        <v xml:space="preserve"> </v>
      </c>
      <c r="ZP11" s="17"/>
      <c r="ZR11" s="10"/>
      <c r="ZS11" s="12" t="str">
        <f>IFERROR(VLOOKUP(ZR11,Insumos!$A$6:$D$118,2,FALSE), " ")</f>
        <v xml:space="preserve"> </v>
      </c>
      <c r="ZT11" s="20" t="str">
        <f>IFERROR(VLOOKUP(ZR11,Insumos!$A$6:$D$118,4,FALSE), " ")</f>
        <v xml:space="preserve"> </v>
      </c>
      <c r="ZU11" s="12" t="str">
        <f>IFERROR(VLOOKUP(ZR11,Insumos!$A$6:$D$118,3,FALSE), " ")</f>
        <v xml:space="preserve"> </v>
      </c>
      <c r="ZV11" s="23"/>
      <c r="ZW11" s="20" t="str">
        <f t="shared" si="77"/>
        <v xml:space="preserve"> </v>
      </c>
      <c r="ZY11" s="17"/>
      <c r="AAA11" s="10"/>
      <c r="AAB11" s="12" t="str">
        <f>IFERROR(VLOOKUP(AAA11,Insumos!$A$6:$D$118,2,FALSE), " ")</f>
        <v xml:space="preserve"> </v>
      </c>
      <c r="AAC11" s="20" t="str">
        <f>IFERROR(VLOOKUP(AAA11,Insumos!$A$6:$D$118,4,FALSE), " ")</f>
        <v xml:space="preserve"> </v>
      </c>
      <c r="AAD11" s="12" t="str">
        <f>IFERROR(VLOOKUP(AAA11,Insumos!$A$6:$D$118,3,FALSE), " ")</f>
        <v xml:space="preserve"> </v>
      </c>
      <c r="AAE11" s="23"/>
      <c r="AAF11" s="20" t="str">
        <f t="shared" si="78"/>
        <v xml:space="preserve"> </v>
      </c>
      <c r="AAH11" s="17"/>
      <c r="AAJ11" s="10"/>
      <c r="AAK11" s="12" t="str">
        <f>IFERROR(VLOOKUP(AAJ11,Insumos!$A$6:$D$118,2,FALSE), " ")</f>
        <v xml:space="preserve"> </v>
      </c>
      <c r="AAL11" s="20" t="str">
        <f>IFERROR(VLOOKUP(AAJ11,Insumos!$A$6:$D$118,4,FALSE), " ")</f>
        <v xml:space="preserve"> </v>
      </c>
      <c r="AAM11" s="12" t="str">
        <f>IFERROR(VLOOKUP(AAJ11,Insumos!$A$6:$D$118,3,FALSE), " ")</f>
        <v xml:space="preserve"> </v>
      </c>
      <c r="AAN11" s="23"/>
      <c r="AAO11" s="20" t="str">
        <f t="shared" si="79"/>
        <v xml:space="preserve"> </v>
      </c>
      <c r="AAQ11" s="17"/>
      <c r="AAS11" s="10"/>
      <c r="AAT11" s="12" t="str">
        <f>IFERROR(VLOOKUP(AAS11,Insumos!$A$6:$D$118,2,FALSE), " ")</f>
        <v xml:space="preserve"> </v>
      </c>
      <c r="AAU11" s="20" t="str">
        <f>IFERROR(VLOOKUP(AAS11,Insumos!$A$6:$D$118,4,FALSE), " ")</f>
        <v xml:space="preserve"> </v>
      </c>
      <c r="AAV11" s="12" t="str">
        <f>IFERROR(VLOOKUP(AAS11,Insumos!$A$6:$D$118,3,FALSE), " ")</f>
        <v xml:space="preserve"> </v>
      </c>
      <c r="AAW11" s="23"/>
      <c r="AAX11" s="20" t="str">
        <f t="shared" si="80"/>
        <v xml:space="preserve"> </v>
      </c>
      <c r="AAZ11" s="17"/>
      <c r="ABB11" s="10"/>
      <c r="ABC11" s="12" t="str">
        <f>IFERROR(VLOOKUP(ABB11,Insumos!$A$6:$D$118,2,FALSE), " ")</f>
        <v xml:space="preserve"> </v>
      </c>
      <c r="ABD11" s="20" t="str">
        <f>IFERROR(VLOOKUP(ABB11,Insumos!$A$6:$D$118,4,FALSE), " ")</f>
        <v xml:space="preserve"> </v>
      </c>
      <c r="ABE11" s="12" t="str">
        <f>IFERROR(VLOOKUP(ABB11,Insumos!$A$6:$D$118,3,FALSE), " ")</f>
        <v xml:space="preserve"> </v>
      </c>
      <c r="ABF11" s="23"/>
      <c r="ABG11" s="20" t="str">
        <f t="shared" si="81"/>
        <v xml:space="preserve"> </v>
      </c>
      <c r="ABI11" s="17"/>
      <c r="ABK11" s="10"/>
      <c r="ABL11" s="12" t="str">
        <f>IFERROR(VLOOKUP(ABK11,Insumos!$A$6:$D$118,2,FALSE), " ")</f>
        <v xml:space="preserve"> </v>
      </c>
      <c r="ABM11" s="20" t="str">
        <f>IFERROR(VLOOKUP(ABK11,Insumos!$A$6:$D$118,4,FALSE), " ")</f>
        <v xml:space="preserve"> </v>
      </c>
      <c r="ABN11" s="12" t="str">
        <f>IFERROR(VLOOKUP(ABK11,Insumos!$A$6:$D$118,3,FALSE), " ")</f>
        <v xml:space="preserve"> </v>
      </c>
      <c r="ABO11" s="23"/>
      <c r="ABP11" s="20" t="str">
        <f t="shared" si="82"/>
        <v xml:space="preserve"> </v>
      </c>
      <c r="ABR11" s="17"/>
      <c r="ABT11" s="10"/>
      <c r="ABU11" s="12" t="str">
        <f>IFERROR(VLOOKUP(ABT11,Insumos!$A$6:$D$118,2,FALSE), " ")</f>
        <v xml:space="preserve"> </v>
      </c>
      <c r="ABV11" s="20" t="str">
        <f>IFERROR(VLOOKUP(ABT11,Insumos!$A$6:$D$118,4,FALSE), " ")</f>
        <v xml:space="preserve"> </v>
      </c>
      <c r="ABW11" s="12" t="str">
        <f>IFERROR(VLOOKUP(ABT11,Insumos!$A$6:$D$118,3,FALSE), " ")</f>
        <v xml:space="preserve"> </v>
      </c>
      <c r="ABX11" s="23"/>
      <c r="ABY11" s="20" t="str">
        <f t="shared" si="83"/>
        <v xml:space="preserve"> </v>
      </c>
      <c r="ACA11" s="17"/>
      <c r="ACC11" s="10"/>
      <c r="ACD11" s="12" t="str">
        <f>IFERROR(VLOOKUP(ACC11,Insumos!$A$6:$D$118,2,FALSE), " ")</f>
        <v xml:space="preserve"> </v>
      </c>
      <c r="ACE11" s="20" t="str">
        <f>IFERROR(VLOOKUP(ACC11,Insumos!$A$6:$D$118,4,FALSE), " ")</f>
        <v xml:space="preserve"> </v>
      </c>
      <c r="ACF11" s="12" t="str">
        <f>IFERROR(VLOOKUP(ACC11,Insumos!$A$6:$D$118,3,FALSE), " ")</f>
        <v xml:space="preserve"> </v>
      </c>
      <c r="ACG11" s="23"/>
      <c r="ACH11" s="20" t="str">
        <f t="shared" si="84"/>
        <v xml:space="preserve"> </v>
      </c>
      <c r="ACJ11" s="17"/>
      <c r="ACL11" s="10"/>
      <c r="ACM11" s="12" t="str">
        <f>IFERROR(VLOOKUP(ACL11,Insumos!$A$6:$D$118,2,FALSE), " ")</f>
        <v xml:space="preserve"> </v>
      </c>
      <c r="ACN11" s="20" t="str">
        <f>IFERROR(VLOOKUP(ACL11,Insumos!$A$6:$D$118,4,FALSE), " ")</f>
        <v xml:space="preserve"> </v>
      </c>
      <c r="ACO11" s="12" t="str">
        <f>IFERROR(VLOOKUP(ACL11,Insumos!$A$6:$D$118,3,FALSE), " ")</f>
        <v xml:space="preserve"> </v>
      </c>
      <c r="ACP11" s="23"/>
      <c r="ACQ11" s="20" t="str">
        <f t="shared" si="85"/>
        <v xml:space="preserve"> </v>
      </c>
      <c r="ACS11" s="17"/>
      <c r="ACU11" s="10"/>
      <c r="ACV11" s="12" t="str">
        <f>IFERROR(VLOOKUP(ACU11,Insumos!$A$6:$D$118,2,FALSE), " ")</f>
        <v xml:space="preserve"> </v>
      </c>
      <c r="ACW11" s="20" t="str">
        <f>IFERROR(VLOOKUP(ACU11,Insumos!$A$6:$D$118,4,FALSE), " ")</f>
        <v xml:space="preserve"> </v>
      </c>
      <c r="ACX11" s="12" t="str">
        <f>IFERROR(VLOOKUP(ACU11,Insumos!$A$6:$D$118,3,FALSE), " ")</f>
        <v xml:space="preserve"> </v>
      </c>
      <c r="ACY11" s="23"/>
      <c r="ACZ11" s="20" t="str">
        <f t="shared" si="86"/>
        <v xml:space="preserve"> </v>
      </c>
      <c r="ADB11" s="17"/>
      <c r="ADD11" s="10"/>
      <c r="ADE11" s="12" t="str">
        <f>IFERROR(VLOOKUP(ADD11,Insumos!$A$6:$D$118,2,FALSE), " ")</f>
        <v xml:space="preserve"> </v>
      </c>
      <c r="ADF11" s="20" t="str">
        <f>IFERROR(VLOOKUP(ADD11,Insumos!$A$6:$D$118,4,FALSE), " ")</f>
        <v xml:space="preserve"> </v>
      </c>
      <c r="ADG11" s="12" t="str">
        <f>IFERROR(VLOOKUP(ADD11,Insumos!$A$6:$D$118,3,FALSE), " ")</f>
        <v xml:space="preserve"> </v>
      </c>
      <c r="ADH11" s="23"/>
      <c r="ADI11" s="20" t="str">
        <f t="shared" si="87"/>
        <v xml:space="preserve"> </v>
      </c>
      <c r="ADK11" s="17"/>
      <c r="ADM11" s="10"/>
      <c r="ADN11" s="12" t="str">
        <f>IFERROR(VLOOKUP(ADM11,Insumos!$A$6:$D$118,2,FALSE), " ")</f>
        <v xml:space="preserve"> </v>
      </c>
      <c r="ADO11" s="20" t="str">
        <f>IFERROR(VLOOKUP(ADM11,Insumos!$A$6:$D$118,4,FALSE), " ")</f>
        <v xml:space="preserve"> </v>
      </c>
      <c r="ADP11" s="12" t="str">
        <f>IFERROR(VLOOKUP(ADM11,Insumos!$A$6:$D$118,3,FALSE), " ")</f>
        <v xml:space="preserve"> </v>
      </c>
      <c r="ADQ11" s="23"/>
      <c r="ADR11" s="20" t="str">
        <f t="shared" si="88"/>
        <v xml:space="preserve"> </v>
      </c>
      <c r="ADT11" s="17"/>
      <c r="ADV11" s="10"/>
      <c r="ADW11" s="12" t="str">
        <f>IFERROR(VLOOKUP(ADV11,Insumos!$A$6:$D$118,2,FALSE), " ")</f>
        <v xml:space="preserve"> </v>
      </c>
      <c r="ADX11" s="20" t="str">
        <f>IFERROR(VLOOKUP(ADV11,Insumos!$A$6:$D$118,4,FALSE), " ")</f>
        <v xml:space="preserve"> </v>
      </c>
      <c r="ADY11" s="12" t="str">
        <f>IFERROR(VLOOKUP(ADV11,Insumos!$A$6:$D$118,3,FALSE), " ")</f>
        <v xml:space="preserve"> </v>
      </c>
      <c r="ADZ11" s="23"/>
      <c r="AEA11" s="20" t="str">
        <f t="shared" si="89"/>
        <v xml:space="preserve"> </v>
      </c>
      <c r="AEC11" s="17"/>
      <c r="AEE11" s="10"/>
      <c r="AEF11" s="12" t="str">
        <f>IFERROR(VLOOKUP(AEE11,Insumos!$A$6:$D$118,2,FALSE), " ")</f>
        <v xml:space="preserve"> </v>
      </c>
      <c r="AEG11" s="20" t="str">
        <f>IFERROR(VLOOKUP(AEE11,Insumos!$A$6:$D$118,4,FALSE), " ")</f>
        <v xml:space="preserve"> </v>
      </c>
      <c r="AEH11" s="12" t="str">
        <f>IFERROR(VLOOKUP(AEE11,Insumos!$A$6:$D$118,3,FALSE), " ")</f>
        <v xml:space="preserve"> </v>
      </c>
      <c r="AEI11" s="23"/>
      <c r="AEJ11" s="20" t="str">
        <f t="shared" si="90"/>
        <v xml:space="preserve"> </v>
      </c>
      <c r="AEL11" s="17"/>
      <c r="AEN11" s="10"/>
      <c r="AEO11" s="12" t="str">
        <f>IFERROR(VLOOKUP(AEN11,Insumos!$A$6:$D$118,2,FALSE), " ")</f>
        <v xml:space="preserve"> </v>
      </c>
      <c r="AEP11" s="20" t="str">
        <f>IFERROR(VLOOKUP(AEN11,Insumos!$A$6:$D$118,4,FALSE), " ")</f>
        <v xml:space="preserve"> </v>
      </c>
      <c r="AEQ11" s="12" t="str">
        <f>IFERROR(VLOOKUP(AEN11,Insumos!$A$6:$D$118,3,FALSE), " ")</f>
        <v xml:space="preserve"> </v>
      </c>
      <c r="AER11" s="23"/>
      <c r="AES11" s="20" t="str">
        <f t="shared" si="91"/>
        <v xml:space="preserve"> </v>
      </c>
      <c r="AEU11" s="17"/>
      <c r="AEW11" s="10"/>
      <c r="AEX11" s="12" t="str">
        <f>IFERROR(VLOOKUP(AEW11,Insumos!$A$6:$D$118,2,FALSE), " ")</f>
        <v xml:space="preserve"> </v>
      </c>
      <c r="AEY11" s="20" t="str">
        <f>IFERROR(VLOOKUP(AEW11,Insumos!$A$6:$D$118,4,FALSE), " ")</f>
        <v xml:space="preserve"> </v>
      </c>
      <c r="AEZ11" s="12" t="str">
        <f>IFERROR(VLOOKUP(AEW11,Insumos!$A$6:$D$118,3,FALSE), " ")</f>
        <v xml:space="preserve"> </v>
      </c>
      <c r="AFA11" s="23"/>
      <c r="AFB11" s="20" t="str">
        <f t="shared" si="92"/>
        <v xml:space="preserve"> </v>
      </c>
      <c r="AFD11" s="17"/>
      <c r="AFF11" s="10"/>
      <c r="AFG11" s="12" t="str">
        <f>IFERROR(VLOOKUP(AFF11,Insumos!$A$6:$D$118,2,FALSE), " ")</f>
        <v xml:space="preserve"> </v>
      </c>
      <c r="AFH11" s="20" t="str">
        <f>IFERROR(VLOOKUP(AFF11,Insumos!$A$6:$D$118,4,FALSE), " ")</f>
        <v xml:space="preserve"> </v>
      </c>
      <c r="AFI11" s="12" t="str">
        <f>IFERROR(VLOOKUP(AFF11,Insumos!$A$6:$D$118,3,FALSE), " ")</f>
        <v xml:space="preserve"> </v>
      </c>
      <c r="AFJ11" s="23"/>
      <c r="AFK11" s="20" t="str">
        <f t="shared" si="93"/>
        <v xml:space="preserve"> </v>
      </c>
      <c r="AFM11" s="17"/>
      <c r="AFO11" s="10"/>
      <c r="AFP11" s="12" t="str">
        <f>IFERROR(VLOOKUP(AFO11,Insumos!$A$6:$D$118,2,FALSE), " ")</f>
        <v xml:space="preserve"> </v>
      </c>
      <c r="AFQ11" s="20" t="str">
        <f>IFERROR(VLOOKUP(AFO11,Insumos!$A$6:$D$118,4,FALSE), " ")</f>
        <v xml:space="preserve"> </v>
      </c>
      <c r="AFR11" s="12" t="str">
        <f>IFERROR(VLOOKUP(AFO11,Insumos!$A$6:$D$118,3,FALSE), " ")</f>
        <v xml:space="preserve"> </v>
      </c>
      <c r="AFS11" s="23"/>
      <c r="AFT11" s="20" t="str">
        <f t="shared" si="94"/>
        <v xml:space="preserve"> </v>
      </c>
      <c r="AFV11" s="17"/>
      <c r="AFX11" s="10"/>
      <c r="AFY11" s="12" t="str">
        <f>IFERROR(VLOOKUP(AFX11,Insumos!$A$6:$D$118,2,FALSE), " ")</f>
        <v xml:space="preserve"> </v>
      </c>
      <c r="AFZ11" s="20" t="str">
        <f>IFERROR(VLOOKUP(AFX11,Insumos!$A$6:$D$118,4,FALSE), " ")</f>
        <v xml:space="preserve"> </v>
      </c>
      <c r="AGA11" s="12" t="str">
        <f>IFERROR(VLOOKUP(AFX11,Insumos!$A$6:$D$118,3,FALSE), " ")</f>
        <v xml:space="preserve"> </v>
      </c>
      <c r="AGB11" s="23"/>
      <c r="AGC11" s="20" t="str">
        <f t="shared" si="95"/>
        <v xml:space="preserve"> </v>
      </c>
      <c r="AGE11" s="17"/>
      <c r="AGG11" s="10"/>
      <c r="AGH11" s="12" t="str">
        <f>IFERROR(VLOOKUP(AGG11,Insumos!$A$6:$D$118,2,FALSE), " ")</f>
        <v xml:space="preserve"> </v>
      </c>
      <c r="AGI11" s="20" t="str">
        <f>IFERROR(VLOOKUP(AGG11,Insumos!$A$6:$D$118,4,FALSE), " ")</f>
        <v xml:space="preserve"> </v>
      </c>
      <c r="AGJ11" s="12" t="str">
        <f>IFERROR(VLOOKUP(AGG11,Insumos!$A$6:$D$118,3,FALSE), " ")</f>
        <v xml:space="preserve"> </v>
      </c>
      <c r="AGK11" s="23"/>
      <c r="AGL11" s="20" t="str">
        <f t="shared" si="96"/>
        <v xml:space="preserve"> </v>
      </c>
      <c r="AGN11" s="17"/>
      <c r="AGP11" s="10"/>
      <c r="AGQ11" s="12" t="str">
        <f>IFERROR(VLOOKUP(AGP11,Insumos!$A$6:$D$118,2,FALSE), " ")</f>
        <v xml:space="preserve"> </v>
      </c>
      <c r="AGR11" s="20" t="str">
        <f>IFERROR(VLOOKUP(AGP11,Insumos!$A$6:$D$118,4,FALSE), " ")</f>
        <v xml:space="preserve"> </v>
      </c>
      <c r="AGS11" s="12" t="str">
        <f>IFERROR(VLOOKUP(AGP11,Insumos!$A$6:$D$118,3,FALSE), " ")</f>
        <v xml:space="preserve"> </v>
      </c>
      <c r="AGT11" s="23"/>
      <c r="AGU11" s="20" t="str">
        <f t="shared" si="97"/>
        <v xml:space="preserve"> </v>
      </c>
      <c r="AGW11" s="17"/>
      <c r="AGY11" s="10"/>
      <c r="AGZ11" s="12" t="str">
        <f>IFERROR(VLOOKUP(AGY11,Insumos!$A$6:$D$118,2,FALSE), " ")</f>
        <v xml:space="preserve"> </v>
      </c>
      <c r="AHA11" s="20" t="str">
        <f>IFERROR(VLOOKUP(AGY11,Insumos!$A$6:$D$118,4,FALSE), " ")</f>
        <v xml:space="preserve"> </v>
      </c>
      <c r="AHB11" s="12" t="str">
        <f>IFERROR(VLOOKUP(AGY11,Insumos!$A$6:$D$118,3,FALSE), " ")</f>
        <v xml:space="preserve"> </v>
      </c>
      <c r="AHC11" s="23"/>
      <c r="AHD11" s="20" t="str">
        <f t="shared" si="98"/>
        <v xml:space="preserve"> </v>
      </c>
      <c r="AHF11" s="17"/>
      <c r="AHH11" s="10"/>
      <c r="AHI11" s="12" t="str">
        <f>IFERROR(VLOOKUP(AHH11,Insumos!$A$6:$D$118,2,FALSE), " ")</f>
        <v xml:space="preserve"> </v>
      </c>
      <c r="AHJ11" s="20" t="str">
        <f>IFERROR(VLOOKUP(AHH11,Insumos!$A$6:$D$118,4,FALSE), " ")</f>
        <v xml:space="preserve"> </v>
      </c>
      <c r="AHK11" s="12" t="str">
        <f>IFERROR(VLOOKUP(AHH11,Insumos!$A$6:$D$118,3,FALSE), " ")</f>
        <v xml:space="preserve"> </v>
      </c>
      <c r="AHL11" s="23"/>
      <c r="AHM11" s="20" t="str">
        <f t="shared" si="99"/>
        <v xml:space="preserve"> </v>
      </c>
      <c r="AHO11" s="17"/>
      <c r="AHQ11" s="10"/>
      <c r="AHR11" s="12" t="str">
        <f>IFERROR(VLOOKUP(AHQ11,Insumos!$A$6:$D$118,2,FALSE), " ")</f>
        <v xml:space="preserve"> </v>
      </c>
      <c r="AHS11" s="20" t="str">
        <f>IFERROR(VLOOKUP(AHQ11,Insumos!$A$6:$D$118,4,FALSE), " ")</f>
        <v xml:space="preserve"> </v>
      </c>
      <c r="AHT11" s="12" t="str">
        <f>IFERROR(VLOOKUP(AHQ11,Insumos!$A$6:$D$118,3,FALSE), " ")</f>
        <v xml:space="preserve"> </v>
      </c>
      <c r="AHU11" s="23"/>
      <c r="AHV11" s="20" t="str">
        <f t="shared" si="100"/>
        <v xml:space="preserve"> </v>
      </c>
      <c r="AHX11" s="17"/>
      <c r="AHZ11" s="10"/>
      <c r="AIA11" s="12" t="str">
        <f>IFERROR(VLOOKUP(AHZ11,Insumos!$A$6:$D$118,2,FALSE), " ")</f>
        <v xml:space="preserve"> </v>
      </c>
      <c r="AIB11" s="20" t="str">
        <f>IFERROR(VLOOKUP(AHZ11,Insumos!$A$6:$D$118,4,FALSE), " ")</f>
        <v xml:space="preserve"> </v>
      </c>
      <c r="AIC11" s="12" t="str">
        <f>IFERROR(VLOOKUP(AHZ11,Insumos!$A$6:$D$118,3,FALSE), " ")</f>
        <v xml:space="preserve"> </v>
      </c>
      <c r="AID11" s="23"/>
      <c r="AIE11" s="20" t="str">
        <f t="shared" si="101"/>
        <v xml:space="preserve"> </v>
      </c>
      <c r="AIG11" s="17"/>
      <c r="AII11" s="10"/>
      <c r="AIJ11" s="12" t="str">
        <f>IFERROR(VLOOKUP(AII11,Insumos!$A$6:$D$118,2,FALSE), " ")</f>
        <v xml:space="preserve"> </v>
      </c>
      <c r="AIK11" s="20" t="str">
        <f>IFERROR(VLOOKUP(AII11,Insumos!$A$6:$D$118,4,FALSE), " ")</f>
        <v xml:space="preserve"> </v>
      </c>
      <c r="AIL11" s="12" t="str">
        <f>IFERROR(VLOOKUP(AII11,Insumos!$A$6:$D$118,3,FALSE), " ")</f>
        <v xml:space="preserve"> </v>
      </c>
      <c r="AIM11" s="23"/>
      <c r="AIN11" s="20" t="str">
        <f t="shared" si="102"/>
        <v xml:space="preserve"> </v>
      </c>
      <c r="AIP11" s="17"/>
      <c r="AIR11" s="10"/>
      <c r="AIS11" s="12" t="str">
        <f>IFERROR(VLOOKUP(AIR11,Insumos!$A$6:$D$118,2,FALSE), " ")</f>
        <v xml:space="preserve"> </v>
      </c>
      <c r="AIT11" s="20" t="str">
        <f>IFERROR(VLOOKUP(AIR11,Insumos!$A$6:$D$118,4,FALSE), " ")</f>
        <v xml:space="preserve"> </v>
      </c>
      <c r="AIU11" s="12" t="str">
        <f>IFERROR(VLOOKUP(AIR11,Insumos!$A$6:$D$118,3,FALSE), " ")</f>
        <v xml:space="preserve"> </v>
      </c>
      <c r="AIV11" s="23"/>
      <c r="AIW11" s="20" t="str">
        <f t="shared" si="103"/>
        <v xml:space="preserve"> </v>
      </c>
      <c r="AIY11" s="17"/>
      <c r="AJA11" s="10"/>
      <c r="AJB11" s="12" t="str">
        <f>IFERROR(VLOOKUP(AJA11,Insumos!$A$6:$D$118,2,FALSE), " ")</f>
        <v xml:space="preserve"> </v>
      </c>
      <c r="AJC11" s="20" t="str">
        <f>IFERROR(VLOOKUP(AJA11,Insumos!$A$6:$D$118,4,FALSE), " ")</f>
        <v xml:space="preserve"> </v>
      </c>
      <c r="AJD11" s="12" t="str">
        <f>IFERROR(VLOOKUP(AJA11,Insumos!$A$6:$D$118,3,FALSE), " ")</f>
        <v xml:space="preserve"> </v>
      </c>
      <c r="AJE11" s="23"/>
      <c r="AJF11" s="20" t="str">
        <f t="shared" si="104"/>
        <v xml:space="preserve"> </v>
      </c>
      <c r="AJH11" s="17"/>
      <c r="AJJ11" s="10"/>
      <c r="AJK11" s="12" t="str">
        <f>IFERROR(VLOOKUP(AJJ11,Insumos!$A$6:$D$118,2,FALSE), " ")</f>
        <v xml:space="preserve"> </v>
      </c>
      <c r="AJL11" s="20" t="str">
        <f>IFERROR(VLOOKUP(AJJ11,Insumos!$A$6:$D$118,4,FALSE), " ")</f>
        <v xml:space="preserve"> </v>
      </c>
      <c r="AJM11" s="12" t="str">
        <f>IFERROR(VLOOKUP(AJJ11,Insumos!$A$6:$D$118,3,FALSE), " ")</f>
        <v xml:space="preserve"> </v>
      </c>
      <c r="AJN11" s="23"/>
      <c r="AJO11" s="20" t="str">
        <f t="shared" si="105"/>
        <v xml:space="preserve"> </v>
      </c>
      <c r="AJQ11" s="17"/>
      <c r="AJS11" s="10"/>
      <c r="AJT11" s="12" t="str">
        <f>IFERROR(VLOOKUP(AJS11,Insumos!$A$6:$D$118,2,FALSE), " ")</f>
        <v xml:space="preserve"> </v>
      </c>
      <c r="AJU11" s="20" t="str">
        <f>IFERROR(VLOOKUP(AJS11,Insumos!$A$6:$D$118,4,FALSE), " ")</f>
        <v xml:space="preserve"> </v>
      </c>
      <c r="AJV11" s="12" t="str">
        <f>IFERROR(VLOOKUP(AJS11,Insumos!$A$6:$D$118,3,FALSE), " ")</f>
        <v xml:space="preserve"> </v>
      </c>
      <c r="AJW11" s="23"/>
      <c r="AJX11" s="20" t="str">
        <f t="shared" si="106"/>
        <v xml:space="preserve"> </v>
      </c>
      <c r="AJZ11" s="17"/>
      <c r="AKB11" s="10"/>
      <c r="AKC11" s="12" t="str">
        <f>IFERROR(VLOOKUP(AKB11,Insumos!$A$6:$D$118,2,FALSE), " ")</f>
        <v xml:space="preserve"> </v>
      </c>
      <c r="AKD11" s="20" t="str">
        <f>IFERROR(VLOOKUP(AKB11,Insumos!$A$6:$D$118,4,FALSE), " ")</f>
        <v xml:space="preserve"> </v>
      </c>
      <c r="AKE11" s="12" t="str">
        <f>IFERROR(VLOOKUP(AKB11,Insumos!$A$6:$D$118,3,FALSE), " ")</f>
        <v xml:space="preserve"> </v>
      </c>
      <c r="AKF11" s="23"/>
      <c r="AKG11" s="20" t="str">
        <f t="shared" si="107"/>
        <v xml:space="preserve"> </v>
      </c>
      <c r="AKI11" s="17"/>
      <c r="AKK11" s="10"/>
      <c r="AKL11" s="12" t="str">
        <f>IFERROR(VLOOKUP(AKK11,Insumos!$A$6:$D$118,2,FALSE), " ")</f>
        <v xml:space="preserve"> </v>
      </c>
      <c r="AKM11" s="20" t="str">
        <f>IFERROR(VLOOKUP(AKK11,Insumos!$A$6:$D$118,4,FALSE), " ")</f>
        <v xml:space="preserve"> </v>
      </c>
      <c r="AKN11" s="12" t="str">
        <f>IFERROR(VLOOKUP(AKK11,Insumos!$A$6:$D$118,3,FALSE), " ")</f>
        <v xml:space="preserve"> </v>
      </c>
      <c r="AKO11" s="23"/>
      <c r="AKP11" s="20" t="str">
        <f t="shared" si="108"/>
        <v xml:space="preserve"> </v>
      </c>
      <c r="AKR11" s="17"/>
      <c r="AKT11" s="10"/>
      <c r="AKU11" s="12" t="str">
        <f>IFERROR(VLOOKUP(AKT11,Insumos!$A$6:$D$118,2,FALSE), " ")</f>
        <v xml:space="preserve"> </v>
      </c>
      <c r="AKV11" s="20" t="str">
        <f>IFERROR(VLOOKUP(AKT11,Insumos!$A$6:$D$118,4,FALSE), " ")</f>
        <v xml:space="preserve"> </v>
      </c>
      <c r="AKW11" s="12" t="str">
        <f>IFERROR(VLOOKUP(AKT11,Insumos!$A$6:$D$118,3,FALSE), " ")</f>
        <v xml:space="preserve"> </v>
      </c>
      <c r="AKX11" s="23"/>
      <c r="AKY11" s="20" t="str">
        <f t="shared" si="109"/>
        <v xml:space="preserve"> </v>
      </c>
      <c r="ALA11" s="17"/>
      <c r="ALC11" s="10"/>
      <c r="ALD11" s="12" t="str">
        <f>IFERROR(VLOOKUP(ALC11,Insumos!$A$6:$D$118,2,FALSE), " ")</f>
        <v xml:space="preserve"> </v>
      </c>
      <c r="ALE11" s="20" t="str">
        <f>IFERROR(VLOOKUP(ALC11,Insumos!$A$6:$D$118,4,FALSE), " ")</f>
        <v xml:space="preserve"> </v>
      </c>
      <c r="ALF11" s="12" t="str">
        <f>IFERROR(VLOOKUP(ALC11,Insumos!$A$6:$D$118,3,FALSE), " ")</f>
        <v xml:space="preserve"> </v>
      </c>
      <c r="ALG11" s="23"/>
      <c r="ALH11" s="20" t="str">
        <f t="shared" si="110"/>
        <v xml:space="preserve"> </v>
      </c>
      <c r="ALJ11" s="17"/>
      <c r="ALL11" s="10"/>
      <c r="ALM11" s="12" t="str">
        <f>IFERROR(VLOOKUP(ALL11,Insumos!$A$6:$D$118,2,FALSE), " ")</f>
        <v xml:space="preserve"> </v>
      </c>
      <c r="ALN11" s="20" t="str">
        <f>IFERROR(VLOOKUP(ALL11,Insumos!$A$6:$D$118,4,FALSE), " ")</f>
        <v xml:space="preserve"> </v>
      </c>
      <c r="ALO11" s="12" t="str">
        <f>IFERROR(VLOOKUP(ALL11,Insumos!$A$6:$D$118,3,FALSE), " ")</f>
        <v xml:space="preserve"> </v>
      </c>
      <c r="ALP11" s="23"/>
      <c r="ALQ11" s="20" t="str">
        <f t="shared" si="111"/>
        <v xml:space="preserve"> </v>
      </c>
      <c r="ALS11" s="17"/>
      <c r="ALU11" s="10"/>
      <c r="ALV11" s="12" t="str">
        <f>IFERROR(VLOOKUP(ALU11,Insumos!$A$6:$D$118,2,FALSE), " ")</f>
        <v xml:space="preserve"> </v>
      </c>
      <c r="ALW11" s="20" t="str">
        <f>IFERROR(VLOOKUP(ALU11,Insumos!$A$6:$D$118,4,FALSE), " ")</f>
        <v xml:space="preserve"> </v>
      </c>
      <c r="ALX11" s="12" t="str">
        <f>IFERROR(VLOOKUP(ALU11,Insumos!$A$6:$D$118,3,FALSE), " ")</f>
        <v xml:space="preserve"> </v>
      </c>
      <c r="ALY11" s="23"/>
      <c r="ALZ11" s="20" t="str">
        <f t="shared" si="112"/>
        <v xml:space="preserve"> </v>
      </c>
      <c r="AMB11" s="17"/>
      <c r="AMD11" s="10"/>
      <c r="AME11" s="12" t="str">
        <f>IFERROR(VLOOKUP(AMD11,Insumos!$A$6:$D$118,2,FALSE), " ")</f>
        <v xml:space="preserve"> </v>
      </c>
      <c r="AMF11" s="20" t="str">
        <f>IFERROR(VLOOKUP(AMD11,Insumos!$A$6:$D$118,4,FALSE), " ")</f>
        <v xml:space="preserve"> </v>
      </c>
      <c r="AMG11" s="12" t="str">
        <f>IFERROR(VLOOKUP(AMD11,Insumos!$A$6:$D$118,3,FALSE), " ")</f>
        <v xml:space="preserve"> </v>
      </c>
      <c r="AMH11" s="23"/>
      <c r="AMI11" s="20" t="str">
        <f t="shared" si="113"/>
        <v xml:space="preserve"> </v>
      </c>
      <c r="AMK11" s="17"/>
      <c r="AMM11" s="10"/>
      <c r="AMN11" s="12" t="str">
        <f>IFERROR(VLOOKUP(AMM11,Insumos!$A$6:$D$118,2,FALSE), " ")</f>
        <v xml:space="preserve"> </v>
      </c>
      <c r="AMO11" s="20" t="str">
        <f>IFERROR(VLOOKUP(AMM11,Insumos!$A$6:$D$118,4,FALSE), " ")</f>
        <v xml:space="preserve"> </v>
      </c>
      <c r="AMP11" s="12" t="str">
        <f>IFERROR(VLOOKUP(AMM11,Insumos!$A$6:$D$118,3,FALSE), " ")</f>
        <v xml:space="preserve"> </v>
      </c>
      <c r="AMQ11" s="23"/>
      <c r="AMR11" s="20" t="str">
        <f t="shared" si="114"/>
        <v xml:space="preserve"> </v>
      </c>
      <c r="AMT11" s="17"/>
      <c r="AMV11" s="10"/>
      <c r="AMW11" s="12" t="str">
        <f>IFERROR(VLOOKUP(AMV11,Insumos!$A$6:$D$118,2,FALSE), " ")</f>
        <v xml:space="preserve"> </v>
      </c>
      <c r="AMX11" s="20" t="str">
        <f>IFERROR(VLOOKUP(AMV11,Insumos!$A$6:$D$118,4,FALSE), " ")</f>
        <v xml:space="preserve"> </v>
      </c>
      <c r="AMY11" s="12" t="str">
        <f>IFERROR(VLOOKUP(AMV11,Insumos!$A$6:$D$118,3,FALSE), " ")</f>
        <v xml:space="preserve"> </v>
      </c>
      <c r="AMZ11" s="23"/>
      <c r="ANA11" s="20" t="str">
        <f t="shared" si="115"/>
        <v xml:space="preserve"> </v>
      </c>
      <c r="ANC11" s="17"/>
      <c r="ANE11" s="10"/>
      <c r="ANF11" s="12" t="str">
        <f>IFERROR(VLOOKUP(ANE11,Insumos!$A$6:$D$118,2,FALSE), " ")</f>
        <v xml:space="preserve"> </v>
      </c>
      <c r="ANG11" s="20" t="str">
        <f>IFERROR(VLOOKUP(ANE11,Insumos!$A$6:$D$118,4,FALSE), " ")</f>
        <v xml:space="preserve"> </v>
      </c>
      <c r="ANH11" s="12" t="str">
        <f>IFERROR(VLOOKUP(ANE11,Insumos!$A$6:$D$118,3,FALSE), " ")</f>
        <v xml:space="preserve"> </v>
      </c>
      <c r="ANI11" s="23"/>
      <c r="ANJ11" s="20" t="str">
        <f t="shared" si="116"/>
        <v xml:space="preserve"> </v>
      </c>
      <c r="ANL11" s="17"/>
      <c r="ANN11" s="10"/>
      <c r="ANO11" s="12" t="str">
        <f>IFERROR(VLOOKUP(ANN11,Insumos!$A$6:$D$118,2,FALSE), " ")</f>
        <v xml:space="preserve"> </v>
      </c>
      <c r="ANP11" s="20" t="str">
        <f>IFERROR(VLOOKUP(ANN11,Insumos!$A$6:$D$118,4,FALSE), " ")</f>
        <v xml:space="preserve"> </v>
      </c>
      <c r="ANQ11" s="12" t="str">
        <f>IFERROR(VLOOKUP(ANN11,Insumos!$A$6:$D$118,3,FALSE), " ")</f>
        <v xml:space="preserve"> </v>
      </c>
      <c r="ANR11" s="23"/>
      <c r="ANS11" s="20" t="str">
        <f t="shared" si="117"/>
        <v xml:space="preserve"> </v>
      </c>
      <c r="ANU11" s="17"/>
      <c r="ANW11" s="10"/>
      <c r="ANX11" s="12" t="str">
        <f>IFERROR(VLOOKUP(ANW11,Insumos!$A$6:$D$118,2,FALSE), " ")</f>
        <v xml:space="preserve"> </v>
      </c>
      <c r="ANY11" s="20" t="str">
        <f>IFERROR(VLOOKUP(ANW11,Insumos!$A$6:$D$118,4,FALSE), " ")</f>
        <v xml:space="preserve"> </v>
      </c>
      <c r="ANZ11" s="12" t="str">
        <f>IFERROR(VLOOKUP(ANW11,Insumos!$A$6:$D$118,3,FALSE), " ")</f>
        <v xml:space="preserve"> </v>
      </c>
      <c r="AOA11" s="23"/>
      <c r="AOB11" s="20" t="str">
        <f t="shared" si="118"/>
        <v xml:space="preserve"> </v>
      </c>
      <c r="AOD11" s="17"/>
      <c r="AOF11" s="10"/>
      <c r="AOG11" s="12" t="str">
        <f>IFERROR(VLOOKUP(AOF11,Insumos!$A$6:$D$118,2,FALSE), " ")</f>
        <v xml:space="preserve"> </v>
      </c>
      <c r="AOH11" s="20" t="str">
        <f>IFERROR(VLOOKUP(AOF11,Insumos!$A$6:$D$118,4,FALSE), " ")</f>
        <v xml:space="preserve"> </v>
      </c>
      <c r="AOI11" s="12" t="str">
        <f>IFERROR(VLOOKUP(AOF11,Insumos!$A$6:$D$118,3,FALSE), " ")</f>
        <v xml:space="preserve"> </v>
      </c>
      <c r="AOJ11" s="23"/>
      <c r="AOK11" s="20" t="str">
        <f t="shared" si="119"/>
        <v xml:space="preserve"> </v>
      </c>
      <c r="AOM11" s="17"/>
      <c r="AOO11" s="10"/>
      <c r="AOP11" s="12" t="str">
        <f>IFERROR(VLOOKUP(AOO11,Insumos!$A$6:$D$118,2,FALSE), " ")</f>
        <v xml:space="preserve"> </v>
      </c>
      <c r="AOQ11" s="20" t="str">
        <f>IFERROR(VLOOKUP(AOO11,Insumos!$A$6:$D$118,4,FALSE), " ")</f>
        <v xml:space="preserve"> </v>
      </c>
      <c r="AOR11" s="12" t="str">
        <f>IFERROR(VLOOKUP(AOO11,Insumos!$A$6:$D$118,3,FALSE), " ")</f>
        <v xml:space="preserve"> </v>
      </c>
      <c r="AOS11" s="23"/>
      <c r="AOT11" s="20" t="str">
        <f t="shared" si="120"/>
        <v xml:space="preserve"> </v>
      </c>
      <c r="AOV11" s="17"/>
      <c r="AOX11" s="10"/>
      <c r="AOY11" s="12" t="str">
        <f>IFERROR(VLOOKUP(AOX11,Insumos!$A$6:$D$118,2,FALSE), " ")</f>
        <v xml:space="preserve"> </v>
      </c>
      <c r="AOZ11" s="20" t="str">
        <f>IFERROR(VLOOKUP(AOX11,Insumos!$A$6:$D$118,4,FALSE), " ")</f>
        <v xml:space="preserve"> </v>
      </c>
      <c r="APA11" s="12" t="str">
        <f>IFERROR(VLOOKUP(AOX11,Insumos!$A$6:$D$118,3,FALSE), " ")</f>
        <v xml:space="preserve"> </v>
      </c>
      <c r="APB11" s="23"/>
      <c r="APC11" s="20" t="str">
        <f t="shared" si="121"/>
        <v xml:space="preserve"> </v>
      </c>
      <c r="APE11" s="17"/>
      <c r="APG11" s="10"/>
      <c r="APH11" s="12" t="str">
        <f>IFERROR(VLOOKUP(APG11,Insumos!$A$6:$D$118,2,FALSE), " ")</f>
        <v xml:space="preserve"> </v>
      </c>
      <c r="API11" s="20" t="str">
        <f>IFERROR(VLOOKUP(APG11,Insumos!$A$6:$D$118,4,FALSE), " ")</f>
        <v xml:space="preserve"> </v>
      </c>
      <c r="APJ11" s="12" t="str">
        <f>IFERROR(VLOOKUP(APG11,Insumos!$A$6:$D$118,3,FALSE), " ")</f>
        <v xml:space="preserve"> </v>
      </c>
      <c r="APK11" s="23"/>
      <c r="APL11" s="20" t="str">
        <f t="shared" si="122"/>
        <v xml:space="preserve"> </v>
      </c>
      <c r="APN11" s="17"/>
      <c r="APP11" s="10"/>
      <c r="APQ11" s="12" t="str">
        <f>IFERROR(VLOOKUP(APP11,Insumos!$A$6:$D$118,2,FALSE), " ")</f>
        <v xml:space="preserve"> </v>
      </c>
      <c r="APR11" s="20" t="str">
        <f>IFERROR(VLOOKUP(APP11,Insumos!$A$6:$D$118,4,FALSE), " ")</f>
        <v xml:space="preserve"> </v>
      </c>
      <c r="APS11" s="12" t="str">
        <f>IFERROR(VLOOKUP(APP11,Insumos!$A$6:$D$118,3,FALSE), " ")</f>
        <v xml:space="preserve"> </v>
      </c>
      <c r="APT11" s="23"/>
      <c r="APU11" s="20" t="str">
        <f t="shared" si="123"/>
        <v xml:space="preserve"> </v>
      </c>
      <c r="APW11" s="17"/>
      <c r="APY11" s="10"/>
      <c r="APZ11" s="12" t="str">
        <f>IFERROR(VLOOKUP(APY11,Insumos!$A$6:$D$118,2,FALSE), " ")</f>
        <v xml:space="preserve"> </v>
      </c>
      <c r="AQA11" s="20" t="str">
        <f>IFERROR(VLOOKUP(APY11,Insumos!$A$6:$D$118,4,FALSE), " ")</f>
        <v xml:space="preserve"> </v>
      </c>
      <c r="AQB11" s="12" t="str">
        <f>IFERROR(VLOOKUP(APY11,Insumos!$A$6:$D$118,3,FALSE), " ")</f>
        <v xml:space="preserve"> </v>
      </c>
      <c r="AQC11" s="23"/>
      <c r="AQD11" s="20" t="str">
        <f t="shared" si="124"/>
        <v xml:space="preserve"> </v>
      </c>
      <c r="AQF11" s="17"/>
      <c r="AQH11" s="10"/>
      <c r="AQI11" s="12" t="str">
        <f>IFERROR(VLOOKUP(AQH11,Insumos!$A$6:$D$118,2,FALSE), " ")</f>
        <v xml:space="preserve"> </v>
      </c>
      <c r="AQJ11" s="20" t="str">
        <f>IFERROR(VLOOKUP(AQH11,Insumos!$A$6:$D$118,4,FALSE), " ")</f>
        <v xml:space="preserve"> </v>
      </c>
      <c r="AQK11" s="12" t="str">
        <f>IFERROR(VLOOKUP(AQH11,Insumos!$A$6:$D$118,3,FALSE), " ")</f>
        <v xml:space="preserve"> </v>
      </c>
      <c r="AQL11" s="23"/>
      <c r="AQM11" s="20" t="str">
        <f t="shared" si="125"/>
        <v xml:space="preserve"> </v>
      </c>
      <c r="AQO11" s="17"/>
      <c r="AQQ11" s="10"/>
      <c r="AQR11" s="12" t="str">
        <f>IFERROR(VLOOKUP(AQQ11,Insumos!$A$6:$D$118,2,FALSE), " ")</f>
        <v xml:space="preserve"> </v>
      </c>
      <c r="AQS11" s="20" t="str">
        <f>IFERROR(VLOOKUP(AQQ11,Insumos!$A$6:$D$118,4,FALSE), " ")</f>
        <v xml:space="preserve"> </v>
      </c>
      <c r="AQT11" s="12" t="str">
        <f>IFERROR(VLOOKUP(AQQ11,Insumos!$A$6:$D$118,3,FALSE), " ")</f>
        <v xml:space="preserve"> </v>
      </c>
      <c r="AQU11" s="23"/>
      <c r="AQV11" s="20" t="str">
        <f t="shared" si="126"/>
        <v xml:space="preserve"> </v>
      </c>
      <c r="AQX11" s="17"/>
      <c r="AQZ11" s="10"/>
      <c r="ARA11" s="12" t="str">
        <f>IFERROR(VLOOKUP(AQZ11,Insumos!$A$6:$D$118,2,FALSE), " ")</f>
        <v xml:space="preserve"> </v>
      </c>
      <c r="ARB11" s="20" t="str">
        <f>IFERROR(VLOOKUP(AQZ11,Insumos!$A$6:$D$118,4,FALSE), " ")</f>
        <v xml:space="preserve"> </v>
      </c>
      <c r="ARC11" s="12" t="str">
        <f>IFERROR(VLOOKUP(AQZ11,Insumos!$A$6:$D$118,3,FALSE), " ")</f>
        <v xml:space="preserve"> </v>
      </c>
      <c r="ARD11" s="23"/>
      <c r="ARE11" s="20" t="str">
        <f t="shared" si="127"/>
        <v xml:space="preserve"> </v>
      </c>
      <c r="ARG11" s="17"/>
      <c r="ARI11" s="10"/>
      <c r="ARJ11" s="12" t="str">
        <f>IFERROR(VLOOKUP(ARI11,Insumos!$A$6:$D$118,2,FALSE), " ")</f>
        <v xml:space="preserve"> </v>
      </c>
      <c r="ARK11" s="20" t="str">
        <f>IFERROR(VLOOKUP(ARI11,Insumos!$A$6:$D$118,4,FALSE), " ")</f>
        <v xml:space="preserve"> </v>
      </c>
      <c r="ARL11" s="12" t="str">
        <f>IFERROR(VLOOKUP(ARI11,Insumos!$A$6:$D$118,3,FALSE), " ")</f>
        <v xml:space="preserve"> </v>
      </c>
      <c r="ARM11" s="23"/>
      <c r="ARN11" s="20" t="str">
        <f t="shared" si="128"/>
        <v xml:space="preserve"> </v>
      </c>
      <c r="ARP11" s="17"/>
      <c r="ARR11" s="10"/>
      <c r="ARS11" s="12" t="str">
        <f>IFERROR(VLOOKUP(ARR11,Insumos!$A$6:$D$118,2,FALSE), " ")</f>
        <v xml:space="preserve"> </v>
      </c>
      <c r="ART11" s="20" t="str">
        <f>IFERROR(VLOOKUP(ARR11,Insumos!$A$6:$D$118,4,FALSE), " ")</f>
        <v xml:space="preserve"> </v>
      </c>
      <c r="ARU11" s="12" t="str">
        <f>IFERROR(VLOOKUP(ARR11,Insumos!$A$6:$D$118,3,FALSE), " ")</f>
        <v xml:space="preserve"> </v>
      </c>
      <c r="ARV11" s="23"/>
      <c r="ARW11" s="20" t="str">
        <f t="shared" si="129"/>
        <v xml:space="preserve"> </v>
      </c>
      <c r="ARY11" s="17"/>
      <c r="ASA11" s="10"/>
      <c r="ASB11" s="12" t="str">
        <f>IFERROR(VLOOKUP(ASA11,Insumos!$A$6:$D$118,2,FALSE), " ")</f>
        <v xml:space="preserve"> </v>
      </c>
      <c r="ASC11" s="20" t="str">
        <f>IFERROR(VLOOKUP(ASA11,Insumos!$A$6:$D$118,4,FALSE), " ")</f>
        <v xml:space="preserve"> </v>
      </c>
      <c r="ASD11" s="12" t="str">
        <f>IFERROR(VLOOKUP(ASA11,Insumos!$A$6:$D$118,3,FALSE), " ")</f>
        <v xml:space="preserve"> </v>
      </c>
      <c r="ASE11" s="23"/>
      <c r="ASF11" s="20" t="str">
        <f t="shared" si="130"/>
        <v xml:space="preserve"> </v>
      </c>
      <c r="ASH11" s="17"/>
      <c r="ASJ11" s="10"/>
      <c r="ASK11" s="12" t="str">
        <f>IFERROR(VLOOKUP(ASJ11,Insumos!$A$6:$D$118,2,FALSE), " ")</f>
        <v xml:space="preserve"> </v>
      </c>
      <c r="ASL11" s="20" t="str">
        <f>IFERROR(VLOOKUP(ASJ11,Insumos!$A$6:$D$118,4,FALSE), " ")</f>
        <v xml:space="preserve"> </v>
      </c>
      <c r="ASM11" s="12" t="str">
        <f>IFERROR(VLOOKUP(ASJ11,Insumos!$A$6:$D$118,3,FALSE), " ")</f>
        <v xml:space="preserve"> </v>
      </c>
      <c r="ASN11" s="23"/>
      <c r="ASO11" s="20" t="str">
        <f t="shared" si="131"/>
        <v xml:space="preserve"> </v>
      </c>
      <c r="ASQ11" s="17"/>
      <c r="ASS11" s="10"/>
      <c r="AST11" s="12" t="str">
        <f>IFERROR(VLOOKUP(ASS11,Insumos!$A$6:$D$118,2,FALSE), " ")</f>
        <v xml:space="preserve"> </v>
      </c>
      <c r="ASU11" s="20" t="str">
        <f>IFERROR(VLOOKUP(ASS11,Insumos!$A$6:$D$118,4,FALSE), " ")</f>
        <v xml:space="preserve"> </v>
      </c>
      <c r="ASV11" s="12" t="str">
        <f>IFERROR(VLOOKUP(ASS11,Insumos!$A$6:$D$118,3,FALSE), " ")</f>
        <v xml:space="preserve"> </v>
      </c>
      <c r="ASW11" s="23"/>
      <c r="ASX11" s="20" t="str">
        <f t="shared" si="132"/>
        <v xml:space="preserve"> </v>
      </c>
      <c r="ASZ11" s="17"/>
      <c r="ATB11" s="10"/>
      <c r="ATC11" s="12" t="str">
        <f>IFERROR(VLOOKUP(ATB11,Insumos!$A$6:$D$118,2,FALSE), " ")</f>
        <v xml:space="preserve"> </v>
      </c>
      <c r="ATD11" s="20" t="str">
        <f>IFERROR(VLOOKUP(ATB11,Insumos!$A$6:$D$118,4,FALSE), " ")</f>
        <v xml:space="preserve"> </v>
      </c>
      <c r="ATE11" s="12" t="str">
        <f>IFERROR(VLOOKUP(ATB11,Insumos!$A$6:$D$118,3,FALSE), " ")</f>
        <v xml:space="preserve"> </v>
      </c>
      <c r="ATF11" s="23"/>
      <c r="ATG11" s="20" t="str">
        <f t="shared" si="133"/>
        <v xml:space="preserve"> </v>
      </c>
      <c r="ATI11" s="17"/>
      <c r="ATK11" s="10"/>
      <c r="ATL11" s="12" t="str">
        <f>IFERROR(VLOOKUP(ATK11,Insumos!$A$6:$D$118,2,FALSE), " ")</f>
        <v xml:space="preserve"> </v>
      </c>
      <c r="ATM11" s="20" t="str">
        <f>IFERROR(VLOOKUP(ATK11,Insumos!$A$6:$D$118,4,FALSE), " ")</f>
        <v xml:space="preserve"> </v>
      </c>
      <c r="ATN11" s="12" t="str">
        <f>IFERROR(VLOOKUP(ATK11,Insumos!$A$6:$D$118,3,FALSE), " ")</f>
        <v xml:space="preserve"> </v>
      </c>
      <c r="ATO11" s="23"/>
      <c r="ATP11" s="20" t="str">
        <f t="shared" si="134"/>
        <v xml:space="preserve"> </v>
      </c>
      <c r="ATR11" s="17"/>
      <c r="ATT11" s="10"/>
      <c r="ATU11" s="12" t="str">
        <f>IFERROR(VLOOKUP(ATT11,Insumos!$A$6:$D$118,2,FALSE), " ")</f>
        <v xml:space="preserve"> </v>
      </c>
      <c r="ATV11" s="20" t="str">
        <f>IFERROR(VLOOKUP(ATT11,Insumos!$A$6:$D$118,4,FALSE), " ")</f>
        <v xml:space="preserve"> </v>
      </c>
      <c r="ATW11" s="12" t="str">
        <f>IFERROR(VLOOKUP(ATT11,Insumos!$A$6:$D$118,3,FALSE), " ")</f>
        <v xml:space="preserve"> </v>
      </c>
      <c r="ATX11" s="23"/>
      <c r="ATY11" s="20" t="str">
        <f t="shared" si="135"/>
        <v xml:space="preserve"> </v>
      </c>
      <c r="AUA11" s="17"/>
      <c r="AUC11" s="10"/>
      <c r="AUD11" s="12" t="str">
        <f>IFERROR(VLOOKUP(AUC11,Insumos!$A$6:$D$118,2,FALSE), " ")</f>
        <v xml:space="preserve"> </v>
      </c>
      <c r="AUE11" s="20" t="str">
        <f>IFERROR(VLOOKUP(AUC11,Insumos!$A$6:$D$118,4,FALSE), " ")</f>
        <v xml:space="preserve"> </v>
      </c>
      <c r="AUF11" s="12" t="str">
        <f>IFERROR(VLOOKUP(AUC11,Insumos!$A$6:$D$118,3,FALSE), " ")</f>
        <v xml:space="preserve"> </v>
      </c>
      <c r="AUG11" s="23"/>
      <c r="AUH11" s="20" t="str">
        <f t="shared" si="136"/>
        <v xml:space="preserve"> </v>
      </c>
      <c r="AUJ11" s="17"/>
      <c r="AUL11" s="10"/>
      <c r="AUM11" s="12" t="str">
        <f>IFERROR(VLOOKUP(AUL11,Insumos!$A$6:$D$118,2,FALSE), " ")</f>
        <v xml:space="preserve"> </v>
      </c>
      <c r="AUN11" s="20" t="str">
        <f>IFERROR(VLOOKUP(AUL11,Insumos!$A$6:$D$118,4,FALSE), " ")</f>
        <v xml:space="preserve"> </v>
      </c>
      <c r="AUO11" s="12" t="str">
        <f>IFERROR(VLOOKUP(AUL11,Insumos!$A$6:$D$118,3,FALSE), " ")</f>
        <v xml:space="preserve"> </v>
      </c>
      <c r="AUP11" s="23"/>
      <c r="AUQ11" s="20" t="str">
        <f t="shared" si="137"/>
        <v xml:space="preserve"> </v>
      </c>
      <c r="AUS11" s="17"/>
      <c r="AUU11" s="10"/>
      <c r="AUV11" s="12" t="str">
        <f>IFERROR(VLOOKUP(AUU11,Insumos!$A$6:$D$118,2,FALSE), " ")</f>
        <v xml:space="preserve"> </v>
      </c>
      <c r="AUW11" s="20" t="str">
        <f>IFERROR(VLOOKUP(AUU11,Insumos!$A$6:$D$118,4,FALSE), " ")</f>
        <v xml:space="preserve"> </v>
      </c>
      <c r="AUX11" s="12" t="str">
        <f>IFERROR(VLOOKUP(AUU11,Insumos!$A$6:$D$118,3,FALSE), " ")</f>
        <v xml:space="preserve"> </v>
      </c>
      <c r="AUY11" s="23"/>
      <c r="AUZ11" s="20" t="str">
        <f t="shared" si="138"/>
        <v xml:space="preserve"> </v>
      </c>
      <c r="AVB11" s="17"/>
      <c r="AVD11" s="10"/>
      <c r="AVE11" s="12" t="str">
        <f>IFERROR(VLOOKUP(AVD11,Insumos!$A$6:$D$118,2,FALSE), " ")</f>
        <v xml:space="preserve"> </v>
      </c>
      <c r="AVF11" s="20" t="str">
        <f>IFERROR(VLOOKUP(AVD11,Insumos!$A$6:$D$118,4,FALSE), " ")</f>
        <v xml:space="preserve"> </v>
      </c>
      <c r="AVG11" s="12" t="str">
        <f>IFERROR(VLOOKUP(AVD11,Insumos!$A$6:$D$118,3,FALSE), " ")</f>
        <v xml:space="preserve"> </v>
      </c>
      <c r="AVH11" s="23"/>
      <c r="AVI11" s="20" t="str">
        <f t="shared" si="139"/>
        <v xml:space="preserve"> </v>
      </c>
      <c r="AVK11" s="17"/>
      <c r="AVM11" s="10"/>
      <c r="AVN11" s="12" t="str">
        <f>IFERROR(VLOOKUP(AVM11,Insumos!$A$6:$D$118,2,FALSE), " ")</f>
        <v xml:space="preserve"> </v>
      </c>
      <c r="AVO11" s="20" t="str">
        <f>IFERROR(VLOOKUP(AVM11,Insumos!$A$6:$D$118,4,FALSE), " ")</f>
        <v xml:space="preserve"> </v>
      </c>
      <c r="AVP11" s="12" t="str">
        <f>IFERROR(VLOOKUP(AVM11,Insumos!$A$6:$D$118,3,FALSE), " ")</f>
        <v xml:space="preserve"> </v>
      </c>
      <c r="AVQ11" s="23"/>
      <c r="AVR11" s="20" t="str">
        <f t="shared" si="140"/>
        <v xml:space="preserve"> </v>
      </c>
      <c r="AVT11" s="17"/>
      <c r="AVV11" s="10"/>
      <c r="AVW11" s="12" t="str">
        <f>IFERROR(VLOOKUP(AVV11,Insumos!$A$6:$D$118,2,FALSE), " ")</f>
        <v xml:space="preserve"> </v>
      </c>
      <c r="AVX11" s="20" t="str">
        <f>IFERROR(VLOOKUP(AVV11,Insumos!$A$6:$D$118,4,FALSE), " ")</f>
        <v xml:space="preserve"> </v>
      </c>
      <c r="AVY11" s="12" t="str">
        <f>IFERROR(VLOOKUP(AVV11,Insumos!$A$6:$D$118,3,FALSE), " ")</f>
        <v xml:space="preserve"> </v>
      </c>
      <c r="AVZ11" s="23"/>
      <c r="AWA11" s="20" t="str">
        <f t="shared" si="141"/>
        <v xml:space="preserve"> </v>
      </c>
      <c r="AWC11" s="17"/>
      <c r="AWE11" s="10"/>
      <c r="AWF11" s="12" t="str">
        <f>IFERROR(VLOOKUP(AWE11,Insumos!$A$6:$D$118,2,FALSE), " ")</f>
        <v xml:space="preserve"> </v>
      </c>
      <c r="AWG11" s="20" t="str">
        <f>IFERROR(VLOOKUP(AWE11,Insumos!$A$6:$D$118,4,FALSE), " ")</f>
        <v xml:space="preserve"> </v>
      </c>
      <c r="AWH11" s="12" t="str">
        <f>IFERROR(VLOOKUP(AWE11,Insumos!$A$6:$D$118,3,FALSE), " ")</f>
        <v xml:space="preserve"> </v>
      </c>
      <c r="AWI11" s="23"/>
      <c r="AWJ11" s="20" t="str">
        <f t="shared" si="142"/>
        <v xml:space="preserve"> </v>
      </c>
      <c r="AWL11" s="17"/>
      <c r="AWN11" s="10"/>
      <c r="AWO11" s="12" t="str">
        <f>IFERROR(VLOOKUP(AWN11,Insumos!$A$6:$D$118,2,FALSE), " ")</f>
        <v xml:space="preserve"> </v>
      </c>
      <c r="AWP11" s="20" t="str">
        <f>IFERROR(VLOOKUP(AWN11,Insumos!$A$6:$D$118,4,FALSE), " ")</f>
        <v xml:space="preserve"> </v>
      </c>
      <c r="AWQ11" s="12" t="str">
        <f>IFERROR(VLOOKUP(AWN11,Insumos!$A$6:$D$118,3,FALSE), " ")</f>
        <v xml:space="preserve"> </v>
      </c>
      <c r="AWR11" s="23"/>
      <c r="AWS11" s="20" t="str">
        <f t="shared" si="143"/>
        <v xml:space="preserve"> </v>
      </c>
      <c r="AWU11" s="17"/>
      <c r="AWW11" s="10"/>
      <c r="AWX11" s="12" t="str">
        <f>IFERROR(VLOOKUP(AWW11,Insumos!$A$6:$D$118,2,FALSE), " ")</f>
        <v xml:space="preserve"> </v>
      </c>
      <c r="AWY11" s="20" t="str">
        <f>IFERROR(VLOOKUP(AWW11,Insumos!$A$6:$D$118,4,FALSE), " ")</f>
        <v xml:space="preserve"> </v>
      </c>
      <c r="AWZ11" s="12" t="str">
        <f>IFERROR(VLOOKUP(AWW11,Insumos!$A$6:$D$118,3,FALSE), " ")</f>
        <v xml:space="preserve"> </v>
      </c>
      <c r="AXA11" s="23"/>
      <c r="AXB11" s="20" t="str">
        <f t="shared" si="144"/>
        <v xml:space="preserve"> </v>
      </c>
      <c r="AXD11" s="17"/>
      <c r="AXF11" s="10"/>
      <c r="AXG11" s="12" t="str">
        <f>IFERROR(VLOOKUP(AXF11,Insumos!$A$6:$D$118,2,FALSE), " ")</f>
        <v xml:space="preserve"> </v>
      </c>
      <c r="AXH11" s="20" t="str">
        <f>IFERROR(VLOOKUP(AXF11,Insumos!$A$6:$D$118,4,FALSE), " ")</f>
        <v xml:space="preserve"> </v>
      </c>
      <c r="AXI11" s="12" t="str">
        <f>IFERROR(VLOOKUP(AXF11,Insumos!$A$6:$D$118,3,FALSE), " ")</f>
        <v xml:space="preserve"> </v>
      </c>
      <c r="AXJ11" s="23"/>
      <c r="AXK11" s="20" t="str">
        <f t="shared" si="145"/>
        <v xml:space="preserve"> </v>
      </c>
      <c r="AXM11" s="17"/>
      <c r="AXO11" s="10"/>
      <c r="AXP11" s="12" t="str">
        <f>IFERROR(VLOOKUP(AXO11,Insumos!$A$6:$D$118,2,FALSE), " ")</f>
        <v xml:space="preserve"> </v>
      </c>
      <c r="AXQ11" s="20" t="str">
        <f>IFERROR(VLOOKUP(AXO11,Insumos!$A$6:$D$118,4,FALSE), " ")</f>
        <v xml:space="preserve"> </v>
      </c>
      <c r="AXR11" s="12" t="str">
        <f>IFERROR(VLOOKUP(AXO11,Insumos!$A$6:$D$118,3,FALSE), " ")</f>
        <v xml:space="preserve"> </v>
      </c>
      <c r="AXS11" s="23"/>
      <c r="AXT11" s="20" t="str">
        <f t="shared" si="146"/>
        <v xml:space="preserve"> </v>
      </c>
      <c r="AXV11" s="17"/>
      <c r="AXX11" s="10"/>
      <c r="AXY11" s="12" t="str">
        <f>IFERROR(VLOOKUP(AXX11,Insumos!$A$6:$D$118,2,FALSE), " ")</f>
        <v xml:space="preserve"> </v>
      </c>
      <c r="AXZ11" s="20" t="str">
        <f>IFERROR(VLOOKUP(AXX11,Insumos!$A$6:$D$118,4,FALSE), " ")</f>
        <v xml:space="preserve"> </v>
      </c>
      <c r="AYA11" s="12" t="str">
        <f>IFERROR(VLOOKUP(AXX11,Insumos!$A$6:$D$118,3,FALSE), " ")</f>
        <v xml:space="preserve"> </v>
      </c>
      <c r="AYB11" s="23"/>
      <c r="AYC11" s="20" t="str">
        <f t="shared" si="147"/>
        <v xml:space="preserve"> </v>
      </c>
      <c r="AYE11" s="17"/>
      <c r="AYG11" s="10"/>
      <c r="AYH11" s="12" t="str">
        <f>IFERROR(VLOOKUP(AYG11,Insumos!$A$6:$D$118,2,FALSE), " ")</f>
        <v xml:space="preserve"> </v>
      </c>
      <c r="AYI11" s="20" t="str">
        <f>IFERROR(VLOOKUP(AYG11,Insumos!$A$6:$D$118,4,FALSE), " ")</f>
        <v xml:space="preserve"> </v>
      </c>
      <c r="AYJ11" s="12" t="str">
        <f>IFERROR(VLOOKUP(AYG11,Insumos!$A$6:$D$118,3,FALSE), " ")</f>
        <v xml:space="preserve"> </v>
      </c>
      <c r="AYK11" s="23"/>
      <c r="AYL11" s="20" t="str">
        <f t="shared" si="148"/>
        <v xml:space="preserve"> </v>
      </c>
      <c r="AYN11" s="17"/>
      <c r="AYP11" s="10"/>
      <c r="AYQ11" s="12" t="str">
        <f>IFERROR(VLOOKUP(AYP11,Insumos!$A$6:$D$118,2,FALSE), " ")</f>
        <v xml:space="preserve"> </v>
      </c>
      <c r="AYR11" s="20" t="str">
        <f>IFERROR(VLOOKUP(AYP11,Insumos!$A$6:$D$118,4,FALSE), " ")</f>
        <v xml:space="preserve"> </v>
      </c>
      <c r="AYS11" s="12" t="str">
        <f>IFERROR(VLOOKUP(AYP11,Insumos!$A$6:$D$118,3,FALSE), " ")</f>
        <v xml:space="preserve"> </v>
      </c>
      <c r="AYT11" s="23"/>
      <c r="AYU11" s="20" t="str">
        <f t="shared" si="149"/>
        <v xml:space="preserve"> </v>
      </c>
      <c r="AYW11" s="17"/>
      <c r="AYY11" s="10"/>
      <c r="AYZ11" s="12" t="str">
        <f>IFERROR(VLOOKUP(AYY11,Insumos!$A$6:$D$118,2,FALSE), " ")</f>
        <v xml:space="preserve"> </v>
      </c>
      <c r="AZA11" s="20" t="str">
        <f>IFERROR(VLOOKUP(AYY11,Insumos!$A$6:$D$118,4,FALSE), " ")</f>
        <v xml:space="preserve"> </v>
      </c>
      <c r="AZB11" s="12" t="str">
        <f>IFERROR(VLOOKUP(AYY11,Insumos!$A$6:$D$118,3,FALSE), " ")</f>
        <v xml:space="preserve"> </v>
      </c>
      <c r="AZC11" s="23"/>
      <c r="AZD11" s="20" t="str">
        <f t="shared" si="150"/>
        <v xml:space="preserve"> </v>
      </c>
      <c r="AZF11" s="17"/>
      <c r="AZH11" s="10"/>
      <c r="AZI11" s="12" t="str">
        <f>IFERROR(VLOOKUP(AZH11,Insumos!$A$6:$D$118,2,FALSE), " ")</f>
        <v xml:space="preserve"> </v>
      </c>
      <c r="AZJ11" s="20" t="str">
        <f>IFERROR(VLOOKUP(AZH11,Insumos!$A$6:$D$118,4,FALSE), " ")</f>
        <v xml:space="preserve"> </v>
      </c>
      <c r="AZK11" s="12" t="str">
        <f>IFERROR(VLOOKUP(AZH11,Insumos!$A$6:$D$118,3,FALSE), " ")</f>
        <v xml:space="preserve"> </v>
      </c>
      <c r="AZL11" s="23"/>
      <c r="AZM11" s="20" t="str">
        <f t="shared" si="151"/>
        <v xml:space="preserve"> </v>
      </c>
      <c r="AZO11" s="17"/>
      <c r="AZQ11" s="10"/>
      <c r="AZR11" s="12" t="str">
        <f>IFERROR(VLOOKUP(AZQ11,Insumos!$A$6:$D$118,2,FALSE), " ")</f>
        <v xml:space="preserve"> </v>
      </c>
      <c r="AZS11" s="20" t="str">
        <f>IFERROR(VLOOKUP(AZQ11,Insumos!$A$6:$D$118,4,FALSE), " ")</f>
        <v xml:space="preserve"> </v>
      </c>
      <c r="AZT11" s="12" t="str">
        <f>IFERROR(VLOOKUP(AZQ11,Insumos!$A$6:$D$118,3,FALSE), " ")</f>
        <v xml:space="preserve"> </v>
      </c>
      <c r="AZU11" s="23"/>
      <c r="AZV11" s="20" t="str">
        <f t="shared" si="152"/>
        <v xml:space="preserve"> </v>
      </c>
      <c r="AZX11" s="17"/>
      <c r="AZZ11" s="10"/>
      <c r="BAA11" s="12" t="str">
        <f>IFERROR(VLOOKUP(AZZ11,Insumos!$A$6:$D$118,2,FALSE), " ")</f>
        <v xml:space="preserve"> </v>
      </c>
      <c r="BAB11" s="20" t="str">
        <f>IFERROR(VLOOKUP(AZZ11,Insumos!$A$6:$D$118,4,FALSE), " ")</f>
        <v xml:space="preserve"> </v>
      </c>
      <c r="BAC11" s="12" t="str">
        <f>IFERROR(VLOOKUP(AZZ11,Insumos!$A$6:$D$118,3,FALSE), " ")</f>
        <v xml:space="preserve"> </v>
      </c>
      <c r="BAD11" s="23"/>
      <c r="BAE11" s="20" t="str">
        <f t="shared" si="153"/>
        <v xml:space="preserve"> </v>
      </c>
      <c r="BAG11" s="17"/>
      <c r="BAI11" s="10"/>
      <c r="BAJ11" s="12" t="str">
        <f>IFERROR(VLOOKUP(BAI11,Insumos!$A$6:$D$118,2,FALSE), " ")</f>
        <v xml:space="preserve"> </v>
      </c>
      <c r="BAK11" s="20" t="str">
        <f>IFERROR(VLOOKUP(BAI11,Insumos!$A$6:$D$118,4,FALSE), " ")</f>
        <v xml:space="preserve"> </v>
      </c>
      <c r="BAL11" s="12" t="str">
        <f>IFERROR(VLOOKUP(BAI11,Insumos!$A$6:$D$118,3,FALSE), " ")</f>
        <v xml:space="preserve"> </v>
      </c>
      <c r="BAM11" s="23"/>
      <c r="BAN11" s="20" t="str">
        <f t="shared" si="154"/>
        <v xml:space="preserve"> </v>
      </c>
      <c r="BAP11" s="17"/>
      <c r="BAR11" s="10"/>
      <c r="BAS11" s="12" t="str">
        <f>IFERROR(VLOOKUP(BAR11,Insumos!$A$6:$D$118,2,FALSE), " ")</f>
        <v xml:space="preserve"> </v>
      </c>
      <c r="BAT11" s="20" t="str">
        <f>IFERROR(VLOOKUP(BAR11,Insumos!$A$6:$D$118,4,FALSE), " ")</f>
        <v xml:space="preserve"> </v>
      </c>
      <c r="BAU11" s="12" t="str">
        <f>IFERROR(VLOOKUP(BAR11,Insumos!$A$6:$D$118,3,FALSE), " ")</f>
        <v xml:space="preserve"> </v>
      </c>
      <c r="BAV11" s="23"/>
      <c r="BAW11" s="20" t="str">
        <f t="shared" si="155"/>
        <v xml:space="preserve"> </v>
      </c>
      <c r="BAY11" s="17"/>
      <c r="BBA11" s="10"/>
      <c r="BBB11" s="12" t="str">
        <f>IFERROR(VLOOKUP(BBA11,Insumos!$A$6:$D$118,2,FALSE), " ")</f>
        <v xml:space="preserve"> </v>
      </c>
      <c r="BBC11" s="20" t="str">
        <f>IFERROR(VLOOKUP(BBA11,Insumos!$A$6:$D$118,4,FALSE), " ")</f>
        <v xml:space="preserve"> </v>
      </c>
      <c r="BBD11" s="12" t="str">
        <f>IFERROR(VLOOKUP(BBA11,Insumos!$A$6:$D$118,3,FALSE), " ")</f>
        <v xml:space="preserve"> </v>
      </c>
      <c r="BBE11" s="23"/>
      <c r="BBF11" s="20" t="str">
        <f t="shared" si="156"/>
        <v xml:space="preserve"> </v>
      </c>
      <c r="BBH11" s="17"/>
      <c r="BBJ11" s="10"/>
      <c r="BBK11" s="12" t="str">
        <f>IFERROR(VLOOKUP(BBJ11,Insumos!$A$6:$D$118,2,FALSE), " ")</f>
        <v xml:space="preserve"> </v>
      </c>
      <c r="BBL11" s="20" t="str">
        <f>IFERROR(VLOOKUP(BBJ11,Insumos!$A$6:$D$118,4,FALSE), " ")</f>
        <v xml:space="preserve"> </v>
      </c>
      <c r="BBM11" s="12" t="str">
        <f>IFERROR(VLOOKUP(BBJ11,Insumos!$A$6:$D$118,3,FALSE), " ")</f>
        <v xml:space="preserve"> </v>
      </c>
      <c r="BBN11" s="23"/>
      <c r="BBO11" s="20" t="str">
        <f t="shared" si="157"/>
        <v xml:space="preserve"> </v>
      </c>
      <c r="BBQ11" s="17"/>
      <c r="BBS11" s="10"/>
      <c r="BBT11" s="12" t="str">
        <f>IFERROR(VLOOKUP(BBS11,Insumos!$A$6:$D$118,2,FALSE), " ")</f>
        <v xml:space="preserve"> </v>
      </c>
      <c r="BBU11" s="20" t="str">
        <f>IFERROR(VLOOKUP(BBS11,Insumos!$A$6:$D$118,4,FALSE), " ")</f>
        <v xml:space="preserve"> </v>
      </c>
      <c r="BBV11" s="12" t="str">
        <f>IFERROR(VLOOKUP(BBS11,Insumos!$A$6:$D$118,3,FALSE), " ")</f>
        <v xml:space="preserve"> </v>
      </c>
      <c r="BBW11" s="23"/>
      <c r="BBX11" s="20" t="str">
        <f t="shared" si="158"/>
        <v xml:space="preserve"> </v>
      </c>
      <c r="BBZ11" s="17"/>
      <c r="BCB11" s="10"/>
      <c r="BCC11" s="12" t="str">
        <f>IFERROR(VLOOKUP(BCB11,Insumos!$A$6:$D$118,2,FALSE), " ")</f>
        <v xml:space="preserve"> </v>
      </c>
      <c r="BCD11" s="20" t="str">
        <f>IFERROR(VLOOKUP(BCB11,Insumos!$A$6:$D$118,4,FALSE), " ")</f>
        <v xml:space="preserve"> </v>
      </c>
      <c r="BCE11" s="12" t="str">
        <f>IFERROR(VLOOKUP(BCB11,Insumos!$A$6:$D$118,3,FALSE), " ")</f>
        <v xml:space="preserve"> </v>
      </c>
      <c r="BCF11" s="23"/>
      <c r="BCG11" s="20" t="str">
        <f t="shared" si="159"/>
        <v xml:space="preserve"> </v>
      </c>
      <c r="BCI11" s="17"/>
      <c r="BCK11" s="10"/>
      <c r="BCL11" s="12" t="str">
        <f>IFERROR(VLOOKUP(BCK11,Insumos!$A$6:$D$118,2,FALSE), " ")</f>
        <v xml:space="preserve"> </v>
      </c>
      <c r="BCM11" s="20" t="str">
        <f>IFERROR(VLOOKUP(BCK11,Insumos!$A$6:$D$118,4,FALSE), " ")</f>
        <v xml:space="preserve"> </v>
      </c>
      <c r="BCN11" s="12" t="str">
        <f>IFERROR(VLOOKUP(BCK11,Insumos!$A$6:$D$118,3,FALSE), " ")</f>
        <v xml:space="preserve"> </v>
      </c>
      <c r="BCO11" s="23"/>
      <c r="BCP11" s="20" t="str">
        <f t="shared" si="160"/>
        <v xml:space="preserve"> </v>
      </c>
      <c r="BCR11" s="17"/>
      <c r="BCT11" s="10"/>
      <c r="BCU11" s="12" t="str">
        <f>IFERROR(VLOOKUP(BCT11,Insumos!$A$6:$D$118,2,FALSE), " ")</f>
        <v xml:space="preserve"> </v>
      </c>
      <c r="BCV11" s="20" t="str">
        <f>IFERROR(VLOOKUP(BCT11,Insumos!$A$6:$D$118,4,FALSE), " ")</f>
        <v xml:space="preserve"> </v>
      </c>
      <c r="BCW11" s="12" t="str">
        <f>IFERROR(VLOOKUP(BCT11,Insumos!$A$6:$D$118,3,FALSE), " ")</f>
        <v xml:space="preserve"> </v>
      </c>
      <c r="BCX11" s="23"/>
      <c r="BCY11" s="20" t="str">
        <f t="shared" si="161"/>
        <v xml:space="preserve"> </v>
      </c>
      <c r="BDA11" s="17"/>
      <c r="BDC11" s="10"/>
      <c r="BDD11" s="12" t="str">
        <f>IFERROR(VLOOKUP(BDC11,Insumos!$A$6:$D$118,2,FALSE), " ")</f>
        <v xml:space="preserve"> </v>
      </c>
      <c r="BDE11" s="20" t="str">
        <f>IFERROR(VLOOKUP(BDC11,Insumos!$A$6:$D$118,4,FALSE), " ")</f>
        <v xml:space="preserve"> </v>
      </c>
      <c r="BDF11" s="12" t="str">
        <f>IFERROR(VLOOKUP(BDC11,Insumos!$A$6:$D$118,3,FALSE), " ")</f>
        <v xml:space="preserve"> </v>
      </c>
      <c r="BDG11" s="23"/>
      <c r="BDH11" s="20" t="str">
        <f t="shared" si="162"/>
        <v xml:space="preserve"> </v>
      </c>
      <c r="BDJ11" s="17"/>
      <c r="BDL11" s="10"/>
      <c r="BDM11" s="12" t="str">
        <f>IFERROR(VLOOKUP(BDL11,Insumos!$A$6:$D$118,2,FALSE), " ")</f>
        <v xml:space="preserve"> </v>
      </c>
      <c r="BDN11" s="20" t="str">
        <f>IFERROR(VLOOKUP(BDL11,Insumos!$A$6:$D$118,4,FALSE), " ")</f>
        <v xml:space="preserve"> </v>
      </c>
      <c r="BDO11" s="12" t="str">
        <f>IFERROR(VLOOKUP(BDL11,Insumos!$A$6:$D$118,3,FALSE), " ")</f>
        <v xml:space="preserve"> </v>
      </c>
      <c r="BDP11" s="23"/>
      <c r="BDQ11" s="20" t="str">
        <f t="shared" si="163"/>
        <v xml:space="preserve"> </v>
      </c>
      <c r="BDS11" s="17"/>
      <c r="BDU11" s="10"/>
      <c r="BDV11" s="12" t="str">
        <f>IFERROR(VLOOKUP(BDU11,Insumos!$A$6:$D$118,2,FALSE), " ")</f>
        <v xml:space="preserve"> </v>
      </c>
      <c r="BDW11" s="20" t="str">
        <f>IFERROR(VLOOKUP(BDU11,Insumos!$A$6:$D$118,4,FALSE), " ")</f>
        <v xml:space="preserve"> </v>
      </c>
      <c r="BDX11" s="12" t="str">
        <f>IFERROR(VLOOKUP(BDU11,Insumos!$A$6:$D$118,3,FALSE), " ")</f>
        <v xml:space="preserve"> </v>
      </c>
      <c r="BDY11" s="23"/>
      <c r="BDZ11" s="20" t="str">
        <f t="shared" si="164"/>
        <v xml:space="preserve"> </v>
      </c>
      <c r="BEB11" s="17"/>
      <c r="BED11" s="10"/>
      <c r="BEE11" s="12" t="str">
        <f>IFERROR(VLOOKUP(BED11,Insumos!$A$6:$D$118,2,FALSE), " ")</f>
        <v xml:space="preserve"> </v>
      </c>
      <c r="BEF11" s="20" t="str">
        <f>IFERROR(VLOOKUP(BED11,Insumos!$A$6:$D$118,4,FALSE), " ")</f>
        <v xml:space="preserve"> </v>
      </c>
      <c r="BEG11" s="12" t="str">
        <f>IFERROR(VLOOKUP(BED11,Insumos!$A$6:$D$118,3,FALSE), " ")</f>
        <v xml:space="preserve"> </v>
      </c>
      <c r="BEH11" s="23"/>
      <c r="BEI11" s="20" t="str">
        <f t="shared" si="165"/>
        <v xml:space="preserve"> </v>
      </c>
      <c r="BEK11" s="17"/>
      <c r="BEM11" s="10"/>
      <c r="BEN11" s="12" t="str">
        <f>IFERROR(VLOOKUP(BEM11,Insumos!$A$6:$D$118,2,FALSE), " ")</f>
        <v xml:space="preserve"> </v>
      </c>
      <c r="BEO11" s="20" t="str">
        <f>IFERROR(VLOOKUP(BEM11,Insumos!$A$6:$D$118,4,FALSE), " ")</f>
        <v xml:space="preserve"> </v>
      </c>
      <c r="BEP11" s="12" t="str">
        <f>IFERROR(VLOOKUP(BEM11,Insumos!$A$6:$D$118,3,FALSE), " ")</f>
        <v xml:space="preserve"> </v>
      </c>
      <c r="BEQ11" s="23"/>
      <c r="BER11" s="20" t="str">
        <f t="shared" si="166"/>
        <v xml:space="preserve"> </v>
      </c>
      <c r="BET11" s="17"/>
      <c r="BEV11" s="10"/>
      <c r="BEW11" s="12" t="str">
        <f>IFERROR(VLOOKUP(BEV11,Insumos!$A$6:$D$118,2,FALSE), " ")</f>
        <v xml:space="preserve"> </v>
      </c>
      <c r="BEX11" s="20" t="str">
        <f>IFERROR(VLOOKUP(BEV11,Insumos!$A$6:$D$118,4,FALSE), " ")</f>
        <v xml:space="preserve"> </v>
      </c>
      <c r="BEY11" s="12" t="str">
        <f>IFERROR(VLOOKUP(BEV11,Insumos!$A$6:$D$118,3,FALSE), " ")</f>
        <v xml:space="preserve"> </v>
      </c>
      <c r="BEZ11" s="23"/>
      <c r="BFA11" s="20" t="str">
        <f t="shared" si="167"/>
        <v xml:space="preserve"> </v>
      </c>
      <c r="BFC11" s="17"/>
      <c r="BFE11" s="10"/>
      <c r="BFF11" s="12" t="str">
        <f>IFERROR(VLOOKUP(BFE11,Insumos!$A$6:$D$118,2,FALSE), " ")</f>
        <v xml:space="preserve"> </v>
      </c>
      <c r="BFG11" s="20" t="str">
        <f>IFERROR(VLOOKUP(BFE11,Insumos!$A$6:$D$118,4,FALSE), " ")</f>
        <v xml:space="preserve"> </v>
      </c>
      <c r="BFH11" s="12" t="str">
        <f>IFERROR(VLOOKUP(BFE11,Insumos!$A$6:$D$118,3,FALSE), " ")</f>
        <v xml:space="preserve"> </v>
      </c>
      <c r="BFI11" s="23"/>
      <c r="BFJ11" s="20" t="str">
        <f t="shared" si="168"/>
        <v xml:space="preserve"> </v>
      </c>
      <c r="BFL11" s="17"/>
      <c r="BFN11" s="10"/>
      <c r="BFO11" s="12" t="str">
        <f>IFERROR(VLOOKUP(BFN11,Insumos!$A$6:$D$118,2,FALSE), " ")</f>
        <v xml:space="preserve"> </v>
      </c>
      <c r="BFP11" s="20" t="str">
        <f>IFERROR(VLOOKUP(BFN11,Insumos!$A$6:$D$118,4,FALSE), " ")</f>
        <v xml:space="preserve"> </v>
      </c>
      <c r="BFQ11" s="12" t="str">
        <f>IFERROR(VLOOKUP(BFN11,Insumos!$A$6:$D$118,3,FALSE), " ")</f>
        <v xml:space="preserve"> </v>
      </c>
      <c r="BFR11" s="23"/>
      <c r="BFS11" s="20" t="str">
        <f t="shared" si="169"/>
        <v xml:space="preserve"> </v>
      </c>
      <c r="BFU11" s="17"/>
      <c r="BFW11" s="10"/>
      <c r="BFX11" s="12" t="str">
        <f>IFERROR(VLOOKUP(BFW11,Insumos!$A$6:$D$118,2,FALSE), " ")</f>
        <v xml:space="preserve"> </v>
      </c>
      <c r="BFY11" s="20" t="str">
        <f>IFERROR(VLOOKUP(BFW11,Insumos!$A$6:$D$118,4,FALSE), " ")</f>
        <v xml:space="preserve"> </v>
      </c>
      <c r="BFZ11" s="12" t="str">
        <f>IFERROR(VLOOKUP(BFW11,Insumos!$A$6:$D$118,3,FALSE), " ")</f>
        <v xml:space="preserve"> </v>
      </c>
      <c r="BGA11" s="23"/>
      <c r="BGB11" s="20" t="str">
        <f t="shared" si="170"/>
        <v xml:space="preserve"> </v>
      </c>
      <c r="BGD11" s="17"/>
      <c r="BGF11" s="10"/>
      <c r="BGG11" s="12" t="str">
        <f>IFERROR(VLOOKUP(BGF11,Insumos!$A$6:$D$118,2,FALSE), " ")</f>
        <v xml:space="preserve"> </v>
      </c>
      <c r="BGH11" s="20" t="str">
        <f>IFERROR(VLOOKUP(BGF11,Insumos!$A$6:$D$118,4,FALSE), " ")</f>
        <v xml:space="preserve"> </v>
      </c>
      <c r="BGI11" s="12" t="str">
        <f>IFERROR(VLOOKUP(BGF11,Insumos!$A$6:$D$118,3,FALSE), " ")</f>
        <v xml:space="preserve"> </v>
      </c>
      <c r="BGJ11" s="23"/>
      <c r="BGK11" s="20" t="str">
        <f t="shared" si="171"/>
        <v xml:space="preserve"> </v>
      </c>
      <c r="BGM11" s="17"/>
      <c r="BGO11" s="10"/>
      <c r="BGP11" s="12" t="str">
        <f>IFERROR(VLOOKUP(BGO11,Insumos!$A$6:$D$118,2,FALSE), " ")</f>
        <v xml:space="preserve"> </v>
      </c>
      <c r="BGQ11" s="20" t="str">
        <f>IFERROR(VLOOKUP(BGO11,Insumos!$A$6:$D$118,4,FALSE), " ")</f>
        <v xml:space="preserve"> </v>
      </c>
      <c r="BGR11" s="12" t="str">
        <f>IFERROR(VLOOKUP(BGO11,Insumos!$A$6:$D$118,3,FALSE), " ")</f>
        <v xml:space="preserve"> </v>
      </c>
      <c r="BGS11" s="23"/>
      <c r="BGT11" s="20" t="str">
        <f t="shared" si="172"/>
        <v xml:space="preserve"> </v>
      </c>
      <c r="BGV11" s="17"/>
      <c r="BGX11" s="10"/>
      <c r="BGY11" s="12" t="str">
        <f>IFERROR(VLOOKUP(BGX11,Insumos!$A$6:$D$118,2,FALSE), " ")</f>
        <v xml:space="preserve"> </v>
      </c>
      <c r="BGZ11" s="20" t="str">
        <f>IFERROR(VLOOKUP(BGX11,Insumos!$A$6:$D$118,4,FALSE), " ")</f>
        <v xml:space="preserve"> </v>
      </c>
      <c r="BHA11" s="12" t="str">
        <f>IFERROR(VLOOKUP(BGX11,Insumos!$A$6:$D$118,3,FALSE), " ")</f>
        <v xml:space="preserve"> </v>
      </c>
      <c r="BHB11" s="23"/>
      <c r="BHC11" s="20" t="str">
        <f t="shared" si="173"/>
        <v xml:space="preserve"> </v>
      </c>
      <c r="BHE11" s="17"/>
      <c r="BHG11" s="10"/>
      <c r="BHH11" s="12" t="str">
        <f>IFERROR(VLOOKUP(BHG11,Insumos!$A$6:$D$118,2,FALSE), " ")</f>
        <v xml:space="preserve"> </v>
      </c>
      <c r="BHI11" s="20" t="str">
        <f>IFERROR(VLOOKUP(BHG11,Insumos!$A$6:$D$118,4,FALSE), " ")</f>
        <v xml:space="preserve"> </v>
      </c>
      <c r="BHJ11" s="12" t="str">
        <f>IFERROR(VLOOKUP(BHG11,Insumos!$A$6:$D$118,3,FALSE), " ")</f>
        <v xml:space="preserve"> </v>
      </c>
      <c r="BHK11" s="23"/>
      <c r="BHL11" s="20" t="str">
        <f t="shared" si="174"/>
        <v xml:space="preserve"> </v>
      </c>
      <c r="BHN11" s="17"/>
      <c r="BHP11" s="10"/>
      <c r="BHQ11" s="12" t="str">
        <f>IFERROR(VLOOKUP(BHP11,Insumos!$A$6:$D$118,2,FALSE), " ")</f>
        <v xml:space="preserve"> </v>
      </c>
      <c r="BHR11" s="20" t="str">
        <f>IFERROR(VLOOKUP(BHP11,Insumos!$A$6:$D$118,4,FALSE), " ")</f>
        <v xml:space="preserve"> </v>
      </c>
      <c r="BHS11" s="12" t="str">
        <f>IFERROR(VLOOKUP(BHP11,Insumos!$A$6:$D$118,3,FALSE), " ")</f>
        <v xml:space="preserve"> </v>
      </c>
      <c r="BHT11" s="23"/>
      <c r="BHU11" s="20" t="str">
        <f t="shared" si="175"/>
        <v xml:space="preserve"> </v>
      </c>
      <c r="BHW11" s="17"/>
      <c r="BHY11" s="10"/>
      <c r="BHZ11" s="12" t="str">
        <f>IFERROR(VLOOKUP(BHY11,Insumos!$A$6:$D$118,2,FALSE), " ")</f>
        <v xml:space="preserve"> </v>
      </c>
      <c r="BIA11" s="20" t="str">
        <f>IFERROR(VLOOKUP(BHY11,Insumos!$A$6:$D$118,4,FALSE), " ")</f>
        <v xml:space="preserve"> </v>
      </c>
      <c r="BIB11" s="12" t="str">
        <f>IFERROR(VLOOKUP(BHY11,Insumos!$A$6:$D$118,3,FALSE), " ")</f>
        <v xml:space="preserve"> </v>
      </c>
      <c r="BIC11" s="23"/>
      <c r="BID11" s="20" t="str">
        <f t="shared" si="176"/>
        <v xml:space="preserve"> </v>
      </c>
      <c r="BIF11" s="17"/>
      <c r="BIH11" s="10"/>
      <c r="BII11" s="12" t="str">
        <f>IFERROR(VLOOKUP(BIH11,Insumos!$A$6:$D$118,2,FALSE), " ")</f>
        <v xml:space="preserve"> </v>
      </c>
      <c r="BIJ11" s="20" t="str">
        <f>IFERROR(VLOOKUP(BIH11,Insumos!$A$6:$D$118,4,FALSE), " ")</f>
        <v xml:space="preserve"> </v>
      </c>
      <c r="BIK11" s="12" t="str">
        <f>IFERROR(VLOOKUP(BIH11,Insumos!$A$6:$D$118,3,FALSE), " ")</f>
        <v xml:space="preserve"> </v>
      </c>
      <c r="BIL11" s="23"/>
      <c r="BIM11" s="20" t="str">
        <f t="shared" si="177"/>
        <v xml:space="preserve"> </v>
      </c>
      <c r="BIO11" s="17"/>
      <c r="BIQ11" s="10"/>
      <c r="BIR11" s="12" t="str">
        <f>IFERROR(VLOOKUP(BIQ11,Insumos!$A$6:$D$118,2,FALSE), " ")</f>
        <v xml:space="preserve"> </v>
      </c>
      <c r="BIS11" s="20" t="str">
        <f>IFERROR(VLOOKUP(BIQ11,Insumos!$A$6:$D$118,4,FALSE), " ")</f>
        <v xml:space="preserve"> </v>
      </c>
      <c r="BIT11" s="12" t="str">
        <f>IFERROR(VLOOKUP(BIQ11,Insumos!$A$6:$D$118,3,FALSE), " ")</f>
        <v xml:space="preserve"> </v>
      </c>
      <c r="BIU11" s="23"/>
      <c r="BIV11" s="20" t="str">
        <f t="shared" si="178"/>
        <v xml:space="preserve"> </v>
      </c>
      <c r="BIX11" s="17"/>
      <c r="BIZ11" s="10"/>
      <c r="BJA11" s="12" t="str">
        <f>IFERROR(VLOOKUP(BIZ11,Insumos!$A$6:$D$118,2,FALSE), " ")</f>
        <v xml:space="preserve"> </v>
      </c>
      <c r="BJB11" s="20" t="str">
        <f>IFERROR(VLOOKUP(BIZ11,Insumos!$A$6:$D$118,4,FALSE), " ")</f>
        <v xml:space="preserve"> </v>
      </c>
      <c r="BJC11" s="12" t="str">
        <f>IFERROR(VLOOKUP(BIZ11,Insumos!$A$6:$D$118,3,FALSE), " ")</f>
        <v xml:space="preserve"> </v>
      </c>
      <c r="BJD11" s="23"/>
      <c r="BJE11" s="20" t="str">
        <f t="shared" si="179"/>
        <v xml:space="preserve"> </v>
      </c>
      <c r="BJG11" s="17"/>
      <c r="BJI11" s="10"/>
      <c r="BJJ11" s="12" t="str">
        <f>IFERROR(VLOOKUP(BJI11,Insumos!$A$6:$D$118,2,FALSE), " ")</f>
        <v xml:space="preserve"> </v>
      </c>
      <c r="BJK11" s="20" t="str">
        <f>IFERROR(VLOOKUP(BJI11,Insumos!$A$6:$D$118,4,FALSE), " ")</f>
        <v xml:space="preserve"> </v>
      </c>
      <c r="BJL11" s="12" t="str">
        <f>IFERROR(VLOOKUP(BJI11,Insumos!$A$6:$D$118,3,FALSE), " ")</f>
        <v xml:space="preserve"> </v>
      </c>
      <c r="BJM11" s="23"/>
      <c r="BJN11" s="20" t="str">
        <f t="shared" si="180"/>
        <v xml:space="preserve"> </v>
      </c>
      <c r="BJP11" s="17"/>
      <c r="BJR11" s="10"/>
      <c r="BJS11" s="12" t="str">
        <f>IFERROR(VLOOKUP(BJR11,Insumos!$A$6:$D$118,2,FALSE), " ")</f>
        <v xml:space="preserve"> </v>
      </c>
      <c r="BJT11" s="20" t="str">
        <f>IFERROR(VLOOKUP(BJR11,Insumos!$A$6:$D$118,4,FALSE), " ")</f>
        <v xml:space="preserve"> </v>
      </c>
      <c r="BJU11" s="12" t="str">
        <f>IFERROR(VLOOKUP(BJR11,Insumos!$A$6:$D$118,3,FALSE), " ")</f>
        <v xml:space="preserve"> </v>
      </c>
      <c r="BJV11" s="23"/>
      <c r="BJW11" s="20" t="str">
        <f t="shared" si="181"/>
        <v xml:space="preserve"> </v>
      </c>
      <c r="BJY11" s="17"/>
      <c r="BKA11" s="10"/>
      <c r="BKB11" s="12" t="str">
        <f>IFERROR(VLOOKUP(BKA11,Insumos!$A$6:$D$118,2,FALSE), " ")</f>
        <v xml:space="preserve"> </v>
      </c>
      <c r="BKC11" s="20" t="str">
        <f>IFERROR(VLOOKUP(BKA11,Insumos!$A$6:$D$118,4,FALSE), " ")</f>
        <v xml:space="preserve"> </v>
      </c>
      <c r="BKD11" s="12" t="str">
        <f>IFERROR(VLOOKUP(BKA11,Insumos!$A$6:$D$118,3,FALSE), " ")</f>
        <v xml:space="preserve"> </v>
      </c>
      <c r="BKE11" s="23"/>
      <c r="BKF11" s="20" t="str">
        <f t="shared" si="182"/>
        <v xml:space="preserve"> </v>
      </c>
      <c r="BKH11" s="17"/>
      <c r="BKJ11" s="10"/>
      <c r="BKK11" s="12" t="str">
        <f>IFERROR(VLOOKUP(BKJ11,Insumos!$A$6:$D$118,2,FALSE), " ")</f>
        <v xml:space="preserve"> </v>
      </c>
      <c r="BKL11" s="20" t="str">
        <f>IFERROR(VLOOKUP(BKJ11,Insumos!$A$6:$D$118,4,FALSE), " ")</f>
        <v xml:space="preserve"> </v>
      </c>
      <c r="BKM11" s="12" t="str">
        <f>IFERROR(VLOOKUP(BKJ11,Insumos!$A$6:$D$118,3,FALSE), " ")</f>
        <v xml:space="preserve"> </v>
      </c>
      <c r="BKN11" s="23"/>
      <c r="BKO11" s="20" t="str">
        <f t="shared" si="183"/>
        <v xml:space="preserve"> </v>
      </c>
      <c r="BKQ11" s="17"/>
      <c r="BKS11" s="10"/>
      <c r="BKT11" s="12" t="str">
        <f>IFERROR(VLOOKUP(BKS11,Insumos!$A$6:$D$118,2,FALSE), " ")</f>
        <v xml:space="preserve"> </v>
      </c>
      <c r="BKU11" s="20" t="str">
        <f>IFERROR(VLOOKUP(BKS11,Insumos!$A$6:$D$118,4,FALSE), " ")</f>
        <v xml:space="preserve"> </v>
      </c>
      <c r="BKV11" s="12" t="str">
        <f>IFERROR(VLOOKUP(BKS11,Insumos!$A$6:$D$118,3,FALSE), " ")</f>
        <v xml:space="preserve"> </v>
      </c>
      <c r="BKW11" s="23"/>
      <c r="BKX11" s="20" t="str">
        <f t="shared" si="184"/>
        <v xml:space="preserve"> </v>
      </c>
      <c r="BKZ11" s="17"/>
      <c r="BLB11" s="10"/>
      <c r="BLC11" s="12" t="str">
        <f>IFERROR(VLOOKUP(BLB11,Insumos!$A$6:$D$118,2,FALSE), " ")</f>
        <v xml:space="preserve"> </v>
      </c>
      <c r="BLD11" s="20" t="str">
        <f>IFERROR(VLOOKUP(BLB11,Insumos!$A$6:$D$118,4,FALSE), " ")</f>
        <v xml:space="preserve"> </v>
      </c>
      <c r="BLE11" s="12" t="str">
        <f>IFERROR(VLOOKUP(BLB11,Insumos!$A$6:$D$118,3,FALSE), " ")</f>
        <v xml:space="preserve"> </v>
      </c>
      <c r="BLF11" s="23"/>
      <c r="BLG11" s="20" t="str">
        <f t="shared" si="185"/>
        <v xml:space="preserve"> </v>
      </c>
      <c r="BLI11" s="17"/>
      <c r="BLK11" s="10"/>
      <c r="BLL11" s="12" t="str">
        <f>IFERROR(VLOOKUP(BLK11,Insumos!$A$6:$D$118,2,FALSE), " ")</f>
        <v xml:space="preserve"> </v>
      </c>
      <c r="BLM11" s="20" t="str">
        <f>IFERROR(VLOOKUP(BLK11,Insumos!$A$6:$D$118,4,FALSE), " ")</f>
        <v xml:space="preserve"> </v>
      </c>
      <c r="BLN11" s="12" t="str">
        <f>IFERROR(VLOOKUP(BLK11,Insumos!$A$6:$D$118,3,FALSE), " ")</f>
        <v xml:space="preserve"> </v>
      </c>
      <c r="BLO11" s="23"/>
      <c r="BLP11" s="20" t="str">
        <f t="shared" si="186"/>
        <v xml:space="preserve"> </v>
      </c>
      <c r="BLR11" s="17"/>
      <c r="BLT11" s="10"/>
      <c r="BLU11" s="12" t="str">
        <f>IFERROR(VLOOKUP(BLT11,Insumos!$A$6:$D$118,2,FALSE), " ")</f>
        <v xml:space="preserve"> </v>
      </c>
      <c r="BLV11" s="20" t="str">
        <f>IFERROR(VLOOKUP(BLT11,Insumos!$A$6:$D$118,4,FALSE), " ")</f>
        <v xml:space="preserve"> </v>
      </c>
      <c r="BLW11" s="12" t="str">
        <f>IFERROR(VLOOKUP(BLT11,Insumos!$A$6:$D$118,3,FALSE), " ")</f>
        <v xml:space="preserve"> </v>
      </c>
      <c r="BLX11" s="23"/>
      <c r="BLY11" s="20" t="str">
        <f t="shared" si="187"/>
        <v xml:space="preserve"> </v>
      </c>
      <c r="BMA11" s="17"/>
      <c r="BMC11" s="10"/>
      <c r="BMD11" s="12" t="str">
        <f>IFERROR(VLOOKUP(BMC11,Insumos!$A$6:$D$118,2,FALSE), " ")</f>
        <v xml:space="preserve"> </v>
      </c>
      <c r="BME11" s="20" t="str">
        <f>IFERROR(VLOOKUP(BMC11,Insumos!$A$6:$D$118,4,FALSE), " ")</f>
        <v xml:space="preserve"> </v>
      </c>
      <c r="BMF11" s="12" t="str">
        <f>IFERROR(VLOOKUP(BMC11,Insumos!$A$6:$D$118,3,FALSE), " ")</f>
        <v xml:space="preserve"> </v>
      </c>
      <c r="BMG11" s="23"/>
      <c r="BMH11" s="20" t="str">
        <f t="shared" si="188"/>
        <v xml:space="preserve"> </v>
      </c>
      <c r="BMJ11" s="17"/>
      <c r="BML11" s="10"/>
      <c r="BMM11" s="12" t="str">
        <f>IFERROR(VLOOKUP(BML11,Insumos!$A$6:$D$118,2,FALSE), " ")</f>
        <v xml:space="preserve"> </v>
      </c>
      <c r="BMN11" s="20" t="str">
        <f>IFERROR(VLOOKUP(BML11,Insumos!$A$6:$D$118,4,FALSE), " ")</f>
        <v xml:space="preserve"> </v>
      </c>
      <c r="BMO11" s="12" t="str">
        <f>IFERROR(VLOOKUP(BML11,Insumos!$A$6:$D$118,3,FALSE), " ")</f>
        <v xml:space="preserve"> </v>
      </c>
      <c r="BMP11" s="23"/>
      <c r="BMQ11" s="20" t="str">
        <f t="shared" si="189"/>
        <v xml:space="preserve"> </v>
      </c>
      <c r="BMS11" s="17"/>
      <c r="BMU11" s="10"/>
      <c r="BMV11" s="12" t="str">
        <f>IFERROR(VLOOKUP(BMU11,Insumos!$A$6:$D$118,2,FALSE), " ")</f>
        <v xml:space="preserve"> </v>
      </c>
      <c r="BMW11" s="20" t="str">
        <f>IFERROR(VLOOKUP(BMU11,Insumos!$A$6:$D$118,4,FALSE), " ")</f>
        <v xml:space="preserve"> </v>
      </c>
      <c r="BMX11" s="12" t="str">
        <f>IFERROR(VLOOKUP(BMU11,Insumos!$A$6:$D$118,3,FALSE), " ")</f>
        <v xml:space="preserve"> </v>
      </c>
      <c r="BMY11" s="23"/>
      <c r="BMZ11" s="20" t="str">
        <f t="shared" si="190"/>
        <v xml:space="preserve"> </v>
      </c>
      <c r="BNB11" s="17"/>
      <c r="BND11" s="10"/>
      <c r="BNE11" s="12" t="str">
        <f>IFERROR(VLOOKUP(BND11,Insumos!$A$6:$D$118,2,FALSE), " ")</f>
        <v xml:space="preserve"> </v>
      </c>
      <c r="BNF11" s="20" t="str">
        <f>IFERROR(VLOOKUP(BND11,Insumos!$A$6:$D$118,4,FALSE), " ")</f>
        <v xml:space="preserve"> </v>
      </c>
      <c r="BNG11" s="12" t="str">
        <f>IFERROR(VLOOKUP(BND11,Insumos!$A$6:$D$118,3,FALSE), " ")</f>
        <v xml:space="preserve"> </v>
      </c>
      <c r="BNH11" s="23"/>
      <c r="BNI11" s="20" t="str">
        <f t="shared" si="191"/>
        <v xml:space="preserve"> </v>
      </c>
      <c r="BNK11" s="17"/>
      <c r="BNM11" s="10"/>
      <c r="BNN11" s="12" t="str">
        <f>IFERROR(VLOOKUP(BNM11,Insumos!$A$6:$D$118,2,FALSE), " ")</f>
        <v xml:space="preserve"> </v>
      </c>
      <c r="BNO11" s="20" t="str">
        <f>IFERROR(VLOOKUP(BNM11,Insumos!$A$6:$D$118,4,FALSE), " ")</f>
        <v xml:space="preserve"> </v>
      </c>
      <c r="BNP11" s="12" t="str">
        <f>IFERROR(VLOOKUP(BNM11,Insumos!$A$6:$D$118,3,FALSE), " ")</f>
        <v xml:space="preserve"> </v>
      </c>
      <c r="BNQ11" s="23"/>
      <c r="BNR11" s="20" t="str">
        <f t="shared" si="192"/>
        <v xml:space="preserve"> </v>
      </c>
      <c r="BNT11" s="17"/>
      <c r="BNV11" s="10"/>
      <c r="BNW11" s="12" t="str">
        <f>IFERROR(VLOOKUP(BNV11,Insumos!$A$6:$D$118,2,FALSE), " ")</f>
        <v xml:space="preserve"> </v>
      </c>
      <c r="BNX11" s="20" t="str">
        <f>IFERROR(VLOOKUP(BNV11,Insumos!$A$6:$D$118,4,FALSE), " ")</f>
        <v xml:space="preserve"> </v>
      </c>
      <c r="BNY11" s="12" t="str">
        <f>IFERROR(VLOOKUP(BNV11,Insumos!$A$6:$D$118,3,FALSE), " ")</f>
        <v xml:space="preserve"> </v>
      </c>
      <c r="BNZ11" s="23"/>
      <c r="BOA11" s="20" t="str">
        <f t="shared" si="193"/>
        <v xml:space="preserve"> </v>
      </c>
      <c r="BOC11" s="17"/>
      <c r="BOE11" s="10"/>
      <c r="BOF11" s="12" t="str">
        <f>IFERROR(VLOOKUP(BOE11,Insumos!$A$6:$D$118,2,FALSE), " ")</f>
        <v xml:space="preserve"> </v>
      </c>
      <c r="BOG11" s="20" t="str">
        <f>IFERROR(VLOOKUP(BOE11,Insumos!$A$6:$D$118,4,FALSE), " ")</f>
        <v xml:space="preserve"> </v>
      </c>
      <c r="BOH11" s="12" t="str">
        <f>IFERROR(VLOOKUP(BOE11,Insumos!$A$6:$D$118,3,FALSE), " ")</f>
        <v xml:space="preserve"> </v>
      </c>
      <c r="BOI11" s="23"/>
      <c r="BOJ11" s="20" t="str">
        <f t="shared" si="194"/>
        <v xml:space="preserve"> </v>
      </c>
      <c r="BOL11" s="17"/>
      <c r="BON11" s="10"/>
      <c r="BOO11" s="12" t="str">
        <f>IFERROR(VLOOKUP(BON11,Insumos!$A$6:$D$118,2,FALSE), " ")</f>
        <v xml:space="preserve"> </v>
      </c>
      <c r="BOP11" s="20" t="str">
        <f>IFERROR(VLOOKUP(BON11,Insumos!$A$6:$D$118,4,FALSE), " ")</f>
        <v xml:space="preserve"> </v>
      </c>
      <c r="BOQ11" s="12" t="str">
        <f>IFERROR(VLOOKUP(BON11,Insumos!$A$6:$D$118,3,FALSE), " ")</f>
        <v xml:space="preserve"> </v>
      </c>
      <c r="BOR11" s="23"/>
      <c r="BOS11" s="20" t="str">
        <f t="shared" si="195"/>
        <v xml:space="preserve"> </v>
      </c>
      <c r="BOU11" s="17"/>
      <c r="BOW11" s="10"/>
      <c r="BOX11" s="12" t="str">
        <f>IFERROR(VLOOKUP(BOW11,Insumos!$A$6:$D$118,2,FALSE), " ")</f>
        <v xml:space="preserve"> </v>
      </c>
      <c r="BOY11" s="20" t="str">
        <f>IFERROR(VLOOKUP(BOW11,Insumos!$A$6:$D$118,4,FALSE), " ")</f>
        <v xml:space="preserve"> </v>
      </c>
      <c r="BOZ11" s="12" t="str">
        <f>IFERROR(VLOOKUP(BOW11,Insumos!$A$6:$D$118,3,FALSE), " ")</f>
        <v xml:space="preserve"> </v>
      </c>
      <c r="BPA11" s="23"/>
      <c r="BPB11" s="20" t="str">
        <f t="shared" si="196"/>
        <v xml:space="preserve"> </v>
      </c>
      <c r="BPD11" s="17"/>
      <c r="BPF11" s="10"/>
      <c r="BPG11" s="12" t="str">
        <f>IFERROR(VLOOKUP(BPF11,Insumos!$A$6:$D$118,2,FALSE), " ")</f>
        <v xml:space="preserve"> </v>
      </c>
      <c r="BPH11" s="20" t="str">
        <f>IFERROR(VLOOKUP(BPF11,Insumos!$A$6:$D$118,4,FALSE), " ")</f>
        <v xml:space="preserve"> </v>
      </c>
      <c r="BPI11" s="12" t="str">
        <f>IFERROR(VLOOKUP(BPF11,Insumos!$A$6:$D$118,3,FALSE), " ")</f>
        <v xml:space="preserve"> </v>
      </c>
      <c r="BPJ11" s="23"/>
      <c r="BPK11" s="20" t="str">
        <f t="shared" si="197"/>
        <v xml:space="preserve"> </v>
      </c>
      <c r="BPM11" s="17"/>
      <c r="BPO11" s="10"/>
      <c r="BPP11" s="12" t="str">
        <f>IFERROR(VLOOKUP(BPO11,Insumos!$A$6:$D$118,2,FALSE), " ")</f>
        <v xml:space="preserve"> </v>
      </c>
      <c r="BPQ11" s="20" t="str">
        <f>IFERROR(VLOOKUP(BPO11,Insumos!$A$6:$D$118,4,FALSE), " ")</f>
        <v xml:space="preserve"> </v>
      </c>
      <c r="BPR11" s="12" t="str">
        <f>IFERROR(VLOOKUP(BPO11,Insumos!$A$6:$D$118,3,FALSE), " ")</f>
        <v xml:space="preserve"> </v>
      </c>
      <c r="BPS11" s="23"/>
      <c r="BPT11" s="20" t="str">
        <f t="shared" si="198"/>
        <v xml:space="preserve"> </v>
      </c>
      <c r="BPV11" s="17"/>
      <c r="BPX11" s="10"/>
      <c r="BPY11" s="12" t="str">
        <f>IFERROR(VLOOKUP(BPX11,Insumos!$A$6:$D$118,2,FALSE), " ")</f>
        <v xml:space="preserve"> </v>
      </c>
      <c r="BPZ11" s="20" t="str">
        <f>IFERROR(VLOOKUP(BPX11,Insumos!$A$6:$D$118,4,FALSE), " ")</f>
        <v xml:space="preserve"> </v>
      </c>
      <c r="BQA11" s="12" t="str">
        <f>IFERROR(VLOOKUP(BPX11,Insumos!$A$6:$D$118,3,FALSE), " ")</f>
        <v xml:space="preserve"> </v>
      </c>
      <c r="BQB11" s="23"/>
      <c r="BQC11" s="20" t="str">
        <f t="shared" si="199"/>
        <v xml:space="preserve"> </v>
      </c>
      <c r="BQE11" s="17"/>
    </row>
    <row r="12" spans="1:1023 1025:1799" ht="17.25" customHeight="1" x14ac:dyDescent="0.25">
      <c r="A12" s="10"/>
      <c r="B12" s="12" t="str">
        <f>IFERROR(VLOOKUP(A12,Insumos!$A$6:$D$118,2,FALSE), " ")</f>
        <v xml:space="preserve"> </v>
      </c>
      <c r="C12" s="20" t="str">
        <f>IFERROR(VLOOKUP(A12,Insumos!$A$6:$D$118,4,FALSE), " ")</f>
        <v xml:space="preserve"> </v>
      </c>
      <c r="D12" s="12" t="str">
        <f>IFERROR(VLOOKUP(A12,Insumos!$A$6:$D$118,3,FALSE), " ")</f>
        <v xml:space="preserve"> </v>
      </c>
      <c r="E12" s="23"/>
      <c r="F12" s="20" t="str">
        <f t="shared" si="0"/>
        <v xml:space="preserve"> </v>
      </c>
      <c r="H12" s="17"/>
      <c r="J12" s="10"/>
      <c r="K12" s="12" t="str">
        <f>IFERROR(VLOOKUP(J12,Insumos!$A$6:$D$118,2,FALSE), " ")</f>
        <v xml:space="preserve"> </v>
      </c>
      <c r="L12" s="20" t="str">
        <f>IFERROR(VLOOKUP(J12,Insumos!$A$6:$D$118,4,FALSE), " ")</f>
        <v xml:space="preserve"> </v>
      </c>
      <c r="M12" s="12" t="str">
        <f>IFERROR(VLOOKUP(J12,Insumos!$A$6:$D$118,3,FALSE), " ")</f>
        <v xml:space="preserve"> </v>
      </c>
      <c r="N12" s="23"/>
      <c r="O12" s="20" t="str">
        <f t="shared" si="1"/>
        <v xml:space="preserve"> </v>
      </c>
      <c r="Q12" s="17"/>
      <c r="S12" s="10"/>
      <c r="T12" s="12" t="str">
        <f>IFERROR(VLOOKUP(S12,Insumos!$A$6:$D$118,2,FALSE), " ")</f>
        <v xml:space="preserve"> </v>
      </c>
      <c r="U12" s="20" t="str">
        <f>IFERROR(VLOOKUP(S12,Insumos!$A$6:$D$118,4,FALSE), " ")</f>
        <v xml:space="preserve"> </v>
      </c>
      <c r="V12" s="12" t="str">
        <f>IFERROR(VLOOKUP(S12,Insumos!$A$6:$D$118,3,FALSE), " ")</f>
        <v xml:space="preserve"> </v>
      </c>
      <c r="W12" s="23"/>
      <c r="X12" s="20" t="str">
        <f t="shared" si="2"/>
        <v xml:space="preserve"> </v>
      </c>
      <c r="Z12" s="17"/>
      <c r="AB12" s="10"/>
      <c r="AC12" s="12" t="str">
        <f>IFERROR(VLOOKUP(AB12,Insumos!$A$6:$D$118,2,FALSE), " ")</f>
        <v xml:space="preserve"> </v>
      </c>
      <c r="AD12" s="20" t="str">
        <f>IFERROR(VLOOKUP(AB12,Insumos!$A$6:$D$118,4,FALSE), " ")</f>
        <v xml:space="preserve"> </v>
      </c>
      <c r="AE12" s="12" t="str">
        <f>IFERROR(VLOOKUP(AB12,Insumos!$A$6:$D$118,3,FALSE), " ")</f>
        <v xml:space="preserve"> </v>
      </c>
      <c r="AF12" s="23"/>
      <c r="AG12" s="20" t="str">
        <f t="shared" si="3"/>
        <v xml:space="preserve"> </v>
      </c>
      <c r="AI12" s="17"/>
      <c r="AK12" s="10"/>
      <c r="AL12" s="12" t="str">
        <f>IFERROR(VLOOKUP(AK12,Insumos!$A$6:$D$118,2,FALSE), " ")</f>
        <v xml:space="preserve"> </v>
      </c>
      <c r="AM12" s="20" t="str">
        <f>IFERROR(VLOOKUP(AK12,Insumos!$A$6:$D$118,4,FALSE), " ")</f>
        <v xml:space="preserve"> </v>
      </c>
      <c r="AN12" s="12" t="str">
        <f>IFERROR(VLOOKUP(AK12,Insumos!$A$6:$D$118,3,FALSE), " ")</f>
        <v xml:space="preserve"> </v>
      </c>
      <c r="AO12" s="23"/>
      <c r="AP12" s="20" t="str">
        <f t="shared" si="4"/>
        <v xml:space="preserve"> </v>
      </c>
      <c r="AR12" s="17"/>
      <c r="AT12" s="10"/>
      <c r="AU12" s="12" t="str">
        <f>IFERROR(VLOOKUP(AT12,Insumos!$A$6:$D$118,2,FALSE), " ")</f>
        <v xml:space="preserve"> </v>
      </c>
      <c r="AV12" s="20" t="str">
        <f>IFERROR(VLOOKUP(AT12,Insumos!$A$6:$D$118,4,FALSE), " ")</f>
        <v xml:space="preserve"> </v>
      </c>
      <c r="AW12" s="12" t="str">
        <f>IFERROR(VLOOKUP(AT12,Insumos!$A$6:$D$118,3,FALSE), " ")</f>
        <v xml:space="preserve"> </v>
      </c>
      <c r="AX12" s="23"/>
      <c r="AY12" s="20" t="str">
        <f t="shared" si="5"/>
        <v xml:space="preserve"> </v>
      </c>
      <c r="BA12" s="17"/>
      <c r="BC12" s="10"/>
      <c r="BD12" s="12" t="str">
        <f>IFERROR(VLOOKUP(BC12,Insumos!$A$6:$D$118,2,FALSE), " ")</f>
        <v xml:space="preserve"> </v>
      </c>
      <c r="BE12" s="20" t="str">
        <f>IFERROR(VLOOKUP(BC12,Insumos!$A$6:$D$118,4,FALSE), " ")</f>
        <v xml:space="preserve"> </v>
      </c>
      <c r="BF12" s="12" t="str">
        <f>IFERROR(VLOOKUP(BC12,Insumos!$A$6:$D$118,3,FALSE), " ")</f>
        <v xml:space="preserve"> </v>
      </c>
      <c r="BG12" s="23"/>
      <c r="BH12" s="20" t="str">
        <f t="shared" si="6"/>
        <v xml:space="preserve"> </v>
      </c>
      <c r="BJ12" s="17"/>
      <c r="BL12" s="10"/>
      <c r="BM12" s="12" t="str">
        <f>IFERROR(VLOOKUP(BL12,Insumos!$A$6:$D$118,2,FALSE), " ")</f>
        <v xml:space="preserve"> </v>
      </c>
      <c r="BN12" s="20" t="str">
        <f>IFERROR(VLOOKUP(BL12,Insumos!$A$6:$D$118,4,FALSE), " ")</f>
        <v xml:space="preserve"> </v>
      </c>
      <c r="BO12" s="12" t="str">
        <f>IFERROR(VLOOKUP(BL12,Insumos!$A$6:$D$118,3,FALSE), " ")</f>
        <v xml:space="preserve"> </v>
      </c>
      <c r="BP12" s="23"/>
      <c r="BQ12" s="20" t="str">
        <f t="shared" si="7"/>
        <v xml:space="preserve"> </v>
      </c>
      <c r="BS12" s="17"/>
      <c r="BU12" s="10"/>
      <c r="BV12" s="12" t="str">
        <f>IFERROR(VLOOKUP(BU12,Insumos!$A$6:$D$118,2,FALSE), " ")</f>
        <v xml:space="preserve"> </v>
      </c>
      <c r="BW12" s="20" t="str">
        <f>IFERROR(VLOOKUP(BU12,Insumos!$A$6:$D$118,4,FALSE), " ")</f>
        <v xml:space="preserve"> </v>
      </c>
      <c r="BX12" s="12" t="str">
        <f>IFERROR(VLOOKUP(BU12,Insumos!$A$6:$D$118,3,FALSE), " ")</f>
        <v xml:space="preserve"> </v>
      </c>
      <c r="BY12" s="23"/>
      <c r="BZ12" s="20" t="str">
        <f t="shared" si="8"/>
        <v xml:space="preserve"> </v>
      </c>
      <c r="CB12" s="17"/>
      <c r="CD12" s="10"/>
      <c r="CE12" s="12" t="str">
        <f>IFERROR(VLOOKUP(CD12,Insumos!$A$6:$D$118,2,FALSE), " ")</f>
        <v xml:space="preserve"> </v>
      </c>
      <c r="CF12" s="20" t="str">
        <f>IFERROR(VLOOKUP(CD12,Insumos!$A$6:$D$118,4,FALSE), " ")</f>
        <v xml:space="preserve"> </v>
      </c>
      <c r="CG12" s="12" t="str">
        <f>IFERROR(VLOOKUP(CD12,Insumos!$A$6:$D$118,3,FALSE), " ")</f>
        <v xml:space="preserve"> </v>
      </c>
      <c r="CH12" s="23"/>
      <c r="CI12" s="20" t="str">
        <f t="shared" si="9"/>
        <v xml:space="preserve"> </v>
      </c>
      <c r="CK12" s="17"/>
      <c r="CM12" s="10"/>
      <c r="CN12" s="12" t="str">
        <f>IFERROR(VLOOKUP(CM12,Insumos!$A$6:$D$118,2,FALSE), " ")</f>
        <v xml:space="preserve"> </v>
      </c>
      <c r="CO12" s="20" t="str">
        <f>IFERROR(VLOOKUP(CM12,Insumos!$A$6:$D$118,4,FALSE), " ")</f>
        <v xml:space="preserve"> </v>
      </c>
      <c r="CP12" s="12" t="str">
        <f>IFERROR(VLOOKUP(CM12,Insumos!$A$6:$D$118,3,FALSE), " ")</f>
        <v xml:space="preserve"> </v>
      </c>
      <c r="CQ12" s="23"/>
      <c r="CR12" s="20" t="str">
        <f t="shared" si="10"/>
        <v xml:space="preserve"> </v>
      </c>
      <c r="CT12" s="17"/>
      <c r="CV12" s="10"/>
      <c r="CW12" s="12" t="str">
        <f>IFERROR(VLOOKUP(CV12,Insumos!$A$6:$D$118,2,FALSE), " ")</f>
        <v xml:space="preserve"> </v>
      </c>
      <c r="CX12" s="20" t="str">
        <f>IFERROR(VLOOKUP(CV12,Insumos!$A$6:$D$118,4,FALSE), " ")</f>
        <v xml:space="preserve"> </v>
      </c>
      <c r="CY12" s="12" t="str">
        <f>IFERROR(VLOOKUP(CV12,Insumos!$A$6:$D$118,3,FALSE), " ")</f>
        <v xml:space="preserve"> </v>
      </c>
      <c r="CZ12" s="23"/>
      <c r="DA12" s="20" t="str">
        <f t="shared" si="11"/>
        <v xml:space="preserve"> </v>
      </c>
      <c r="DC12" s="17"/>
      <c r="DE12" s="10"/>
      <c r="DF12" s="12" t="str">
        <f>IFERROR(VLOOKUP(DE12,Insumos!$A$6:$D$118,2,FALSE), " ")</f>
        <v xml:space="preserve"> </v>
      </c>
      <c r="DG12" s="20" t="str">
        <f>IFERROR(VLOOKUP(DE12,Insumos!$A$6:$D$118,4,FALSE), " ")</f>
        <v xml:space="preserve"> </v>
      </c>
      <c r="DH12" s="12" t="str">
        <f>IFERROR(VLOOKUP(DE12,Insumos!$A$6:$D$118,3,FALSE), " ")</f>
        <v xml:space="preserve"> </v>
      </c>
      <c r="DI12" s="23"/>
      <c r="DJ12" s="20" t="str">
        <f t="shared" si="12"/>
        <v xml:space="preserve"> </v>
      </c>
      <c r="DL12" s="17"/>
      <c r="DN12" s="10"/>
      <c r="DO12" s="12" t="str">
        <f>IFERROR(VLOOKUP(DN12,Insumos!$A$6:$D$118,2,FALSE), " ")</f>
        <v xml:space="preserve"> </v>
      </c>
      <c r="DP12" s="20" t="str">
        <f>IFERROR(VLOOKUP(DN12,Insumos!$A$6:$D$118,4,FALSE), " ")</f>
        <v xml:space="preserve"> </v>
      </c>
      <c r="DQ12" s="12" t="str">
        <f>IFERROR(VLOOKUP(DN12,Insumos!$A$6:$D$118,3,FALSE), " ")</f>
        <v xml:space="preserve"> </v>
      </c>
      <c r="DR12" s="23"/>
      <c r="DS12" s="20" t="str">
        <f t="shared" si="13"/>
        <v xml:space="preserve"> </v>
      </c>
      <c r="DU12" s="17"/>
      <c r="DW12" s="10"/>
      <c r="DX12" s="12" t="str">
        <f>IFERROR(VLOOKUP(DW12,Insumos!$A$6:$D$118,2,FALSE), " ")</f>
        <v xml:space="preserve"> </v>
      </c>
      <c r="DY12" s="20" t="str">
        <f>IFERROR(VLOOKUP(DW12,Insumos!$A$6:$D$118,4,FALSE), " ")</f>
        <v xml:space="preserve"> </v>
      </c>
      <c r="DZ12" s="12" t="str">
        <f>IFERROR(VLOOKUP(DW12,Insumos!$A$6:$D$118,3,FALSE), " ")</f>
        <v xml:space="preserve"> </v>
      </c>
      <c r="EA12" s="23"/>
      <c r="EB12" s="20" t="str">
        <f t="shared" si="14"/>
        <v xml:space="preserve"> </v>
      </c>
      <c r="ED12" s="17"/>
      <c r="EF12" s="10"/>
      <c r="EG12" s="12" t="str">
        <f>IFERROR(VLOOKUP(EF12,Insumos!$A$6:$D$118,2,FALSE), " ")</f>
        <v xml:space="preserve"> </v>
      </c>
      <c r="EH12" s="20" t="str">
        <f>IFERROR(VLOOKUP(EF12,Insumos!$A$6:$D$118,4,FALSE), " ")</f>
        <v xml:space="preserve"> </v>
      </c>
      <c r="EI12" s="12" t="str">
        <f>IFERROR(VLOOKUP(EF12,Insumos!$A$6:$D$118,3,FALSE), " ")</f>
        <v xml:space="preserve"> </v>
      </c>
      <c r="EJ12" s="23"/>
      <c r="EK12" s="20" t="str">
        <f t="shared" si="15"/>
        <v xml:space="preserve"> </v>
      </c>
      <c r="EM12" s="17"/>
      <c r="EO12" s="10"/>
      <c r="EP12" s="12" t="str">
        <f>IFERROR(VLOOKUP(EO12,Insumos!$A$6:$D$118,2,FALSE), " ")</f>
        <v xml:space="preserve"> </v>
      </c>
      <c r="EQ12" s="20" t="str">
        <f>IFERROR(VLOOKUP(EO12,Insumos!$A$6:$D$118,4,FALSE), " ")</f>
        <v xml:space="preserve"> </v>
      </c>
      <c r="ER12" s="12" t="str">
        <f>IFERROR(VLOOKUP(EO12,Insumos!$A$6:$D$118,3,FALSE), " ")</f>
        <v xml:space="preserve"> </v>
      </c>
      <c r="ES12" s="23"/>
      <c r="ET12" s="20" t="str">
        <f t="shared" si="16"/>
        <v xml:space="preserve"> </v>
      </c>
      <c r="EV12" s="17"/>
      <c r="EX12" s="10"/>
      <c r="EY12" s="12" t="str">
        <f>IFERROR(VLOOKUP(EX12,Insumos!$A$6:$D$118,2,FALSE), " ")</f>
        <v xml:space="preserve"> </v>
      </c>
      <c r="EZ12" s="20" t="str">
        <f>IFERROR(VLOOKUP(EX12,Insumos!$A$6:$D$118,4,FALSE), " ")</f>
        <v xml:space="preserve"> </v>
      </c>
      <c r="FA12" s="12" t="str">
        <f>IFERROR(VLOOKUP(EX12,Insumos!$A$6:$D$118,3,FALSE), " ")</f>
        <v xml:space="preserve"> </v>
      </c>
      <c r="FB12" s="23"/>
      <c r="FC12" s="20" t="str">
        <f t="shared" si="17"/>
        <v xml:space="preserve"> </v>
      </c>
      <c r="FE12" s="17"/>
      <c r="FG12" s="10"/>
      <c r="FH12" s="12" t="str">
        <f>IFERROR(VLOOKUP(FG12,Insumos!$A$6:$D$118,2,FALSE), " ")</f>
        <v xml:space="preserve"> </v>
      </c>
      <c r="FI12" s="20" t="str">
        <f>IFERROR(VLOOKUP(FG12,Insumos!$A$6:$D$118,4,FALSE), " ")</f>
        <v xml:space="preserve"> </v>
      </c>
      <c r="FJ12" s="12" t="str">
        <f>IFERROR(VLOOKUP(FG12,Insumos!$A$6:$D$118,3,FALSE), " ")</f>
        <v xml:space="preserve"> </v>
      </c>
      <c r="FK12" s="23"/>
      <c r="FL12" s="20" t="str">
        <f t="shared" si="18"/>
        <v xml:space="preserve"> </v>
      </c>
      <c r="FN12" s="17"/>
      <c r="FP12" s="10"/>
      <c r="FQ12" s="12" t="str">
        <f>IFERROR(VLOOKUP(FP12,Insumos!$A$6:$D$118,2,FALSE), " ")</f>
        <v xml:space="preserve"> </v>
      </c>
      <c r="FR12" s="20" t="str">
        <f>IFERROR(VLOOKUP(FP12,Insumos!$A$6:$D$118,4,FALSE), " ")</f>
        <v xml:space="preserve"> </v>
      </c>
      <c r="FS12" s="12" t="str">
        <f>IFERROR(VLOOKUP(FP12,Insumos!$A$6:$D$118,3,FALSE), " ")</f>
        <v xml:space="preserve"> </v>
      </c>
      <c r="FT12" s="23"/>
      <c r="FU12" s="20" t="str">
        <f t="shared" si="19"/>
        <v xml:space="preserve"> </v>
      </c>
      <c r="FW12" s="17"/>
      <c r="FY12" s="10"/>
      <c r="FZ12" s="12" t="str">
        <f>IFERROR(VLOOKUP(FY12,Insumos!$A$6:$D$118,2,FALSE), " ")</f>
        <v xml:space="preserve"> </v>
      </c>
      <c r="GA12" s="20" t="str">
        <f>IFERROR(VLOOKUP(FY12,Insumos!$A$6:$D$118,4,FALSE), " ")</f>
        <v xml:space="preserve"> </v>
      </c>
      <c r="GB12" s="12" t="str">
        <f>IFERROR(VLOOKUP(FY12,Insumos!$A$6:$D$118,3,FALSE), " ")</f>
        <v xml:space="preserve"> </v>
      </c>
      <c r="GC12" s="23"/>
      <c r="GD12" s="20" t="str">
        <f t="shared" si="20"/>
        <v xml:space="preserve"> </v>
      </c>
      <c r="GF12" s="17"/>
      <c r="GH12" s="10"/>
      <c r="GI12" s="12" t="str">
        <f>IFERROR(VLOOKUP(GH12,Insumos!$A$6:$D$118,2,FALSE), " ")</f>
        <v xml:space="preserve"> </v>
      </c>
      <c r="GJ12" s="20" t="str">
        <f>IFERROR(VLOOKUP(GH12,Insumos!$A$6:$D$118,4,FALSE), " ")</f>
        <v xml:space="preserve"> </v>
      </c>
      <c r="GK12" s="12" t="str">
        <f>IFERROR(VLOOKUP(GH12,Insumos!$A$6:$D$118,3,FALSE), " ")</f>
        <v xml:space="preserve"> </v>
      </c>
      <c r="GL12" s="23"/>
      <c r="GM12" s="20" t="str">
        <f t="shared" si="21"/>
        <v xml:space="preserve"> </v>
      </c>
      <c r="GO12" s="17"/>
      <c r="GQ12" s="10"/>
      <c r="GR12" s="12" t="str">
        <f>IFERROR(VLOOKUP(GQ12,Insumos!$A$6:$D$118,2,FALSE), " ")</f>
        <v xml:space="preserve"> </v>
      </c>
      <c r="GS12" s="20" t="str">
        <f>IFERROR(VLOOKUP(GQ12,Insumos!$A$6:$D$118,4,FALSE), " ")</f>
        <v xml:space="preserve"> </v>
      </c>
      <c r="GT12" s="12" t="str">
        <f>IFERROR(VLOOKUP(GQ12,Insumos!$A$6:$D$118,3,FALSE), " ")</f>
        <v xml:space="preserve"> </v>
      </c>
      <c r="GU12" s="23"/>
      <c r="GV12" s="20" t="str">
        <f t="shared" si="22"/>
        <v xml:space="preserve"> </v>
      </c>
      <c r="GX12" s="17"/>
      <c r="GZ12" s="10"/>
      <c r="HA12" s="12" t="str">
        <f>IFERROR(VLOOKUP(GZ12,Insumos!$A$6:$D$118,2,FALSE), " ")</f>
        <v xml:space="preserve"> </v>
      </c>
      <c r="HB12" s="20" t="str">
        <f>IFERROR(VLOOKUP(GZ12,Insumos!$A$6:$D$118,4,FALSE), " ")</f>
        <v xml:space="preserve"> </v>
      </c>
      <c r="HC12" s="12" t="str">
        <f>IFERROR(VLOOKUP(GZ12,Insumos!$A$6:$D$118,3,FALSE), " ")</f>
        <v xml:space="preserve"> </v>
      </c>
      <c r="HD12" s="23"/>
      <c r="HE12" s="20" t="str">
        <f t="shared" si="23"/>
        <v xml:space="preserve"> </v>
      </c>
      <c r="HG12" s="17"/>
      <c r="HI12" s="10"/>
      <c r="HJ12" s="12" t="str">
        <f>IFERROR(VLOOKUP(HI12,Insumos!$A$6:$D$118,2,FALSE), " ")</f>
        <v xml:space="preserve"> </v>
      </c>
      <c r="HK12" s="20" t="str">
        <f>IFERROR(VLOOKUP(HI12,Insumos!$A$6:$D$118,4,FALSE), " ")</f>
        <v xml:space="preserve"> </v>
      </c>
      <c r="HL12" s="12" t="str">
        <f>IFERROR(VLOOKUP(HI12,Insumos!$A$6:$D$118,3,FALSE), " ")</f>
        <v xml:space="preserve"> </v>
      </c>
      <c r="HM12" s="23"/>
      <c r="HN12" s="20" t="str">
        <f t="shared" si="24"/>
        <v xml:space="preserve"> </v>
      </c>
      <c r="HP12" s="17"/>
      <c r="HR12" s="10"/>
      <c r="HS12" s="12" t="str">
        <f>IFERROR(VLOOKUP(HR12,Insumos!$A$6:$D$118,2,FALSE), " ")</f>
        <v xml:space="preserve"> </v>
      </c>
      <c r="HT12" s="20" t="str">
        <f>IFERROR(VLOOKUP(HR12,Insumos!$A$6:$D$118,4,FALSE), " ")</f>
        <v xml:space="preserve"> </v>
      </c>
      <c r="HU12" s="12" t="str">
        <f>IFERROR(VLOOKUP(HR12,Insumos!$A$6:$D$118,3,FALSE), " ")</f>
        <v xml:space="preserve"> </v>
      </c>
      <c r="HV12" s="23"/>
      <c r="HW12" s="20" t="str">
        <f t="shared" si="25"/>
        <v xml:space="preserve"> </v>
      </c>
      <c r="HY12" s="17"/>
      <c r="IA12" s="10"/>
      <c r="IB12" s="12" t="str">
        <f>IFERROR(VLOOKUP(IA12,Insumos!$A$6:$D$118,2,FALSE), " ")</f>
        <v xml:space="preserve"> </v>
      </c>
      <c r="IC12" s="20" t="str">
        <f>IFERROR(VLOOKUP(IA12,Insumos!$A$6:$D$118,4,FALSE), " ")</f>
        <v xml:space="preserve"> </v>
      </c>
      <c r="ID12" s="12" t="str">
        <f>IFERROR(VLOOKUP(IA12,Insumos!$A$6:$D$118,3,FALSE), " ")</f>
        <v xml:space="preserve"> </v>
      </c>
      <c r="IE12" s="23"/>
      <c r="IF12" s="20" t="str">
        <f t="shared" si="26"/>
        <v xml:space="preserve"> </v>
      </c>
      <c r="IH12" s="17"/>
      <c r="IJ12" s="10"/>
      <c r="IK12" s="12" t="str">
        <f>IFERROR(VLOOKUP(IJ12,Insumos!$A$6:$D$118,2,FALSE), " ")</f>
        <v xml:space="preserve"> </v>
      </c>
      <c r="IL12" s="20" t="str">
        <f>IFERROR(VLOOKUP(IJ12,Insumos!$A$6:$D$118,4,FALSE), " ")</f>
        <v xml:space="preserve"> </v>
      </c>
      <c r="IM12" s="12" t="str">
        <f>IFERROR(VLOOKUP(IJ12,Insumos!$A$6:$D$118,3,FALSE), " ")</f>
        <v xml:space="preserve"> </v>
      </c>
      <c r="IN12" s="23"/>
      <c r="IO12" s="20" t="str">
        <f t="shared" si="27"/>
        <v xml:space="preserve"> </v>
      </c>
      <c r="IQ12" s="17"/>
      <c r="IS12" s="10"/>
      <c r="IT12" s="12" t="str">
        <f>IFERROR(VLOOKUP(IS12,Insumos!$A$6:$D$118,2,FALSE), " ")</f>
        <v xml:space="preserve"> </v>
      </c>
      <c r="IU12" s="20" t="str">
        <f>IFERROR(VLOOKUP(IS12,Insumos!$A$6:$D$118,4,FALSE), " ")</f>
        <v xml:space="preserve"> </v>
      </c>
      <c r="IV12" s="12" t="str">
        <f>IFERROR(VLOOKUP(IS12,Insumos!$A$6:$D$118,3,FALSE), " ")</f>
        <v xml:space="preserve"> </v>
      </c>
      <c r="IW12" s="23"/>
      <c r="IX12" s="20" t="str">
        <f t="shared" si="28"/>
        <v xml:space="preserve"> </v>
      </c>
      <c r="IZ12" s="17"/>
      <c r="JB12" s="10"/>
      <c r="JC12" s="12" t="str">
        <f>IFERROR(VLOOKUP(JB12,Insumos!$A$6:$D$118,2,FALSE), " ")</f>
        <v xml:space="preserve"> </v>
      </c>
      <c r="JD12" s="20" t="str">
        <f>IFERROR(VLOOKUP(JB12,Insumos!$A$6:$D$118,4,FALSE), " ")</f>
        <v xml:space="preserve"> </v>
      </c>
      <c r="JE12" s="12" t="str">
        <f>IFERROR(VLOOKUP(JB12,Insumos!$A$6:$D$118,3,FALSE), " ")</f>
        <v xml:space="preserve"> </v>
      </c>
      <c r="JF12" s="23"/>
      <c r="JG12" s="20" t="str">
        <f t="shared" si="29"/>
        <v xml:space="preserve"> </v>
      </c>
      <c r="JI12" s="17"/>
      <c r="JK12" s="10"/>
      <c r="JL12" s="12" t="str">
        <f>IFERROR(VLOOKUP(JK12,Insumos!$A$6:$D$118,2,FALSE), " ")</f>
        <v xml:space="preserve"> </v>
      </c>
      <c r="JM12" s="20" t="str">
        <f>IFERROR(VLOOKUP(JK12,Insumos!$A$6:$D$118,4,FALSE), " ")</f>
        <v xml:space="preserve"> </v>
      </c>
      <c r="JN12" s="12" t="str">
        <f>IFERROR(VLOOKUP(JK12,Insumos!$A$6:$D$118,3,FALSE), " ")</f>
        <v xml:space="preserve"> </v>
      </c>
      <c r="JO12" s="23"/>
      <c r="JP12" s="20" t="str">
        <f t="shared" si="30"/>
        <v xml:space="preserve"> </v>
      </c>
      <c r="JR12" s="17"/>
      <c r="JT12" s="10"/>
      <c r="JU12" s="12" t="str">
        <f>IFERROR(VLOOKUP(JT12,Insumos!$A$6:$D$118,2,FALSE), " ")</f>
        <v xml:space="preserve"> </v>
      </c>
      <c r="JV12" s="20" t="str">
        <f>IFERROR(VLOOKUP(JT12,Insumos!$A$6:$D$118,4,FALSE), " ")</f>
        <v xml:space="preserve"> </v>
      </c>
      <c r="JW12" s="12" t="str">
        <f>IFERROR(VLOOKUP(JT12,Insumos!$A$6:$D$118,3,FALSE), " ")</f>
        <v xml:space="preserve"> </v>
      </c>
      <c r="JX12" s="23"/>
      <c r="JY12" s="20" t="str">
        <f t="shared" si="31"/>
        <v xml:space="preserve"> </v>
      </c>
      <c r="KA12" s="17"/>
      <c r="KC12" s="10"/>
      <c r="KD12" s="12" t="str">
        <f>IFERROR(VLOOKUP(KC12,Insumos!$A$6:$D$118,2,FALSE), " ")</f>
        <v xml:space="preserve"> </v>
      </c>
      <c r="KE12" s="20" t="str">
        <f>IFERROR(VLOOKUP(KC12,Insumos!$A$6:$D$118,4,FALSE), " ")</f>
        <v xml:space="preserve"> </v>
      </c>
      <c r="KF12" s="12" t="str">
        <f>IFERROR(VLOOKUP(KC12,Insumos!$A$6:$D$118,3,FALSE), " ")</f>
        <v xml:space="preserve"> </v>
      </c>
      <c r="KG12" s="23"/>
      <c r="KH12" s="20" t="str">
        <f t="shared" si="32"/>
        <v xml:space="preserve"> </v>
      </c>
      <c r="KJ12" s="17"/>
      <c r="KL12" s="10"/>
      <c r="KM12" s="12" t="str">
        <f>IFERROR(VLOOKUP(KL12,Insumos!$A$6:$D$118,2,FALSE), " ")</f>
        <v xml:space="preserve"> </v>
      </c>
      <c r="KN12" s="20" t="str">
        <f>IFERROR(VLOOKUP(KL12,Insumos!$A$6:$D$118,4,FALSE), " ")</f>
        <v xml:space="preserve"> </v>
      </c>
      <c r="KO12" s="12" t="str">
        <f>IFERROR(VLOOKUP(KL12,Insumos!$A$6:$D$118,3,FALSE), " ")</f>
        <v xml:space="preserve"> </v>
      </c>
      <c r="KP12" s="23"/>
      <c r="KQ12" s="20" t="str">
        <f t="shared" si="33"/>
        <v xml:space="preserve"> </v>
      </c>
      <c r="KS12" s="17"/>
      <c r="KU12" s="10"/>
      <c r="KV12" s="12" t="str">
        <f>IFERROR(VLOOKUP(KU12,Insumos!$A$6:$D$118,2,FALSE), " ")</f>
        <v xml:space="preserve"> </v>
      </c>
      <c r="KW12" s="20" t="str">
        <f>IFERROR(VLOOKUP(KU12,Insumos!$A$6:$D$118,4,FALSE), " ")</f>
        <v xml:space="preserve"> </v>
      </c>
      <c r="KX12" s="12" t="str">
        <f>IFERROR(VLOOKUP(KU12,Insumos!$A$6:$D$118,3,FALSE), " ")</f>
        <v xml:space="preserve"> </v>
      </c>
      <c r="KY12" s="23"/>
      <c r="KZ12" s="20" t="str">
        <f t="shared" si="34"/>
        <v xml:space="preserve"> </v>
      </c>
      <c r="LB12" s="17"/>
      <c r="LD12" s="10"/>
      <c r="LE12" s="12" t="str">
        <f>IFERROR(VLOOKUP(LD12,Insumos!$A$6:$D$118,2,FALSE), " ")</f>
        <v xml:space="preserve"> </v>
      </c>
      <c r="LF12" s="20" t="str">
        <f>IFERROR(VLOOKUP(LD12,Insumos!$A$6:$D$118,4,FALSE), " ")</f>
        <v xml:space="preserve"> </v>
      </c>
      <c r="LG12" s="12" t="str">
        <f>IFERROR(VLOOKUP(LD12,Insumos!$A$6:$D$118,3,FALSE), " ")</f>
        <v xml:space="preserve"> </v>
      </c>
      <c r="LH12" s="23"/>
      <c r="LI12" s="20" t="str">
        <f t="shared" si="35"/>
        <v xml:space="preserve"> </v>
      </c>
      <c r="LK12" s="17"/>
      <c r="LM12" s="10"/>
      <c r="LN12" s="12" t="str">
        <f>IFERROR(VLOOKUP(LM12,Insumos!$A$6:$D$118,2,FALSE), " ")</f>
        <v xml:space="preserve"> </v>
      </c>
      <c r="LO12" s="20" t="str">
        <f>IFERROR(VLOOKUP(LM12,Insumos!$A$6:$D$118,4,FALSE), " ")</f>
        <v xml:space="preserve"> </v>
      </c>
      <c r="LP12" s="12" t="str">
        <f>IFERROR(VLOOKUP(LM12,Insumos!$A$6:$D$118,3,FALSE), " ")</f>
        <v xml:space="preserve"> </v>
      </c>
      <c r="LQ12" s="23"/>
      <c r="LR12" s="20" t="str">
        <f t="shared" si="36"/>
        <v xml:space="preserve"> </v>
      </c>
      <c r="LT12" s="17"/>
      <c r="LV12" s="10"/>
      <c r="LW12" s="12" t="str">
        <f>IFERROR(VLOOKUP(LV12,Insumos!$A$6:$D$118,2,FALSE), " ")</f>
        <v xml:space="preserve"> </v>
      </c>
      <c r="LX12" s="20" t="str">
        <f>IFERROR(VLOOKUP(LV12,Insumos!$A$6:$D$118,4,FALSE), " ")</f>
        <v xml:space="preserve"> </v>
      </c>
      <c r="LY12" s="12" t="str">
        <f>IFERROR(VLOOKUP(LV12,Insumos!$A$6:$D$118,3,FALSE), " ")</f>
        <v xml:space="preserve"> </v>
      </c>
      <c r="LZ12" s="23"/>
      <c r="MA12" s="20" t="str">
        <f t="shared" si="37"/>
        <v xml:space="preserve"> </v>
      </c>
      <c r="MC12" s="17"/>
      <c r="ME12" s="10"/>
      <c r="MF12" s="12" t="str">
        <f>IFERROR(VLOOKUP(ME12,Insumos!$A$6:$D$118,2,FALSE), " ")</f>
        <v xml:space="preserve"> </v>
      </c>
      <c r="MG12" s="20" t="str">
        <f>IFERROR(VLOOKUP(ME12,Insumos!$A$6:$D$118,4,FALSE), " ")</f>
        <v xml:space="preserve"> </v>
      </c>
      <c r="MH12" s="12" t="str">
        <f>IFERROR(VLOOKUP(ME12,Insumos!$A$6:$D$118,3,FALSE), " ")</f>
        <v xml:space="preserve"> </v>
      </c>
      <c r="MI12" s="23"/>
      <c r="MJ12" s="20" t="str">
        <f t="shared" si="38"/>
        <v xml:space="preserve"> </v>
      </c>
      <c r="ML12" s="17"/>
      <c r="MN12" s="10"/>
      <c r="MO12" s="12" t="str">
        <f>IFERROR(VLOOKUP(MN12,Insumos!$A$6:$D$118,2,FALSE), " ")</f>
        <v xml:space="preserve"> </v>
      </c>
      <c r="MP12" s="20" t="str">
        <f>IFERROR(VLOOKUP(MN12,Insumos!$A$6:$D$118,4,FALSE), " ")</f>
        <v xml:space="preserve"> </v>
      </c>
      <c r="MQ12" s="12" t="str">
        <f>IFERROR(VLOOKUP(MN12,Insumos!$A$6:$D$118,3,FALSE), " ")</f>
        <v xml:space="preserve"> </v>
      </c>
      <c r="MR12" s="23"/>
      <c r="MS12" s="20" t="str">
        <f t="shared" si="39"/>
        <v xml:space="preserve"> </v>
      </c>
      <c r="MU12" s="17"/>
      <c r="MW12" s="10"/>
      <c r="MX12" s="12" t="str">
        <f>IFERROR(VLOOKUP(MW12,Insumos!$A$6:$D$118,2,FALSE), " ")</f>
        <v xml:space="preserve"> </v>
      </c>
      <c r="MY12" s="20" t="str">
        <f>IFERROR(VLOOKUP(MW12,Insumos!$A$6:$D$118,4,FALSE), " ")</f>
        <v xml:space="preserve"> </v>
      </c>
      <c r="MZ12" s="12" t="str">
        <f>IFERROR(VLOOKUP(MW12,Insumos!$A$6:$D$118,3,FALSE), " ")</f>
        <v xml:space="preserve"> </v>
      </c>
      <c r="NA12" s="23"/>
      <c r="NB12" s="20" t="str">
        <f t="shared" si="40"/>
        <v xml:space="preserve"> </v>
      </c>
      <c r="ND12" s="17"/>
      <c r="NF12" s="10"/>
      <c r="NG12" s="12" t="str">
        <f>IFERROR(VLOOKUP(NF12,Insumos!$A$6:$D$118,2,FALSE), " ")</f>
        <v xml:space="preserve"> </v>
      </c>
      <c r="NH12" s="20" t="str">
        <f>IFERROR(VLOOKUP(NF12,Insumos!$A$6:$D$118,4,FALSE), " ")</f>
        <v xml:space="preserve"> </v>
      </c>
      <c r="NI12" s="12" t="str">
        <f>IFERROR(VLOOKUP(NF12,Insumos!$A$6:$D$118,3,FALSE), " ")</f>
        <v xml:space="preserve"> </v>
      </c>
      <c r="NJ12" s="23"/>
      <c r="NK12" s="20" t="str">
        <f t="shared" si="41"/>
        <v xml:space="preserve"> </v>
      </c>
      <c r="NM12" s="17"/>
      <c r="NO12" s="10"/>
      <c r="NP12" s="12" t="str">
        <f>IFERROR(VLOOKUP(NO12,Insumos!$A$6:$D$118,2,FALSE), " ")</f>
        <v xml:space="preserve"> </v>
      </c>
      <c r="NQ12" s="20" t="str">
        <f>IFERROR(VLOOKUP(NO12,Insumos!$A$6:$D$118,4,FALSE), " ")</f>
        <v xml:space="preserve"> </v>
      </c>
      <c r="NR12" s="12" t="str">
        <f>IFERROR(VLOOKUP(NO12,Insumos!$A$6:$D$118,3,FALSE), " ")</f>
        <v xml:space="preserve"> </v>
      </c>
      <c r="NS12" s="23"/>
      <c r="NT12" s="20" t="str">
        <f t="shared" si="42"/>
        <v xml:space="preserve"> </v>
      </c>
      <c r="NV12" s="17"/>
      <c r="NX12" s="10"/>
      <c r="NY12" s="12" t="str">
        <f>IFERROR(VLOOKUP(NX12,Insumos!$A$6:$D$118,2,FALSE), " ")</f>
        <v xml:space="preserve"> </v>
      </c>
      <c r="NZ12" s="20" t="str">
        <f>IFERROR(VLOOKUP(NX12,Insumos!$A$6:$D$118,4,FALSE), " ")</f>
        <v xml:space="preserve"> </v>
      </c>
      <c r="OA12" s="12" t="str">
        <f>IFERROR(VLOOKUP(NX12,Insumos!$A$6:$D$118,3,FALSE), " ")</f>
        <v xml:space="preserve"> </v>
      </c>
      <c r="OB12" s="23"/>
      <c r="OC12" s="20" t="str">
        <f t="shared" si="43"/>
        <v xml:space="preserve"> </v>
      </c>
      <c r="OE12" s="17"/>
      <c r="OG12" s="10"/>
      <c r="OH12" s="12" t="str">
        <f>IFERROR(VLOOKUP(OG12,Insumos!$A$6:$D$118,2,FALSE), " ")</f>
        <v xml:space="preserve"> </v>
      </c>
      <c r="OI12" s="20" t="str">
        <f>IFERROR(VLOOKUP(OG12,Insumos!$A$6:$D$118,4,FALSE), " ")</f>
        <v xml:space="preserve"> </v>
      </c>
      <c r="OJ12" s="12" t="str">
        <f>IFERROR(VLOOKUP(OG12,Insumos!$A$6:$D$118,3,FALSE), " ")</f>
        <v xml:space="preserve"> </v>
      </c>
      <c r="OK12" s="23"/>
      <c r="OL12" s="20" t="str">
        <f t="shared" si="44"/>
        <v xml:space="preserve"> </v>
      </c>
      <c r="ON12" s="17"/>
      <c r="OP12" s="10"/>
      <c r="OQ12" s="12" t="str">
        <f>IFERROR(VLOOKUP(OP12,Insumos!$A$6:$D$118,2,FALSE), " ")</f>
        <v xml:space="preserve"> </v>
      </c>
      <c r="OR12" s="20" t="str">
        <f>IFERROR(VLOOKUP(OP12,Insumos!$A$6:$D$118,4,FALSE), " ")</f>
        <v xml:space="preserve"> </v>
      </c>
      <c r="OS12" s="12" t="str">
        <f>IFERROR(VLOOKUP(OP12,Insumos!$A$6:$D$118,3,FALSE), " ")</f>
        <v xml:space="preserve"> </v>
      </c>
      <c r="OT12" s="23"/>
      <c r="OU12" s="20" t="str">
        <f t="shared" si="45"/>
        <v xml:space="preserve"> </v>
      </c>
      <c r="OW12" s="17"/>
      <c r="OY12" s="10"/>
      <c r="OZ12" s="12" t="str">
        <f>IFERROR(VLOOKUP(OY12,Insumos!$A$6:$D$118,2,FALSE), " ")</f>
        <v xml:space="preserve"> </v>
      </c>
      <c r="PA12" s="20" t="str">
        <f>IFERROR(VLOOKUP(OY12,Insumos!$A$6:$D$118,4,FALSE), " ")</f>
        <v xml:space="preserve"> </v>
      </c>
      <c r="PB12" s="12" t="str">
        <f>IFERROR(VLOOKUP(OY12,Insumos!$A$6:$D$118,3,FALSE), " ")</f>
        <v xml:space="preserve"> </v>
      </c>
      <c r="PC12" s="23"/>
      <c r="PD12" s="20" t="str">
        <f t="shared" si="46"/>
        <v xml:space="preserve"> </v>
      </c>
      <c r="PF12" s="17"/>
      <c r="PH12" s="10"/>
      <c r="PI12" s="12" t="str">
        <f>IFERROR(VLOOKUP(PH12,Insumos!$A$6:$D$118,2,FALSE), " ")</f>
        <v xml:space="preserve"> </v>
      </c>
      <c r="PJ12" s="20" t="str">
        <f>IFERROR(VLOOKUP(PH12,Insumos!$A$6:$D$118,4,FALSE), " ")</f>
        <v xml:space="preserve"> </v>
      </c>
      <c r="PK12" s="12" t="str">
        <f>IFERROR(VLOOKUP(PH12,Insumos!$A$6:$D$118,3,FALSE), " ")</f>
        <v xml:space="preserve"> </v>
      </c>
      <c r="PL12" s="23"/>
      <c r="PM12" s="20" t="str">
        <f t="shared" si="47"/>
        <v xml:space="preserve"> </v>
      </c>
      <c r="PO12" s="17"/>
      <c r="PQ12" s="10"/>
      <c r="PR12" s="12" t="str">
        <f>IFERROR(VLOOKUP(PQ12,Insumos!$A$6:$D$118,2,FALSE), " ")</f>
        <v xml:space="preserve"> </v>
      </c>
      <c r="PS12" s="20" t="str">
        <f>IFERROR(VLOOKUP(PQ12,Insumos!$A$6:$D$118,4,FALSE), " ")</f>
        <v xml:space="preserve"> </v>
      </c>
      <c r="PT12" s="12" t="str">
        <f>IFERROR(VLOOKUP(PQ12,Insumos!$A$6:$D$118,3,FALSE), " ")</f>
        <v xml:space="preserve"> </v>
      </c>
      <c r="PU12" s="23"/>
      <c r="PV12" s="20" t="str">
        <f t="shared" si="48"/>
        <v xml:space="preserve"> </v>
      </c>
      <c r="PX12" s="17"/>
      <c r="PZ12" s="10"/>
      <c r="QA12" s="12" t="str">
        <f>IFERROR(VLOOKUP(PZ12,Insumos!$A$6:$D$118,2,FALSE), " ")</f>
        <v xml:space="preserve"> </v>
      </c>
      <c r="QB12" s="20" t="str">
        <f>IFERROR(VLOOKUP(PZ12,Insumos!$A$6:$D$118,4,FALSE), " ")</f>
        <v xml:space="preserve"> </v>
      </c>
      <c r="QC12" s="12" t="str">
        <f>IFERROR(VLOOKUP(PZ12,Insumos!$A$6:$D$118,3,FALSE), " ")</f>
        <v xml:space="preserve"> </v>
      </c>
      <c r="QD12" s="23"/>
      <c r="QE12" s="20" t="str">
        <f t="shared" si="49"/>
        <v xml:space="preserve"> </v>
      </c>
      <c r="QG12" s="17"/>
      <c r="QI12" s="10"/>
      <c r="QJ12" s="12" t="str">
        <f>IFERROR(VLOOKUP(QI12,Insumos!$A$6:$D$118,2,FALSE), " ")</f>
        <v xml:space="preserve"> </v>
      </c>
      <c r="QK12" s="20" t="str">
        <f>IFERROR(VLOOKUP(QI12,Insumos!$A$6:$D$118,4,FALSE), " ")</f>
        <v xml:space="preserve"> </v>
      </c>
      <c r="QL12" s="12" t="str">
        <f>IFERROR(VLOOKUP(QI12,Insumos!$A$6:$D$118,3,FALSE), " ")</f>
        <v xml:space="preserve"> </v>
      </c>
      <c r="QM12" s="23"/>
      <c r="QN12" s="20" t="str">
        <f t="shared" si="50"/>
        <v xml:space="preserve"> </v>
      </c>
      <c r="QP12" s="17"/>
      <c r="QR12" s="10"/>
      <c r="QS12" s="12" t="str">
        <f>IFERROR(VLOOKUP(QR12,Insumos!$A$6:$D$118,2,FALSE), " ")</f>
        <v xml:space="preserve"> </v>
      </c>
      <c r="QT12" s="20" t="str">
        <f>IFERROR(VLOOKUP(QR12,Insumos!$A$6:$D$118,4,FALSE), " ")</f>
        <v xml:space="preserve"> </v>
      </c>
      <c r="QU12" s="12" t="str">
        <f>IFERROR(VLOOKUP(QR12,Insumos!$A$6:$D$118,3,FALSE), " ")</f>
        <v xml:space="preserve"> </v>
      </c>
      <c r="QV12" s="23"/>
      <c r="QW12" s="20" t="str">
        <f t="shared" si="51"/>
        <v xml:space="preserve"> </v>
      </c>
      <c r="QY12" s="17"/>
      <c r="RA12" s="10"/>
      <c r="RB12" s="12" t="str">
        <f>IFERROR(VLOOKUP(RA12,Insumos!$A$6:$D$118,2,FALSE), " ")</f>
        <v xml:space="preserve"> </v>
      </c>
      <c r="RC12" s="20" t="str">
        <f>IFERROR(VLOOKUP(RA12,Insumos!$A$6:$D$118,4,FALSE), " ")</f>
        <v xml:space="preserve"> </v>
      </c>
      <c r="RD12" s="12" t="str">
        <f>IFERROR(VLOOKUP(RA12,Insumos!$A$6:$D$118,3,FALSE), " ")</f>
        <v xml:space="preserve"> </v>
      </c>
      <c r="RE12" s="23"/>
      <c r="RF12" s="20" t="str">
        <f t="shared" si="52"/>
        <v xml:space="preserve"> </v>
      </c>
      <c r="RH12" s="17"/>
      <c r="RJ12" s="10"/>
      <c r="RK12" s="12" t="str">
        <f>IFERROR(VLOOKUP(RJ12,Insumos!$A$6:$D$118,2,FALSE), " ")</f>
        <v xml:space="preserve"> </v>
      </c>
      <c r="RL12" s="20" t="str">
        <f>IFERROR(VLOOKUP(RJ12,Insumos!$A$6:$D$118,4,FALSE), " ")</f>
        <v xml:space="preserve"> </v>
      </c>
      <c r="RM12" s="12" t="str">
        <f>IFERROR(VLOOKUP(RJ12,Insumos!$A$6:$D$118,3,FALSE), " ")</f>
        <v xml:space="preserve"> </v>
      </c>
      <c r="RN12" s="23"/>
      <c r="RO12" s="20" t="str">
        <f t="shared" si="53"/>
        <v xml:space="preserve"> </v>
      </c>
      <c r="RQ12" s="17"/>
      <c r="RS12" s="10"/>
      <c r="RT12" s="12" t="str">
        <f>IFERROR(VLOOKUP(RS12,Insumos!$A$6:$D$118,2,FALSE), " ")</f>
        <v xml:space="preserve"> </v>
      </c>
      <c r="RU12" s="20" t="str">
        <f>IFERROR(VLOOKUP(RS12,Insumos!$A$6:$D$118,4,FALSE), " ")</f>
        <v xml:space="preserve"> </v>
      </c>
      <c r="RV12" s="12" t="str">
        <f>IFERROR(VLOOKUP(RS12,Insumos!$A$6:$D$118,3,FALSE), " ")</f>
        <v xml:space="preserve"> </v>
      </c>
      <c r="RW12" s="23"/>
      <c r="RX12" s="20" t="str">
        <f t="shared" si="54"/>
        <v xml:space="preserve"> </v>
      </c>
      <c r="RZ12" s="17"/>
      <c r="SB12" s="10"/>
      <c r="SC12" s="12" t="str">
        <f>IFERROR(VLOOKUP(SB12,Insumos!$A$6:$D$118,2,FALSE), " ")</f>
        <v xml:space="preserve"> </v>
      </c>
      <c r="SD12" s="20" t="str">
        <f>IFERROR(VLOOKUP(SB12,Insumos!$A$6:$D$118,4,FALSE), " ")</f>
        <v xml:space="preserve"> </v>
      </c>
      <c r="SE12" s="12" t="str">
        <f>IFERROR(VLOOKUP(SB12,Insumos!$A$6:$D$118,3,FALSE), " ")</f>
        <v xml:space="preserve"> </v>
      </c>
      <c r="SF12" s="23"/>
      <c r="SG12" s="20" t="str">
        <f t="shared" si="55"/>
        <v xml:space="preserve"> </v>
      </c>
      <c r="SI12" s="17"/>
      <c r="SK12" s="10"/>
      <c r="SL12" s="12" t="str">
        <f>IFERROR(VLOOKUP(SK12,Insumos!$A$6:$D$118,2,FALSE), " ")</f>
        <v xml:space="preserve"> </v>
      </c>
      <c r="SM12" s="20" t="str">
        <f>IFERROR(VLOOKUP(SK12,Insumos!$A$6:$D$118,4,FALSE), " ")</f>
        <v xml:space="preserve"> </v>
      </c>
      <c r="SN12" s="12" t="str">
        <f>IFERROR(VLOOKUP(SK12,Insumos!$A$6:$D$118,3,FALSE), " ")</f>
        <v xml:space="preserve"> </v>
      </c>
      <c r="SO12" s="23"/>
      <c r="SP12" s="20" t="str">
        <f t="shared" si="56"/>
        <v xml:space="preserve"> </v>
      </c>
      <c r="SR12" s="17"/>
      <c r="ST12" s="10"/>
      <c r="SU12" s="12" t="str">
        <f>IFERROR(VLOOKUP(ST12,Insumos!$A$6:$D$118,2,FALSE), " ")</f>
        <v xml:space="preserve"> </v>
      </c>
      <c r="SV12" s="20" t="str">
        <f>IFERROR(VLOOKUP(ST12,Insumos!$A$6:$D$118,4,FALSE), " ")</f>
        <v xml:space="preserve"> </v>
      </c>
      <c r="SW12" s="12" t="str">
        <f>IFERROR(VLOOKUP(ST12,Insumos!$A$6:$D$118,3,FALSE), " ")</f>
        <v xml:space="preserve"> </v>
      </c>
      <c r="SX12" s="23"/>
      <c r="SY12" s="20" t="str">
        <f t="shared" si="57"/>
        <v xml:space="preserve"> </v>
      </c>
      <c r="TA12" s="17"/>
      <c r="TC12" s="10"/>
      <c r="TD12" s="12" t="str">
        <f>IFERROR(VLOOKUP(TC12,Insumos!$A$6:$D$118,2,FALSE), " ")</f>
        <v xml:space="preserve"> </v>
      </c>
      <c r="TE12" s="20" t="str">
        <f>IFERROR(VLOOKUP(TC12,Insumos!$A$6:$D$118,4,FALSE), " ")</f>
        <v xml:space="preserve"> </v>
      </c>
      <c r="TF12" s="12" t="str">
        <f>IFERROR(VLOOKUP(TC12,Insumos!$A$6:$D$118,3,FALSE), " ")</f>
        <v xml:space="preserve"> </v>
      </c>
      <c r="TG12" s="23"/>
      <c r="TH12" s="20" t="str">
        <f t="shared" si="58"/>
        <v xml:space="preserve"> </v>
      </c>
      <c r="TJ12" s="17"/>
      <c r="TL12" s="10"/>
      <c r="TM12" s="12" t="str">
        <f>IFERROR(VLOOKUP(TL12,Insumos!$A$6:$D$118,2,FALSE), " ")</f>
        <v xml:space="preserve"> </v>
      </c>
      <c r="TN12" s="20" t="str">
        <f>IFERROR(VLOOKUP(TL12,Insumos!$A$6:$D$118,4,FALSE), " ")</f>
        <v xml:space="preserve"> </v>
      </c>
      <c r="TO12" s="12" t="str">
        <f>IFERROR(VLOOKUP(TL12,Insumos!$A$6:$D$118,3,FALSE), " ")</f>
        <v xml:space="preserve"> </v>
      </c>
      <c r="TP12" s="23"/>
      <c r="TQ12" s="20" t="str">
        <f t="shared" si="59"/>
        <v xml:space="preserve"> </v>
      </c>
      <c r="TS12" s="17"/>
      <c r="TU12" s="10"/>
      <c r="TV12" s="12" t="str">
        <f>IFERROR(VLOOKUP(TU12,Insumos!$A$6:$D$118,2,FALSE), " ")</f>
        <v xml:space="preserve"> </v>
      </c>
      <c r="TW12" s="20" t="str">
        <f>IFERROR(VLOOKUP(TU12,Insumos!$A$6:$D$118,4,FALSE), " ")</f>
        <v xml:space="preserve"> </v>
      </c>
      <c r="TX12" s="12" t="str">
        <f>IFERROR(VLOOKUP(TU12,Insumos!$A$6:$D$118,3,FALSE), " ")</f>
        <v xml:space="preserve"> </v>
      </c>
      <c r="TY12" s="23"/>
      <c r="TZ12" s="20" t="str">
        <f t="shared" si="60"/>
        <v xml:space="preserve"> </v>
      </c>
      <c r="UB12" s="17"/>
      <c r="UD12" s="10"/>
      <c r="UE12" s="12" t="str">
        <f>IFERROR(VLOOKUP(UD12,Insumos!$A$6:$D$118,2,FALSE), " ")</f>
        <v xml:space="preserve"> </v>
      </c>
      <c r="UF12" s="20" t="str">
        <f>IFERROR(VLOOKUP(UD12,Insumos!$A$6:$D$118,4,FALSE), " ")</f>
        <v xml:space="preserve"> </v>
      </c>
      <c r="UG12" s="12" t="str">
        <f>IFERROR(VLOOKUP(UD12,Insumos!$A$6:$D$118,3,FALSE), " ")</f>
        <v xml:space="preserve"> </v>
      </c>
      <c r="UH12" s="23"/>
      <c r="UI12" s="20" t="str">
        <f t="shared" si="61"/>
        <v xml:space="preserve"> </v>
      </c>
      <c r="UK12" s="17"/>
      <c r="UM12" s="10"/>
      <c r="UN12" s="12" t="str">
        <f>IFERROR(VLOOKUP(UM12,Insumos!$A$6:$D$118,2,FALSE), " ")</f>
        <v xml:space="preserve"> </v>
      </c>
      <c r="UO12" s="20" t="str">
        <f>IFERROR(VLOOKUP(UM12,Insumos!$A$6:$D$118,4,FALSE), " ")</f>
        <v xml:space="preserve"> </v>
      </c>
      <c r="UP12" s="12" t="str">
        <f>IFERROR(VLOOKUP(UM12,Insumos!$A$6:$D$118,3,FALSE), " ")</f>
        <v xml:space="preserve"> </v>
      </c>
      <c r="UQ12" s="23"/>
      <c r="UR12" s="20" t="str">
        <f t="shared" si="62"/>
        <v xml:space="preserve"> </v>
      </c>
      <c r="UT12" s="17"/>
      <c r="UV12" s="10"/>
      <c r="UW12" s="12" t="str">
        <f>IFERROR(VLOOKUP(UV12,Insumos!$A$6:$D$118,2,FALSE), " ")</f>
        <v xml:space="preserve"> </v>
      </c>
      <c r="UX12" s="20" t="str">
        <f>IFERROR(VLOOKUP(UV12,Insumos!$A$6:$D$118,4,FALSE), " ")</f>
        <v xml:space="preserve"> </v>
      </c>
      <c r="UY12" s="12" t="str">
        <f>IFERROR(VLOOKUP(UV12,Insumos!$A$6:$D$118,3,FALSE), " ")</f>
        <v xml:space="preserve"> </v>
      </c>
      <c r="UZ12" s="23"/>
      <c r="VA12" s="20" t="str">
        <f t="shared" si="63"/>
        <v xml:space="preserve"> </v>
      </c>
      <c r="VC12" s="17"/>
      <c r="VE12" s="10"/>
      <c r="VF12" s="12" t="str">
        <f>IFERROR(VLOOKUP(VE12,Insumos!$A$6:$D$118,2,FALSE), " ")</f>
        <v xml:space="preserve"> </v>
      </c>
      <c r="VG12" s="20" t="str">
        <f>IFERROR(VLOOKUP(VE12,Insumos!$A$6:$D$118,4,FALSE), " ")</f>
        <v xml:space="preserve"> </v>
      </c>
      <c r="VH12" s="12" t="str">
        <f>IFERROR(VLOOKUP(VE12,Insumos!$A$6:$D$118,3,FALSE), " ")</f>
        <v xml:space="preserve"> </v>
      </c>
      <c r="VI12" s="23"/>
      <c r="VJ12" s="20" t="str">
        <f t="shared" si="64"/>
        <v xml:space="preserve"> </v>
      </c>
      <c r="VL12" s="17"/>
      <c r="VN12" s="10"/>
      <c r="VO12" s="12" t="str">
        <f>IFERROR(VLOOKUP(VN12,Insumos!$A$6:$D$118,2,FALSE), " ")</f>
        <v xml:space="preserve"> </v>
      </c>
      <c r="VP12" s="20" t="str">
        <f>IFERROR(VLOOKUP(VN12,Insumos!$A$6:$D$118,4,FALSE), " ")</f>
        <v xml:space="preserve"> </v>
      </c>
      <c r="VQ12" s="12" t="str">
        <f>IFERROR(VLOOKUP(VN12,Insumos!$A$6:$D$118,3,FALSE), " ")</f>
        <v xml:space="preserve"> </v>
      </c>
      <c r="VR12" s="23"/>
      <c r="VS12" s="20" t="str">
        <f t="shared" si="65"/>
        <v xml:space="preserve"> </v>
      </c>
      <c r="VU12" s="17"/>
      <c r="VW12" s="10"/>
      <c r="VX12" s="12" t="str">
        <f>IFERROR(VLOOKUP(VW12,Insumos!$A$6:$D$118,2,FALSE), " ")</f>
        <v xml:space="preserve"> </v>
      </c>
      <c r="VY12" s="20" t="str">
        <f>IFERROR(VLOOKUP(VW12,Insumos!$A$6:$D$118,4,FALSE), " ")</f>
        <v xml:space="preserve"> </v>
      </c>
      <c r="VZ12" s="12" t="str">
        <f>IFERROR(VLOOKUP(VW12,Insumos!$A$6:$D$118,3,FALSE), " ")</f>
        <v xml:space="preserve"> </v>
      </c>
      <c r="WA12" s="23"/>
      <c r="WB12" s="20" t="str">
        <f t="shared" si="66"/>
        <v xml:space="preserve"> </v>
      </c>
      <c r="WD12" s="17"/>
      <c r="WF12" s="10"/>
      <c r="WG12" s="12" t="str">
        <f>IFERROR(VLOOKUP(WF12,Insumos!$A$6:$D$118,2,FALSE), " ")</f>
        <v xml:space="preserve"> </v>
      </c>
      <c r="WH12" s="20" t="str">
        <f>IFERROR(VLOOKUP(WF12,Insumos!$A$6:$D$118,4,FALSE), " ")</f>
        <v xml:space="preserve"> </v>
      </c>
      <c r="WI12" s="12" t="str">
        <f>IFERROR(VLOOKUP(WF12,Insumos!$A$6:$D$118,3,FALSE), " ")</f>
        <v xml:space="preserve"> </v>
      </c>
      <c r="WJ12" s="23"/>
      <c r="WK12" s="20" t="str">
        <f t="shared" si="67"/>
        <v xml:space="preserve"> </v>
      </c>
      <c r="WM12" s="17"/>
      <c r="WO12" s="10"/>
      <c r="WP12" s="12" t="str">
        <f>IFERROR(VLOOKUP(WO12,Insumos!$A$6:$D$118,2,FALSE), " ")</f>
        <v xml:space="preserve"> </v>
      </c>
      <c r="WQ12" s="20" t="str">
        <f>IFERROR(VLOOKUP(WO12,Insumos!$A$6:$D$118,4,FALSE), " ")</f>
        <v xml:space="preserve"> </v>
      </c>
      <c r="WR12" s="12" t="str">
        <f>IFERROR(VLOOKUP(WO12,Insumos!$A$6:$D$118,3,FALSE), " ")</f>
        <v xml:space="preserve"> </v>
      </c>
      <c r="WS12" s="23"/>
      <c r="WT12" s="20" t="str">
        <f t="shared" si="68"/>
        <v xml:space="preserve"> </v>
      </c>
      <c r="WV12" s="17"/>
      <c r="WX12" s="10"/>
      <c r="WY12" s="12" t="str">
        <f>IFERROR(VLOOKUP(WX12,Insumos!$A$6:$D$118,2,FALSE), " ")</f>
        <v xml:space="preserve"> </v>
      </c>
      <c r="WZ12" s="20" t="str">
        <f>IFERROR(VLOOKUP(WX12,Insumos!$A$6:$D$118,4,FALSE), " ")</f>
        <v xml:space="preserve"> </v>
      </c>
      <c r="XA12" s="12" t="str">
        <f>IFERROR(VLOOKUP(WX12,Insumos!$A$6:$D$118,3,FALSE), " ")</f>
        <v xml:space="preserve"> </v>
      </c>
      <c r="XB12" s="23"/>
      <c r="XC12" s="20" t="str">
        <f t="shared" si="69"/>
        <v xml:space="preserve"> </v>
      </c>
      <c r="XE12" s="17"/>
      <c r="XG12" s="10"/>
      <c r="XH12" s="12" t="str">
        <f>IFERROR(VLOOKUP(XG12,Insumos!$A$6:$D$118,2,FALSE), " ")</f>
        <v xml:space="preserve"> </v>
      </c>
      <c r="XI12" s="20" t="str">
        <f>IFERROR(VLOOKUP(XG12,Insumos!$A$6:$D$118,4,FALSE), " ")</f>
        <v xml:space="preserve"> </v>
      </c>
      <c r="XJ12" s="12" t="str">
        <f>IFERROR(VLOOKUP(XG12,Insumos!$A$6:$D$118,3,FALSE), " ")</f>
        <v xml:space="preserve"> </v>
      </c>
      <c r="XK12" s="23"/>
      <c r="XL12" s="20" t="str">
        <f t="shared" si="70"/>
        <v xml:space="preserve"> </v>
      </c>
      <c r="XN12" s="17"/>
      <c r="XP12" s="10"/>
      <c r="XQ12" s="12" t="str">
        <f>IFERROR(VLOOKUP(XP12,Insumos!$A$6:$D$118,2,FALSE), " ")</f>
        <v xml:space="preserve"> </v>
      </c>
      <c r="XR12" s="20" t="str">
        <f>IFERROR(VLOOKUP(XP12,Insumos!$A$6:$D$118,4,FALSE), " ")</f>
        <v xml:space="preserve"> </v>
      </c>
      <c r="XS12" s="12" t="str">
        <f>IFERROR(VLOOKUP(XP12,Insumos!$A$6:$D$118,3,FALSE), " ")</f>
        <v xml:space="preserve"> </v>
      </c>
      <c r="XT12" s="23"/>
      <c r="XU12" s="20" t="str">
        <f t="shared" si="71"/>
        <v xml:space="preserve"> </v>
      </c>
      <c r="XW12" s="17"/>
      <c r="XY12" s="10"/>
      <c r="XZ12" s="12" t="str">
        <f>IFERROR(VLOOKUP(XY12,Insumos!$A$6:$D$118,2,FALSE), " ")</f>
        <v xml:space="preserve"> </v>
      </c>
      <c r="YA12" s="20" t="str">
        <f>IFERROR(VLOOKUP(XY12,Insumos!$A$6:$D$118,4,FALSE), " ")</f>
        <v xml:space="preserve"> </v>
      </c>
      <c r="YB12" s="12" t="str">
        <f>IFERROR(VLOOKUP(XY12,Insumos!$A$6:$D$118,3,FALSE), " ")</f>
        <v xml:space="preserve"> </v>
      </c>
      <c r="YC12" s="23"/>
      <c r="YD12" s="20" t="str">
        <f t="shared" si="72"/>
        <v xml:space="preserve"> </v>
      </c>
      <c r="YF12" s="17"/>
      <c r="YH12" s="10"/>
      <c r="YI12" s="12" t="str">
        <f>IFERROR(VLOOKUP(YH12,Insumos!$A$6:$D$118,2,FALSE), " ")</f>
        <v xml:space="preserve"> </v>
      </c>
      <c r="YJ12" s="20" t="str">
        <f>IFERROR(VLOOKUP(YH12,Insumos!$A$6:$D$118,4,FALSE), " ")</f>
        <v xml:space="preserve"> </v>
      </c>
      <c r="YK12" s="12" t="str">
        <f>IFERROR(VLOOKUP(YH12,Insumos!$A$6:$D$118,3,FALSE), " ")</f>
        <v xml:space="preserve"> </v>
      </c>
      <c r="YL12" s="23"/>
      <c r="YM12" s="20" t="str">
        <f t="shared" si="73"/>
        <v xml:space="preserve"> </v>
      </c>
      <c r="YO12" s="17"/>
      <c r="YQ12" s="10"/>
      <c r="YR12" s="12" t="str">
        <f>IFERROR(VLOOKUP(YQ12,Insumos!$A$6:$D$118,2,FALSE), " ")</f>
        <v xml:space="preserve"> </v>
      </c>
      <c r="YS12" s="20" t="str">
        <f>IFERROR(VLOOKUP(YQ12,Insumos!$A$6:$D$118,4,FALSE), " ")</f>
        <v xml:space="preserve"> </v>
      </c>
      <c r="YT12" s="12" t="str">
        <f>IFERROR(VLOOKUP(YQ12,Insumos!$A$6:$D$118,3,FALSE), " ")</f>
        <v xml:space="preserve"> </v>
      </c>
      <c r="YU12" s="23"/>
      <c r="YV12" s="20" t="str">
        <f t="shared" si="74"/>
        <v xml:space="preserve"> </v>
      </c>
      <c r="YX12" s="17"/>
      <c r="YZ12" s="10"/>
      <c r="ZA12" s="12" t="str">
        <f>IFERROR(VLOOKUP(YZ12,Insumos!$A$6:$D$118,2,FALSE), " ")</f>
        <v xml:space="preserve"> </v>
      </c>
      <c r="ZB12" s="20" t="str">
        <f>IFERROR(VLOOKUP(YZ12,Insumos!$A$6:$D$118,4,FALSE), " ")</f>
        <v xml:space="preserve"> </v>
      </c>
      <c r="ZC12" s="12" t="str">
        <f>IFERROR(VLOOKUP(YZ12,Insumos!$A$6:$D$118,3,FALSE), " ")</f>
        <v xml:space="preserve"> </v>
      </c>
      <c r="ZD12" s="23"/>
      <c r="ZE12" s="20" t="str">
        <f t="shared" si="75"/>
        <v xml:space="preserve"> </v>
      </c>
      <c r="ZG12" s="17"/>
      <c r="ZI12" s="10"/>
      <c r="ZJ12" s="12" t="str">
        <f>IFERROR(VLOOKUP(ZI12,Insumos!$A$6:$D$118,2,FALSE), " ")</f>
        <v xml:space="preserve"> </v>
      </c>
      <c r="ZK12" s="20" t="str">
        <f>IFERROR(VLOOKUP(ZI12,Insumos!$A$6:$D$118,4,FALSE), " ")</f>
        <v xml:space="preserve"> </v>
      </c>
      <c r="ZL12" s="12" t="str">
        <f>IFERROR(VLOOKUP(ZI12,Insumos!$A$6:$D$118,3,FALSE), " ")</f>
        <v xml:space="preserve"> </v>
      </c>
      <c r="ZM12" s="23"/>
      <c r="ZN12" s="20" t="str">
        <f t="shared" si="76"/>
        <v xml:space="preserve"> </v>
      </c>
      <c r="ZP12" s="17"/>
      <c r="ZR12" s="10"/>
      <c r="ZS12" s="12" t="str">
        <f>IFERROR(VLOOKUP(ZR12,Insumos!$A$6:$D$118,2,FALSE), " ")</f>
        <v xml:space="preserve"> </v>
      </c>
      <c r="ZT12" s="20" t="str">
        <f>IFERROR(VLOOKUP(ZR12,Insumos!$A$6:$D$118,4,FALSE), " ")</f>
        <v xml:space="preserve"> </v>
      </c>
      <c r="ZU12" s="12" t="str">
        <f>IFERROR(VLOOKUP(ZR12,Insumos!$A$6:$D$118,3,FALSE), " ")</f>
        <v xml:space="preserve"> </v>
      </c>
      <c r="ZV12" s="23"/>
      <c r="ZW12" s="20" t="str">
        <f t="shared" si="77"/>
        <v xml:space="preserve"> </v>
      </c>
      <c r="ZY12" s="17"/>
      <c r="AAA12" s="10"/>
      <c r="AAB12" s="12" t="str">
        <f>IFERROR(VLOOKUP(AAA12,Insumos!$A$6:$D$118,2,FALSE), " ")</f>
        <v xml:space="preserve"> </v>
      </c>
      <c r="AAC12" s="20" t="str">
        <f>IFERROR(VLOOKUP(AAA12,Insumos!$A$6:$D$118,4,FALSE), " ")</f>
        <v xml:space="preserve"> </v>
      </c>
      <c r="AAD12" s="12" t="str">
        <f>IFERROR(VLOOKUP(AAA12,Insumos!$A$6:$D$118,3,FALSE), " ")</f>
        <v xml:space="preserve"> </v>
      </c>
      <c r="AAE12" s="23"/>
      <c r="AAF12" s="20" t="str">
        <f t="shared" si="78"/>
        <v xml:space="preserve"> </v>
      </c>
      <c r="AAH12" s="17"/>
      <c r="AAJ12" s="10"/>
      <c r="AAK12" s="12" t="str">
        <f>IFERROR(VLOOKUP(AAJ12,Insumos!$A$6:$D$118,2,FALSE), " ")</f>
        <v xml:space="preserve"> </v>
      </c>
      <c r="AAL12" s="20" t="str">
        <f>IFERROR(VLOOKUP(AAJ12,Insumos!$A$6:$D$118,4,FALSE), " ")</f>
        <v xml:space="preserve"> </v>
      </c>
      <c r="AAM12" s="12" t="str">
        <f>IFERROR(VLOOKUP(AAJ12,Insumos!$A$6:$D$118,3,FALSE), " ")</f>
        <v xml:space="preserve"> </v>
      </c>
      <c r="AAN12" s="23"/>
      <c r="AAO12" s="20" t="str">
        <f t="shared" si="79"/>
        <v xml:space="preserve"> </v>
      </c>
      <c r="AAQ12" s="17"/>
      <c r="AAS12" s="10"/>
      <c r="AAT12" s="12" t="str">
        <f>IFERROR(VLOOKUP(AAS12,Insumos!$A$6:$D$118,2,FALSE), " ")</f>
        <v xml:space="preserve"> </v>
      </c>
      <c r="AAU12" s="20" t="str">
        <f>IFERROR(VLOOKUP(AAS12,Insumos!$A$6:$D$118,4,FALSE), " ")</f>
        <v xml:space="preserve"> </v>
      </c>
      <c r="AAV12" s="12" t="str">
        <f>IFERROR(VLOOKUP(AAS12,Insumos!$A$6:$D$118,3,FALSE), " ")</f>
        <v xml:space="preserve"> </v>
      </c>
      <c r="AAW12" s="23"/>
      <c r="AAX12" s="20" t="str">
        <f t="shared" si="80"/>
        <v xml:space="preserve"> </v>
      </c>
      <c r="AAZ12" s="17"/>
      <c r="ABB12" s="10"/>
      <c r="ABC12" s="12" t="str">
        <f>IFERROR(VLOOKUP(ABB12,Insumos!$A$6:$D$118,2,FALSE), " ")</f>
        <v xml:space="preserve"> </v>
      </c>
      <c r="ABD12" s="20" t="str">
        <f>IFERROR(VLOOKUP(ABB12,Insumos!$A$6:$D$118,4,FALSE), " ")</f>
        <v xml:space="preserve"> </v>
      </c>
      <c r="ABE12" s="12" t="str">
        <f>IFERROR(VLOOKUP(ABB12,Insumos!$A$6:$D$118,3,FALSE), " ")</f>
        <v xml:space="preserve"> </v>
      </c>
      <c r="ABF12" s="23"/>
      <c r="ABG12" s="20" t="str">
        <f t="shared" si="81"/>
        <v xml:space="preserve"> </v>
      </c>
      <c r="ABI12" s="17"/>
      <c r="ABK12" s="10"/>
      <c r="ABL12" s="12" t="str">
        <f>IFERROR(VLOOKUP(ABK12,Insumos!$A$6:$D$118,2,FALSE), " ")</f>
        <v xml:space="preserve"> </v>
      </c>
      <c r="ABM12" s="20" t="str">
        <f>IFERROR(VLOOKUP(ABK12,Insumos!$A$6:$D$118,4,FALSE), " ")</f>
        <v xml:space="preserve"> </v>
      </c>
      <c r="ABN12" s="12" t="str">
        <f>IFERROR(VLOOKUP(ABK12,Insumos!$A$6:$D$118,3,FALSE), " ")</f>
        <v xml:space="preserve"> </v>
      </c>
      <c r="ABO12" s="23"/>
      <c r="ABP12" s="20" t="str">
        <f t="shared" si="82"/>
        <v xml:space="preserve"> </v>
      </c>
      <c r="ABR12" s="17"/>
      <c r="ABT12" s="10"/>
      <c r="ABU12" s="12" t="str">
        <f>IFERROR(VLOOKUP(ABT12,Insumos!$A$6:$D$118,2,FALSE), " ")</f>
        <v xml:space="preserve"> </v>
      </c>
      <c r="ABV12" s="20" t="str">
        <f>IFERROR(VLOOKUP(ABT12,Insumos!$A$6:$D$118,4,FALSE), " ")</f>
        <v xml:space="preserve"> </v>
      </c>
      <c r="ABW12" s="12" t="str">
        <f>IFERROR(VLOOKUP(ABT12,Insumos!$A$6:$D$118,3,FALSE), " ")</f>
        <v xml:space="preserve"> </v>
      </c>
      <c r="ABX12" s="23"/>
      <c r="ABY12" s="20" t="str">
        <f t="shared" si="83"/>
        <v xml:space="preserve"> </v>
      </c>
      <c r="ACA12" s="17"/>
      <c r="ACC12" s="10"/>
      <c r="ACD12" s="12" t="str">
        <f>IFERROR(VLOOKUP(ACC12,Insumos!$A$6:$D$118,2,FALSE), " ")</f>
        <v xml:space="preserve"> </v>
      </c>
      <c r="ACE12" s="20" t="str">
        <f>IFERROR(VLOOKUP(ACC12,Insumos!$A$6:$D$118,4,FALSE), " ")</f>
        <v xml:space="preserve"> </v>
      </c>
      <c r="ACF12" s="12" t="str">
        <f>IFERROR(VLOOKUP(ACC12,Insumos!$A$6:$D$118,3,FALSE), " ")</f>
        <v xml:space="preserve"> </v>
      </c>
      <c r="ACG12" s="23"/>
      <c r="ACH12" s="20" t="str">
        <f t="shared" si="84"/>
        <v xml:space="preserve"> </v>
      </c>
      <c r="ACJ12" s="17"/>
      <c r="ACL12" s="10"/>
      <c r="ACM12" s="12" t="str">
        <f>IFERROR(VLOOKUP(ACL12,Insumos!$A$6:$D$118,2,FALSE), " ")</f>
        <v xml:space="preserve"> </v>
      </c>
      <c r="ACN12" s="20" t="str">
        <f>IFERROR(VLOOKUP(ACL12,Insumos!$A$6:$D$118,4,FALSE), " ")</f>
        <v xml:space="preserve"> </v>
      </c>
      <c r="ACO12" s="12" t="str">
        <f>IFERROR(VLOOKUP(ACL12,Insumos!$A$6:$D$118,3,FALSE), " ")</f>
        <v xml:space="preserve"> </v>
      </c>
      <c r="ACP12" s="23"/>
      <c r="ACQ12" s="20" t="str">
        <f t="shared" si="85"/>
        <v xml:space="preserve"> </v>
      </c>
      <c r="ACS12" s="17"/>
      <c r="ACU12" s="10"/>
      <c r="ACV12" s="12" t="str">
        <f>IFERROR(VLOOKUP(ACU12,Insumos!$A$6:$D$118,2,FALSE), " ")</f>
        <v xml:space="preserve"> </v>
      </c>
      <c r="ACW12" s="20" t="str">
        <f>IFERROR(VLOOKUP(ACU12,Insumos!$A$6:$D$118,4,FALSE), " ")</f>
        <v xml:space="preserve"> </v>
      </c>
      <c r="ACX12" s="12" t="str">
        <f>IFERROR(VLOOKUP(ACU12,Insumos!$A$6:$D$118,3,FALSE), " ")</f>
        <v xml:space="preserve"> </v>
      </c>
      <c r="ACY12" s="23"/>
      <c r="ACZ12" s="20" t="str">
        <f t="shared" si="86"/>
        <v xml:space="preserve"> </v>
      </c>
      <c r="ADB12" s="17"/>
      <c r="ADD12" s="10"/>
      <c r="ADE12" s="12" t="str">
        <f>IFERROR(VLOOKUP(ADD12,Insumos!$A$6:$D$118,2,FALSE), " ")</f>
        <v xml:space="preserve"> </v>
      </c>
      <c r="ADF12" s="20" t="str">
        <f>IFERROR(VLOOKUP(ADD12,Insumos!$A$6:$D$118,4,FALSE), " ")</f>
        <v xml:space="preserve"> </v>
      </c>
      <c r="ADG12" s="12" t="str">
        <f>IFERROR(VLOOKUP(ADD12,Insumos!$A$6:$D$118,3,FALSE), " ")</f>
        <v xml:space="preserve"> </v>
      </c>
      <c r="ADH12" s="23"/>
      <c r="ADI12" s="20" t="str">
        <f t="shared" si="87"/>
        <v xml:space="preserve"> </v>
      </c>
      <c r="ADK12" s="17"/>
      <c r="ADM12" s="10"/>
      <c r="ADN12" s="12" t="str">
        <f>IFERROR(VLOOKUP(ADM12,Insumos!$A$6:$D$118,2,FALSE), " ")</f>
        <v xml:space="preserve"> </v>
      </c>
      <c r="ADO12" s="20" t="str">
        <f>IFERROR(VLOOKUP(ADM12,Insumos!$A$6:$D$118,4,FALSE), " ")</f>
        <v xml:space="preserve"> </v>
      </c>
      <c r="ADP12" s="12" t="str">
        <f>IFERROR(VLOOKUP(ADM12,Insumos!$A$6:$D$118,3,FALSE), " ")</f>
        <v xml:space="preserve"> </v>
      </c>
      <c r="ADQ12" s="23"/>
      <c r="ADR12" s="20" t="str">
        <f t="shared" si="88"/>
        <v xml:space="preserve"> </v>
      </c>
      <c r="ADT12" s="17"/>
      <c r="ADV12" s="10"/>
      <c r="ADW12" s="12" t="str">
        <f>IFERROR(VLOOKUP(ADV12,Insumos!$A$6:$D$118,2,FALSE), " ")</f>
        <v xml:space="preserve"> </v>
      </c>
      <c r="ADX12" s="20" t="str">
        <f>IFERROR(VLOOKUP(ADV12,Insumos!$A$6:$D$118,4,FALSE), " ")</f>
        <v xml:space="preserve"> </v>
      </c>
      <c r="ADY12" s="12" t="str">
        <f>IFERROR(VLOOKUP(ADV12,Insumos!$A$6:$D$118,3,FALSE), " ")</f>
        <v xml:space="preserve"> </v>
      </c>
      <c r="ADZ12" s="23"/>
      <c r="AEA12" s="20" t="str">
        <f t="shared" si="89"/>
        <v xml:space="preserve"> </v>
      </c>
      <c r="AEC12" s="17"/>
      <c r="AEE12" s="10"/>
      <c r="AEF12" s="12" t="str">
        <f>IFERROR(VLOOKUP(AEE12,Insumos!$A$6:$D$118,2,FALSE), " ")</f>
        <v xml:space="preserve"> </v>
      </c>
      <c r="AEG12" s="20" t="str">
        <f>IFERROR(VLOOKUP(AEE12,Insumos!$A$6:$D$118,4,FALSE), " ")</f>
        <v xml:space="preserve"> </v>
      </c>
      <c r="AEH12" s="12" t="str">
        <f>IFERROR(VLOOKUP(AEE12,Insumos!$A$6:$D$118,3,FALSE), " ")</f>
        <v xml:space="preserve"> </v>
      </c>
      <c r="AEI12" s="23"/>
      <c r="AEJ12" s="20" t="str">
        <f t="shared" si="90"/>
        <v xml:space="preserve"> </v>
      </c>
      <c r="AEL12" s="17"/>
      <c r="AEN12" s="10"/>
      <c r="AEO12" s="12" t="str">
        <f>IFERROR(VLOOKUP(AEN12,Insumos!$A$6:$D$118,2,FALSE), " ")</f>
        <v xml:space="preserve"> </v>
      </c>
      <c r="AEP12" s="20" t="str">
        <f>IFERROR(VLOOKUP(AEN12,Insumos!$A$6:$D$118,4,FALSE), " ")</f>
        <v xml:space="preserve"> </v>
      </c>
      <c r="AEQ12" s="12" t="str">
        <f>IFERROR(VLOOKUP(AEN12,Insumos!$A$6:$D$118,3,FALSE), " ")</f>
        <v xml:space="preserve"> </v>
      </c>
      <c r="AER12" s="23"/>
      <c r="AES12" s="20" t="str">
        <f t="shared" si="91"/>
        <v xml:space="preserve"> </v>
      </c>
      <c r="AEU12" s="17"/>
      <c r="AEW12" s="10"/>
      <c r="AEX12" s="12" t="str">
        <f>IFERROR(VLOOKUP(AEW12,Insumos!$A$6:$D$118,2,FALSE), " ")</f>
        <v xml:space="preserve"> </v>
      </c>
      <c r="AEY12" s="20" t="str">
        <f>IFERROR(VLOOKUP(AEW12,Insumos!$A$6:$D$118,4,FALSE), " ")</f>
        <v xml:space="preserve"> </v>
      </c>
      <c r="AEZ12" s="12" t="str">
        <f>IFERROR(VLOOKUP(AEW12,Insumos!$A$6:$D$118,3,FALSE), " ")</f>
        <v xml:space="preserve"> </v>
      </c>
      <c r="AFA12" s="23"/>
      <c r="AFB12" s="20" t="str">
        <f t="shared" si="92"/>
        <v xml:space="preserve"> </v>
      </c>
      <c r="AFD12" s="17"/>
      <c r="AFF12" s="10"/>
      <c r="AFG12" s="12" t="str">
        <f>IFERROR(VLOOKUP(AFF12,Insumos!$A$6:$D$118,2,FALSE), " ")</f>
        <v xml:space="preserve"> </v>
      </c>
      <c r="AFH12" s="20" t="str">
        <f>IFERROR(VLOOKUP(AFF12,Insumos!$A$6:$D$118,4,FALSE), " ")</f>
        <v xml:space="preserve"> </v>
      </c>
      <c r="AFI12" s="12" t="str">
        <f>IFERROR(VLOOKUP(AFF12,Insumos!$A$6:$D$118,3,FALSE), " ")</f>
        <v xml:space="preserve"> </v>
      </c>
      <c r="AFJ12" s="23"/>
      <c r="AFK12" s="20" t="str">
        <f t="shared" si="93"/>
        <v xml:space="preserve"> </v>
      </c>
      <c r="AFM12" s="17"/>
      <c r="AFO12" s="10"/>
      <c r="AFP12" s="12" t="str">
        <f>IFERROR(VLOOKUP(AFO12,Insumos!$A$6:$D$118,2,FALSE), " ")</f>
        <v xml:space="preserve"> </v>
      </c>
      <c r="AFQ12" s="20" t="str">
        <f>IFERROR(VLOOKUP(AFO12,Insumos!$A$6:$D$118,4,FALSE), " ")</f>
        <v xml:space="preserve"> </v>
      </c>
      <c r="AFR12" s="12" t="str">
        <f>IFERROR(VLOOKUP(AFO12,Insumos!$A$6:$D$118,3,FALSE), " ")</f>
        <v xml:space="preserve"> </v>
      </c>
      <c r="AFS12" s="23"/>
      <c r="AFT12" s="20" t="str">
        <f t="shared" si="94"/>
        <v xml:space="preserve"> </v>
      </c>
      <c r="AFV12" s="17"/>
      <c r="AFX12" s="10"/>
      <c r="AFY12" s="12" t="str">
        <f>IFERROR(VLOOKUP(AFX12,Insumos!$A$6:$D$118,2,FALSE), " ")</f>
        <v xml:space="preserve"> </v>
      </c>
      <c r="AFZ12" s="20" t="str">
        <f>IFERROR(VLOOKUP(AFX12,Insumos!$A$6:$D$118,4,FALSE), " ")</f>
        <v xml:space="preserve"> </v>
      </c>
      <c r="AGA12" s="12" t="str">
        <f>IFERROR(VLOOKUP(AFX12,Insumos!$A$6:$D$118,3,FALSE), " ")</f>
        <v xml:space="preserve"> </v>
      </c>
      <c r="AGB12" s="23"/>
      <c r="AGC12" s="20" t="str">
        <f t="shared" si="95"/>
        <v xml:space="preserve"> </v>
      </c>
      <c r="AGE12" s="17"/>
      <c r="AGG12" s="10"/>
      <c r="AGH12" s="12" t="str">
        <f>IFERROR(VLOOKUP(AGG12,Insumos!$A$6:$D$118,2,FALSE), " ")</f>
        <v xml:space="preserve"> </v>
      </c>
      <c r="AGI12" s="20" t="str">
        <f>IFERROR(VLOOKUP(AGG12,Insumos!$A$6:$D$118,4,FALSE), " ")</f>
        <v xml:space="preserve"> </v>
      </c>
      <c r="AGJ12" s="12" t="str">
        <f>IFERROR(VLOOKUP(AGG12,Insumos!$A$6:$D$118,3,FALSE), " ")</f>
        <v xml:space="preserve"> </v>
      </c>
      <c r="AGK12" s="23"/>
      <c r="AGL12" s="20" t="str">
        <f t="shared" si="96"/>
        <v xml:space="preserve"> </v>
      </c>
      <c r="AGN12" s="17"/>
      <c r="AGP12" s="10"/>
      <c r="AGQ12" s="12" t="str">
        <f>IFERROR(VLOOKUP(AGP12,Insumos!$A$6:$D$118,2,FALSE), " ")</f>
        <v xml:space="preserve"> </v>
      </c>
      <c r="AGR12" s="20" t="str">
        <f>IFERROR(VLOOKUP(AGP12,Insumos!$A$6:$D$118,4,FALSE), " ")</f>
        <v xml:space="preserve"> </v>
      </c>
      <c r="AGS12" s="12" t="str">
        <f>IFERROR(VLOOKUP(AGP12,Insumos!$A$6:$D$118,3,FALSE), " ")</f>
        <v xml:space="preserve"> </v>
      </c>
      <c r="AGT12" s="23"/>
      <c r="AGU12" s="20" t="str">
        <f t="shared" si="97"/>
        <v xml:space="preserve"> </v>
      </c>
      <c r="AGW12" s="17"/>
      <c r="AGY12" s="10"/>
      <c r="AGZ12" s="12" t="str">
        <f>IFERROR(VLOOKUP(AGY12,Insumos!$A$6:$D$118,2,FALSE), " ")</f>
        <v xml:space="preserve"> </v>
      </c>
      <c r="AHA12" s="20" t="str">
        <f>IFERROR(VLOOKUP(AGY12,Insumos!$A$6:$D$118,4,FALSE), " ")</f>
        <v xml:space="preserve"> </v>
      </c>
      <c r="AHB12" s="12" t="str">
        <f>IFERROR(VLOOKUP(AGY12,Insumos!$A$6:$D$118,3,FALSE), " ")</f>
        <v xml:space="preserve"> </v>
      </c>
      <c r="AHC12" s="23"/>
      <c r="AHD12" s="20" t="str">
        <f t="shared" si="98"/>
        <v xml:space="preserve"> </v>
      </c>
      <c r="AHF12" s="17"/>
      <c r="AHH12" s="10"/>
      <c r="AHI12" s="12" t="str">
        <f>IFERROR(VLOOKUP(AHH12,Insumos!$A$6:$D$118,2,FALSE), " ")</f>
        <v xml:space="preserve"> </v>
      </c>
      <c r="AHJ12" s="20" t="str">
        <f>IFERROR(VLOOKUP(AHH12,Insumos!$A$6:$D$118,4,FALSE), " ")</f>
        <v xml:space="preserve"> </v>
      </c>
      <c r="AHK12" s="12" t="str">
        <f>IFERROR(VLOOKUP(AHH12,Insumos!$A$6:$D$118,3,FALSE), " ")</f>
        <v xml:space="preserve"> </v>
      </c>
      <c r="AHL12" s="23"/>
      <c r="AHM12" s="20" t="str">
        <f t="shared" si="99"/>
        <v xml:space="preserve"> </v>
      </c>
      <c r="AHO12" s="17"/>
      <c r="AHQ12" s="10"/>
      <c r="AHR12" s="12" t="str">
        <f>IFERROR(VLOOKUP(AHQ12,Insumos!$A$6:$D$118,2,FALSE), " ")</f>
        <v xml:space="preserve"> </v>
      </c>
      <c r="AHS12" s="20" t="str">
        <f>IFERROR(VLOOKUP(AHQ12,Insumos!$A$6:$D$118,4,FALSE), " ")</f>
        <v xml:space="preserve"> </v>
      </c>
      <c r="AHT12" s="12" t="str">
        <f>IFERROR(VLOOKUP(AHQ12,Insumos!$A$6:$D$118,3,FALSE), " ")</f>
        <v xml:space="preserve"> </v>
      </c>
      <c r="AHU12" s="23"/>
      <c r="AHV12" s="20" t="str">
        <f t="shared" si="100"/>
        <v xml:space="preserve"> </v>
      </c>
      <c r="AHX12" s="17"/>
      <c r="AHZ12" s="10"/>
      <c r="AIA12" s="12" t="str">
        <f>IFERROR(VLOOKUP(AHZ12,Insumos!$A$6:$D$118,2,FALSE), " ")</f>
        <v xml:space="preserve"> </v>
      </c>
      <c r="AIB12" s="20" t="str">
        <f>IFERROR(VLOOKUP(AHZ12,Insumos!$A$6:$D$118,4,FALSE), " ")</f>
        <v xml:space="preserve"> </v>
      </c>
      <c r="AIC12" s="12" t="str">
        <f>IFERROR(VLOOKUP(AHZ12,Insumos!$A$6:$D$118,3,FALSE), " ")</f>
        <v xml:space="preserve"> </v>
      </c>
      <c r="AID12" s="23"/>
      <c r="AIE12" s="20" t="str">
        <f t="shared" si="101"/>
        <v xml:space="preserve"> </v>
      </c>
      <c r="AIG12" s="17"/>
      <c r="AII12" s="10"/>
      <c r="AIJ12" s="12" t="str">
        <f>IFERROR(VLOOKUP(AII12,Insumos!$A$6:$D$118,2,FALSE), " ")</f>
        <v xml:space="preserve"> </v>
      </c>
      <c r="AIK12" s="20" t="str">
        <f>IFERROR(VLOOKUP(AII12,Insumos!$A$6:$D$118,4,FALSE), " ")</f>
        <v xml:space="preserve"> </v>
      </c>
      <c r="AIL12" s="12" t="str">
        <f>IFERROR(VLOOKUP(AII12,Insumos!$A$6:$D$118,3,FALSE), " ")</f>
        <v xml:space="preserve"> </v>
      </c>
      <c r="AIM12" s="23"/>
      <c r="AIN12" s="20" t="str">
        <f t="shared" si="102"/>
        <v xml:space="preserve"> </v>
      </c>
      <c r="AIP12" s="17"/>
      <c r="AIR12" s="10"/>
      <c r="AIS12" s="12" t="str">
        <f>IFERROR(VLOOKUP(AIR12,Insumos!$A$6:$D$118,2,FALSE), " ")</f>
        <v xml:space="preserve"> </v>
      </c>
      <c r="AIT12" s="20" t="str">
        <f>IFERROR(VLOOKUP(AIR12,Insumos!$A$6:$D$118,4,FALSE), " ")</f>
        <v xml:space="preserve"> </v>
      </c>
      <c r="AIU12" s="12" t="str">
        <f>IFERROR(VLOOKUP(AIR12,Insumos!$A$6:$D$118,3,FALSE), " ")</f>
        <v xml:space="preserve"> </v>
      </c>
      <c r="AIV12" s="23"/>
      <c r="AIW12" s="20" t="str">
        <f t="shared" si="103"/>
        <v xml:space="preserve"> </v>
      </c>
      <c r="AIY12" s="17"/>
      <c r="AJA12" s="10"/>
      <c r="AJB12" s="12" t="str">
        <f>IFERROR(VLOOKUP(AJA12,Insumos!$A$6:$D$118,2,FALSE), " ")</f>
        <v xml:space="preserve"> </v>
      </c>
      <c r="AJC12" s="20" t="str">
        <f>IFERROR(VLOOKUP(AJA12,Insumos!$A$6:$D$118,4,FALSE), " ")</f>
        <v xml:space="preserve"> </v>
      </c>
      <c r="AJD12" s="12" t="str">
        <f>IFERROR(VLOOKUP(AJA12,Insumos!$A$6:$D$118,3,FALSE), " ")</f>
        <v xml:space="preserve"> </v>
      </c>
      <c r="AJE12" s="23"/>
      <c r="AJF12" s="20" t="str">
        <f t="shared" si="104"/>
        <v xml:space="preserve"> </v>
      </c>
      <c r="AJH12" s="17"/>
      <c r="AJJ12" s="10"/>
      <c r="AJK12" s="12" t="str">
        <f>IFERROR(VLOOKUP(AJJ12,Insumos!$A$6:$D$118,2,FALSE), " ")</f>
        <v xml:space="preserve"> </v>
      </c>
      <c r="AJL12" s="20" t="str">
        <f>IFERROR(VLOOKUP(AJJ12,Insumos!$A$6:$D$118,4,FALSE), " ")</f>
        <v xml:space="preserve"> </v>
      </c>
      <c r="AJM12" s="12" t="str">
        <f>IFERROR(VLOOKUP(AJJ12,Insumos!$A$6:$D$118,3,FALSE), " ")</f>
        <v xml:space="preserve"> </v>
      </c>
      <c r="AJN12" s="23"/>
      <c r="AJO12" s="20" t="str">
        <f t="shared" si="105"/>
        <v xml:space="preserve"> </v>
      </c>
      <c r="AJQ12" s="17"/>
      <c r="AJS12" s="10"/>
      <c r="AJT12" s="12" t="str">
        <f>IFERROR(VLOOKUP(AJS12,Insumos!$A$6:$D$118,2,FALSE), " ")</f>
        <v xml:space="preserve"> </v>
      </c>
      <c r="AJU12" s="20" t="str">
        <f>IFERROR(VLOOKUP(AJS12,Insumos!$A$6:$D$118,4,FALSE), " ")</f>
        <v xml:space="preserve"> </v>
      </c>
      <c r="AJV12" s="12" t="str">
        <f>IFERROR(VLOOKUP(AJS12,Insumos!$A$6:$D$118,3,FALSE), " ")</f>
        <v xml:space="preserve"> </v>
      </c>
      <c r="AJW12" s="23"/>
      <c r="AJX12" s="20" t="str">
        <f t="shared" si="106"/>
        <v xml:space="preserve"> </v>
      </c>
      <c r="AJZ12" s="17"/>
      <c r="AKB12" s="10"/>
      <c r="AKC12" s="12" t="str">
        <f>IFERROR(VLOOKUP(AKB12,Insumos!$A$6:$D$118,2,FALSE), " ")</f>
        <v xml:space="preserve"> </v>
      </c>
      <c r="AKD12" s="20" t="str">
        <f>IFERROR(VLOOKUP(AKB12,Insumos!$A$6:$D$118,4,FALSE), " ")</f>
        <v xml:space="preserve"> </v>
      </c>
      <c r="AKE12" s="12" t="str">
        <f>IFERROR(VLOOKUP(AKB12,Insumos!$A$6:$D$118,3,FALSE), " ")</f>
        <v xml:space="preserve"> </v>
      </c>
      <c r="AKF12" s="23"/>
      <c r="AKG12" s="20" t="str">
        <f t="shared" si="107"/>
        <v xml:space="preserve"> </v>
      </c>
      <c r="AKI12" s="17"/>
      <c r="AKK12" s="10"/>
      <c r="AKL12" s="12" t="str">
        <f>IFERROR(VLOOKUP(AKK12,Insumos!$A$6:$D$118,2,FALSE), " ")</f>
        <v xml:space="preserve"> </v>
      </c>
      <c r="AKM12" s="20" t="str">
        <f>IFERROR(VLOOKUP(AKK12,Insumos!$A$6:$D$118,4,FALSE), " ")</f>
        <v xml:space="preserve"> </v>
      </c>
      <c r="AKN12" s="12" t="str">
        <f>IFERROR(VLOOKUP(AKK12,Insumos!$A$6:$D$118,3,FALSE), " ")</f>
        <v xml:space="preserve"> </v>
      </c>
      <c r="AKO12" s="23"/>
      <c r="AKP12" s="20" t="str">
        <f t="shared" si="108"/>
        <v xml:space="preserve"> </v>
      </c>
      <c r="AKR12" s="17"/>
      <c r="AKT12" s="10"/>
      <c r="AKU12" s="12" t="str">
        <f>IFERROR(VLOOKUP(AKT12,Insumos!$A$6:$D$118,2,FALSE), " ")</f>
        <v xml:space="preserve"> </v>
      </c>
      <c r="AKV12" s="20" t="str">
        <f>IFERROR(VLOOKUP(AKT12,Insumos!$A$6:$D$118,4,FALSE), " ")</f>
        <v xml:space="preserve"> </v>
      </c>
      <c r="AKW12" s="12" t="str">
        <f>IFERROR(VLOOKUP(AKT12,Insumos!$A$6:$D$118,3,FALSE), " ")</f>
        <v xml:space="preserve"> </v>
      </c>
      <c r="AKX12" s="23"/>
      <c r="AKY12" s="20" t="str">
        <f t="shared" si="109"/>
        <v xml:space="preserve"> </v>
      </c>
      <c r="ALA12" s="17"/>
      <c r="ALC12" s="10"/>
      <c r="ALD12" s="12" t="str">
        <f>IFERROR(VLOOKUP(ALC12,Insumos!$A$6:$D$118,2,FALSE), " ")</f>
        <v xml:space="preserve"> </v>
      </c>
      <c r="ALE12" s="20" t="str">
        <f>IFERROR(VLOOKUP(ALC12,Insumos!$A$6:$D$118,4,FALSE), " ")</f>
        <v xml:space="preserve"> </v>
      </c>
      <c r="ALF12" s="12" t="str">
        <f>IFERROR(VLOOKUP(ALC12,Insumos!$A$6:$D$118,3,FALSE), " ")</f>
        <v xml:space="preserve"> </v>
      </c>
      <c r="ALG12" s="23"/>
      <c r="ALH12" s="20" t="str">
        <f t="shared" si="110"/>
        <v xml:space="preserve"> </v>
      </c>
      <c r="ALJ12" s="17"/>
      <c r="ALL12" s="10"/>
      <c r="ALM12" s="12" t="str">
        <f>IFERROR(VLOOKUP(ALL12,Insumos!$A$6:$D$118,2,FALSE), " ")</f>
        <v xml:space="preserve"> </v>
      </c>
      <c r="ALN12" s="20" t="str">
        <f>IFERROR(VLOOKUP(ALL12,Insumos!$A$6:$D$118,4,FALSE), " ")</f>
        <v xml:space="preserve"> </v>
      </c>
      <c r="ALO12" s="12" t="str">
        <f>IFERROR(VLOOKUP(ALL12,Insumos!$A$6:$D$118,3,FALSE), " ")</f>
        <v xml:space="preserve"> </v>
      </c>
      <c r="ALP12" s="23"/>
      <c r="ALQ12" s="20" t="str">
        <f t="shared" si="111"/>
        <v xml:space="preserve"> </v>
      </c>
      <c r="ALS12" s="17"/>
      <c r="ALU12" s="10"/>
      <c r="ALV12" s="12" t="str">
        <f>IFERROR(VLOOKUP(ALU12,Insumos!$A$6:$D$118,2,FALSE), " ")</f>
        <v xml:space="preserve"> </v>
      </c>
      <c r="ALW12" s="20" t="str">
        <f>IFERROR(VLOOKUP(ALU12,Insumos!$A$6:$D$118,4,FALSE), " ")</f>
        <v xml:space="preserve"> </v>
      </c>
      <c r="ALX12" s="12" t="str">
        <f>IFERROR(VLOOKUP(ALU12,Insumos!$A$6:$D$118,3,FALSE), " ")</f>
        <v xml:space="preserve"> </v>
      </c>
      <c r="ALY12" s="23"/>
      <c r="ALZ12" s="20" t="str">
        <f t="shared" si="112"/>
        <v xml:space="preserve"> </v>
      </c>
      <c r="AMB12" s="17"/>
      <c r="AMD12" s="10"/>
      <c r="AME12" s="12" t="str">
        <f>IFERROR(VLOOKUP(AMD12,Insumos!$A$6:$D$118,2,FALSE), " ")</f>
        <v xml:space="preserve"> </v>
      </c>
      <c r="AMF12" s="20" t="str">
        <f>IFERROR(VLOOKUP(AMD12,Insumos!$A$6:$D$118,4,FALSE), " ")</f>
        <v xml:space="preserve"> </v>
      </c>
      <c r="AMG12" s="12" t="str">
        <f>IFERROR(VLOOKUP(AMD12,Insumos!$A$6:$D$118,3,FALSE), " ")</f>
        <v xml:space="preserve"> </v>
      </c>
      <c r="AMH12" s="23"/>
      <c r="AMI12" s="20" t="str">
        <f t="shared" si="113"/>
        <v xml:space="preserve"> </v>
      </c>
      <c r="AMK12" s="17"/>
      <c r="AMM12" s="10"/>
      <c r="AMN12" s="12" t="str">
        <f>IFERROR(VLOOKUP(AMM12,Insumos!$A$6:$D$118,2,FALSE), " ")</f>
        <v xml:space="preserve"> </v>
      </c>
      <c r="AMO12" s="20" t="str">
        <f>IFERROR(VLOOKUP(AMM12,Insumos!$A$6:$D$118,4,FALSE), " ")</f>
        <v xml:space="preserve"> </v>
      </c>
      <c r="AMP12" s="12" t="str">
        <f>IFERROR(VLOOKUP(AMM12,Insumos!$A$6:$D$118,3,FALSE), " ")</f>
        <v xml:space="preserve"> </v>
      </c>
      <c r="AMQ12" s="23"/>
      <c r="AMR12" s="20" t="str">
        <f t="shared" si="114"/>
        <v xml:space="preserve"> </v>
      </c>
      <c r="AMT12" s="17"/>
      <c r="AMV12" s="10"/>
      <c r="AMW12" s="12" t="str">
        <f>IFERROR(VLOOKUP(AMV12,Insumos!$A$6:$D$118,2,FALSE), " ")</f>
        <v xml:space="preserve"> </v>
      </c>
      <c r="AMX12" s="20" t="str">
        <f>IFERROR(VLOOKUP(AMV12,Insumos!$A$6:$D$118,4,FALSE), " ")</f>
        <v xml:space="preserve"> </v>
      </c>
      <c r="AMY12" s="12" t="str">
        <f>IFERROR(VLOOKUP(AMV12,Insumos!$A$6:$D$118,3,FALSE), " ")</f>
        <v xml:space="preserve"> </v>
      </c>
      <c r="AMZ12" s="23"/>
      <c r="ANA12" s="20" t="str">
        <f t="shared" si="115"/>
        <v xml:space="preserve"> </v>
      </c>
      <c r="ANC12" s="17"/>
      <c r="ANE12" s="10"/>
      <c r="ANF12" s="12" t="str">
        <f>IFERROR(VLOOKUP(ANE12,Insumos!$A$6:$D$118,2,FALSE), " ")</f>
        <v xml:space="preserve"> </v>
      </c>
      <c r="ANG12" s="20" t="str">
        <f>IFERROR(VLOOKUP(ANE12,Insumos!$A$6:$D$118,4,FALSE), " ")</f>
        <v xml:space="preserve"> </v>
      </c>
      <c r="ANH12" s="12" t="str">
        <f>IFERROR(VLOOKUP(ANE12,Insumos!$A$6:$D$118,3,FALSE), " ")</f>
        <v xml:space="preserve"> </v>
      </c>
      <c r="ANI12" s="23"/>
      <c r="ANJ12" s="20" t="str">
        <f t="shared" si="116"/>
        <v xml:space="preserve"> </v>
      </c>
      <c r="ANL12" s="17"/>
      <c r="ANN12" s="10"/>
      <c r="ANO12" s="12" t="str">
        <f>IFERROR(VLOOKUP(ANN12,Insumos!$A$6:$D$118,2,FALSE), " ")</f>
        <v xml:space="preserve"> </v>
      </c>
      <c r="ANP12" s="20" t="str">
        <f>IFERROR(VLOOKUP(ANN12,Insumos!$A$6:$D$118,4,FALSE), " ")</f>
        <v xml:space="preserve"> </v>
      </c>
      <c r="ANQ12" s="12" t="str">
        <f>IFERROR(VLOOKUP(ANN12,Insumos!$A$6:$D$118,3,FALSE), " ")</f>
        <v xml:space="preserve"> </v>
      </c>
      <c r="ANR12" s="23"/>
      <c r="ANS12" s="20" t="str">
        <f t="shared" si="117"/>
        <v xml:space="preserve"> </v>
      </c>
      <c r="ANU12" s="17"/>
      <c r="ANW12" s="10"/>
      <c r="ANX12" s="12" t="str">
        <f>IFERROR(VLOOKUP(ANW12,Insumos!$A$6:$D$118,2,FALSE), " ")</f>
        <v xml:space="preserve"> </v>
      </c>
      <c r="ANY12" s="20" t="str">
        <f>IFERROR(VLOOKUP(ANW12,Insumos!$A$6:$D$118,4,FALSE), " ")</f>
        <v xml:space="preserve"> </v>
      </c>
      <c r="ANZ12" s="12" t="str">
        <f>IFERROR(VLOOKUP(ANW12,Insumos!$A$6:$D$118,3,FALSE), " ")</f>
        <v xml:space="preserve"> </v>
      </c>
      <c r="AOA12" s="23"/>
      <c r="AOB12" s="20" t="str">
        <f t="shared" si="118"/>
        <v xml:space="preserve"> </v>
      </c>
      <c r="AOD12" s="17"/>
      <c r="AOF12" s="10"/>
      <c r="AOG12" s="12" t="str">
        <f>IFERROR(VLOOKUP(AOF12,Insumos!$A$6:$D$118,2,FALSE), " ")</f>
        <v xml:space="preserve"> </v>
      </c>
      <c r="AOH12" s="20" t="str">
        <f>IFERROR(VLOOKUP(AOF12,Insumos!$A$6:$D$118,4,FALSE), " ")</f>
        <v xml:space="preserve"> </v>
      </c>
      <c r="AOI12" s="12" t="str">
        <f>IFERROR(VLOOKUP(AOF12,Insumos!$A$6:$D$118,3,FALSE), " ")</f>
        <v xml:space="preserve"> </v>
      </c>
      <c r="AOJ12" s="23"/>
      <c r="AOK12" s="20" t="str">
        <f t="shared" si="119"/>
        <v xml:space="preserve"> </v>
      </c>
      <c r="AOM12" s="17"/>
      <c r="AOO12" s="10"/>
      <c r="AOP12" s="12" t="str">
        <f>IFERROR(VLOOKUP(AOO12,Insumos!$A$6:$D$118,2,FALSE), " ")</f>
        <v xml:space="preserve"> </v>
      </c>
      <c r="AOQ12" s="20" t="str">
        <f>IFERROR(VLOOKUP(AOO12,Insumos!$A$6:$D$118,4,FALSE), " ")</f>
        <v xml:space="preserve"> </v>
      </c>
      <c r="AOR12" s="12" t="str">
        <f>IFERROR(VLOOKUP(AOO12,Insumos!$A$6:$D$118,3,FALSE), " ")</f>
        <v xml:space="preserve"> </v>
      </c>
      <c r="AOS12" s="23"/>
      <c r="AOT12" s="20" t="str">
        <f t="shared" si="120"/>
        <v xml:space="preserve"> </v>
      </c>
      <c r="AOV12" s="17"/>
      <c r="AOX12" s="10"/>
      <c r="AOY12" s="12" t="str">
        <f>IFERROR(VLOOKUP(AOX12,Insumos!$A$6:$D$118,2,FALSE), " ")</f>
        <v xml:space="preserve"> </v>
      </c>
      <c r="AOZ12" s="20" t="str">
        <f>IFERROR(VLOOKUP(AOX12,Insumos!$A$6:$D$118,4,FALSE), " ")</f>
        <v xml:space="preserve"> </v>
      </c>
      <c r="APA12" s="12" t="str">
        <f>IFERROR(VLOOKUP(AOX12,Insumos!$A$6:$D$118,3,FALSE), " ")</f>
        <v xml:space="preserve"> </v>
      </c>
      <c r="APB12" s="23"/>
      <c r="APC12" s="20" t="str">
        <f t="shared" si="121"/>
        <v xml:space="preserve"> </v>
      </c>
      <c r="APE12" s="17"/>
      <c r="APG12" s="10"/>
      <c r="APH12" s="12" t="str">
        <f>IFERROR(VLOOKUP(APG12,Insumos!$A$6:$D$118,2,FALSE), " ")</f>
        <v xml:space="preserve"> </v>
      </c>
      <c r="API12" s="20" t="str">
        <f>IFERROR(VLOOKUP(APG12,Insumos!$A$6:$D$118,4,FALSE), " ")</f>
        <v xml:space="preserve"> </v>
      </c>
      <c r="APJ12" s="12" t="str">
        <f>IFERROR(VLOOKUP(APG12,Insumos!$A$6:$D$118,3,FALSE), " ")</f>
        <v xml:space="preserve"> </v>
      </c>
      <c r="APK12" s="23"/>
      <c r="APL12" s="20" t="str">
        <f t="shared" si="122"/>
        <v xml:space="preserve"> </v>
      </c>
      <c r="APN12" s="17"/>
      <c r="APP12" s="10"/>
      <c r="APQ12" s="12" t="str">
        <f>IFERROR(VLOOKUP(APP12,Insumos!$A$6:$D$118,2,FALSE), " ")</f>
        <v xml:space="preserve"> </v>
      </c>
      <c r="APR12" s="20" t="str">
        <f>IFERROR(VLOOKUP(APP12,Insumos!$A$6:$D$118,4,FALSE), " ")</f>
        <v xml:space="preserve"> </v>
      </c>
      <c r="APS12" s="12" t="str">
        <f>IFERROR(VLOOKUP(APP12,Insumos!$A$6:$D$118,3,FALSE), " ")</f>
        <v xml:space="preserve"> </v>
      </c>
      <c r="APT12" s="23"/>
      <c r="APU12" s="20" t="str">
        <f t="shared" si="123"/>
        <v xml:space="preserve"> </v>
      </c>
      <c r="APW12" s="17"/>
      <c r="APY12" s="10"/>
      <c r="APZ12" s="12" t="str">
        <f>IFERROR(VLOOKUP(APY12,Insumos!$A$6:$D$118,2,FALSE), " ")</f>
        <v xml:space="preserve"> </v>
      </c>
      <c r="AQA12" s="20" t="str">
        <f>IFERROR(VLOOKUP(APY12,Insumos!$A$6:$D$118,4,FALSE), " ")</f>
        <v xml:space="preserve"> </v>
      </c>
      <c r="AQB12" s="12" t="str">
        <f>IFERROR(VLOOKUP(APY12,Insumos!$A$6:$D$118,3,FALSE), " ")</f>
        <v xml:space="preserve"> </v>
      </c>
      <c r="AQC12" s="23"/>
      <c r="AQD12" s="20" t="str">
        <f t="shared" si="124"/>
        <v xml:space="preserve"> </v>
      </c>
      <c r="AQF12" s="17"/>
      <c r="AQH12" s="10"/>
      <c r="AQI12" s="12" t="str">
        <f>IFERROR(VLOOKUP(AQH12,Insumos!$A$6:$D$118,2,FALSE), " ")</f>
        <v xml:space="preserve"> </v>
      </c>
      <c r="AQJ12" s="20" t="str">
        <f>IFERROR(VLOOKUP(AQH12,Insumos!$A$6:$D$118,4,FALSE), " ")</f>
        <v xml:space="preserve"> </v>
      </c>
      <c r="AQK12" s="12" t="str">
        <f>IFERROR(VLOOKUP(AQH12,Insumos!$A$6:$D$118,3,FALSE), " ")</f>
        <v xml:space="preserve"> </v>
      </c>
      <c r="AQL12" s="23"/>
      <c r="AQM12" s="20" t="str">
        <f t="shared" si="125"/>
        <v xml:space="preserve"> </v>
      </c>
      <c r="AQO12" s="17"/>
      <c r="AQQ12" s="10"/>
      <c r="AQR12" s="12" t="str">
        <f>IFERROR(VLOOKUP(AQQ12,Insumos!$A$6:$D$118,2,FALSE), " ")</f>
        <v xml:space="preserve"> </v>
      </c>
      <c r="AQS12" s="20" t="str">
        <f>IFERROR(VLOOKUP(AQQ12,Insumos!$A$6:$D$118,4,FALSE), " ")</f>
        <v xml:space="preserve"> </v>
      </c>
      <c r="AQT12" s="12" t="str">
        <f>IFERROR(VLOOKUP(AQQ12,Insumos!$A$6:$D$118,3,FALSE), " ")</f>
        <v xml:space="preserve"> </v>
      </c>
      <c r="AQU12" s="23"/>
      <c r="AQV12" s="20" t="str">
        <f t="shared" si="126"/>
        <v xml:space="preserve"> </v>
      </c>
      <c r="AQX12" s="17"/>
      <c r="AQZ12" s="10"/>
      <c r="ARA12" s="12" t="str">
        <f>IFERROR(VLOOKUP(AQZ12,Insumos!$A$6:$D$118,2,FALSE), " ")</f>
        <v xml:space="preserve"> </v>
      </c>
      <c r="ARB12" s="20" t="str">
        <f>IFERROR(VLOOKUP(AQZ12,Insumos!$A$6:$D$118,4,FALSE), " ")</f>
        <v xml:space="preserve"> </v>
      </c>
      <c r="ARC12" s="12" t="str">
        <f>IFERROR(VLOOKUP(AQZ12,Insumos!$A$6:$D$118,3,FALSE), " ")</f>
        <v xml:space="preserve"> </v>
      </c>
      <c r="ARD12" s="23"/>
      <c r="ARE12" s="20" t="str">
        <f t="shared" si="127"/>
        <v xml:space="preserve"> </v>
      </c>
      <c r="ARG12" s="17"/>
      <c r="ARI12" s="10"/>
      <c r="ARJ12" s="12" t="str">
        <f>IFERROR(VLOOKUP(ARI12,Insumos!$A$6:$D$118,2,FALSE), " ")</f>
        <v xml:space="preserve"> </v>
      </c>
      <c r="ARK12" s="20" t="str">
        <f>IFERROR(VLOOKUP(ARI12,Insumos!$A$6:$D$118,4,FALSE), " ")</f>
        <v xml:space="preserve"> </v>
      </c>
      <c r="ARL12" s="12" t="str">
        <f>IFERROR(VLOOKUP(ARI12,Insumos!$A$6:$D$118,3,FALSE), " ")</f>
        <v xml:space="preserve"> </v>
      </c>
      <c r="ARM12" s="23"/>
      <c r="ARN12" s="20" t="str">
        <f t="shared" si="128"/>
        <v xml:space="preserve"> </v>
      </c>
      <c r="ARP12" s="17"/>
      <c r="ARR12" s="10"/>
      <c r="ARS12" s="12" t="str">
        <f>IFERROR(VLOOKUP(ARR12,Insumos!$A$6:$D$118,2,FALSE), " ")</f>
        <v xml:space="preserve"> </v>
      </c>
      <c r="ART12" s="20" t="str">
        <f>IFERROR(VLOOKUP(ARR12,Insumos!$A$6:$D$118,4,FALSE), " ")</f>
        <v xml:space="preserve"> </v>
      </c>
      <c r="ARU12" s="12" t="str">
        <f>IFERROR(VLOOKUP(ARR12,Insumos!$A$6:$D$118,3,FALSE), " ")</f>
        <v xml:space="preserve"> </v>
      </c>
      <c r="ARV12" s="23"/>
      <c r="ARW12" s="20" t="str">
        <f t="shared" si="129"/>
        <v xml:space="preserve"> </v>
      </c>
      <c r="ARY12" s="17"/>
      <c r="ASA12" s="10"/>
      <c r="ASB12" s="12" t="str">
        <f>IFERROR(VLOOKUP(ASA12,Insumos!$A$6:$D$118,2,FALSE), " ")</f>
        <v xml:space="preserve"> </v>
      </c>
      <c r="ASC12" s="20" t="str">
        <f>IFERROR(VLOOKUP(ASA12,Insumos!$A$6:$D$118,4,FALSE), " ")</f>
        <v xml:space="preserve"> </v>
      </c>
      <c r="ASD12" s="12" t="str">
        <f>IFERROR(VLOOKUP(ASA12,Insumos!$A$6:$D$118,3,FALSE), " ")</f>
        <v xml:space="preserve"> </v>
      </c>
      <c r="ASE12" s="23"/>
      <c r="ASF12" s="20" t="str">
        <f t="shared" si="130"/>
        <v xml:space="preserve"> </v>
      </c>
      <c r="ASH12" s="17"/>
      <c r="ASJ12" s="10"/>
      <c r="ASK12" s="12" t="str">
        <f>IFERROR(VLOOKUP(ASJ12,Insumos!$A$6:$D$118,2,FALSE), " ")</f>
        <v xml:space="preserve"> </v>
      </c>
      <c r="ASL12" s="20" t="str">
        <f>IFERROR(VLOOKUP(ASJ12,Insumos!$A$6:$D$118,4,FALSE), " ")</f>
        <v xml:space="preserve"> </v>
      </c>
      <c r="ASM12" s="12" t="str">
        <f>IFERROR(VLOOKUP(ASJ12,Insumos!$A$6:$D$118,3,FALSE), " ")</f>
        <v xml:space="preserve"> </v>
      </c>
      <c r="ASN12" s="23"/>
      <c r="ASO12" s="20" t="str">
        <f t="shared" si="131"/>
        <v xml:space="preserve"> </v>
      </c>
      <c r="ASQ12" s="17"/>
      <c r="ASS12" s="10"/>
      <c r="AST12" s="12" t="str">
        <f>IFERROR(VLOOKUP(ASS12,Insumos!$A$6:$D$118,2,FALSE), " ")</f>
        <v xml:space="preserve"> </v>
      </c>
      <c r="ASU12" s="20" t="str">
        <f>IFERROR(VLOOKUP(ASS12,Insumos!$A$6:$D$118,4,FALSE), " ")</f>
        <v xml:space="preserve"> </v>
      </c>
      <c r="ASV12" s="12" t="str">
        <f>IFERROR(VLOOKUP(ASS12,Insumos!$A$6:$D$118,3,FALSE), " ")</f>
        <v xml:space="preserve"> </v>
      </c>
      <c r="ASW12" s="23"/>
      <c r="ASX12" s="20" t="str">
        <f t="shared" si="132"/>
        <v xml:space="preserve"> </v>
      </c>
      <c r="ASZ12" s="17"/>
      <c r="ATB12" s="10"/>
      <c r="ATC12" s="12" t="str">
        <f>IFERROR(VLOOKUP(ATB12,Insumos!$A$6:$D$118,2,FALSE), " ")</f>
        <v xml:space="preserve"> </v>
      </c>
      <c r="ATD12" s="20" t="str">
        <f>IFERROR(VLOOKUP(ATB12,Insumos!$A$6:$D$118,4,FALSE), " ")</f>
        <v xml:space="preserve"> </v>
      </c>
      <c r="ATE12" s="12" t="str">
        <f>IFERROR(VLOOKUP(ATB12,Insumos!$A$6:$D$118,3,FALSE), " ")</f>
        <v xml:space="preserve"> </v>
      </c>
      <c r="ATF12" s="23"/>
      <c r="ATG12" s="20" t="str">
        <f t="shared" si="133"/>
        <v xml:space="preserve"> </v>
      </c>
      <c r="ATI12" s="17"/>
      <c r="ATK12" s="10"/>
      <c r="ATL12" s="12" t="str">
        <f>IFERROR(VLOOKUP(ATK12,Insumos!$A$6:$D$118,2,FALSE), " ")</f>
        <v xml:space="preserve"> </v>
      </c>
      <c r="ATM12" s="20" t="str">
        <f>IFERROR(VLOOKUP(ATK12,Insumos!$A$6:$D$118,4,FALSE), " ")</f>
        <v xml:space="preserve"> </v>
      </c>
      <c r="ATN12" s="12" t="str">
        <f>IFERROR(VLOOKUP(ATK12,Insumos!$A$6:$D$118,3,FALSE), " ")</f>
        <v xml:space="preserve"> </v>
      </c>
      <c r="ATO12" s="23"/>
      <c r="ATP12" s="20" t="str">
        <f t="shared" si="134"/>
        <v xml:space="preserve"> </v>
      </c>
      <c r="ATR12" s="17"/>
      <c r="ATT12" s="10"/>
      <c r="ATU12" s="12" t="str">
        <f>IFERROR(VLOOKUP(ATT12,Insumos!$A$6:$D$118,2,FALSE), " ")</f>
        <v xml:space="preserve"> </v>
      </c>
      <c r="ATV12" s="20" t="str">
        <f>IFERROR(VLOOKUP(ATT12,Insumos!$A$6:$D$118,4,FALSE), " ")</f>
        <v xml:space="preserve"> </v>
      </c>
      <c r="ATW12" s="12" t="str">
        <f>IFERROR(VLOOKUP(ATT12,Insumos!$A$6:$D$118,3,FALSE), " ")</f>
        <v xml:space="preserve"> </v>
      </c>
      <c r="ATX12" s="23"/>
      <c r="ATY12" s="20" t="str">
        <f t="shared" si="135"/>
        <v xml:space="preserve"> </v>
      </c>
      <c r="AUA12" s="17"/>
      <c r="AUC12" s="10"/>
      <c r="AUD12" s="12" t="str">
        <f>IFERROR(VLOOKUP(AUC12,Insumos!$A$6:$D$118,2,FALSE), " ")</f>
        <v xml:space="preserve"> </v>
      </c>
      <c r="AUE12" s="20" t="str">
        <f>IFERROR(VLOOKUP(AUC12,Insumos!$A$6:$D$118,4,FALSE), " ")</f>
        <v xml:space="preserve"> </v>
      </c>
      <c r="AUF12" s="12" t="str">
        <f>IFERROR(VLOOKUP(AUC12,Insumos!$A$6:$D$118,3,FALSE), " ")</f>
        <v xml:space="preserve"> </v>
      </c>
      <c r="AUG12" s="23"/>
      <c r="AUH12" s="20" t="str">
        <f t="shared" si="136"/>
        <v xml:space="preserve"> </v>
      </c>
      <c r="AUJ12" s="17"/>
      <c r="AUL12" s="10"/>
      <c r="AUM12" s="12" t="str">
        <f>IFERROR(VLOOKUP(AUL12,Insumos!$A$6:$D$118,2,FALSE), " ")</f>
        <v xml:space="preserve"> </v>
      </c>
      <c r="AUN12" s="20" t="str">
        <f>IFERROR(VLOOKUP(AUL12,Insumos!$A$6:$D$118,4,FALSE), " ")</f>
        <v xml:space="preserve"> </v>
      </c>
      <c r="AUO12" s="12" t="str">
        <f>IFERROR(VLOOKUP(AUL12,Insumos!$A$6:$D$118,3,FALSE), " ")</f>
        <v xml:space="preserve"> </v>
      </c>
      <c r="AUP12" s="23"/>
      <c r="AUQ12" s="20" t="str">
        <f t="shared" si="137"/>
        <v xml:space="preserve"> </v>
      </c>
      <c r="AUS12" s="17"/>
      <c r="AUU12" s="10"/>
      <c r="AUV12" s="12" t="str">
        <f>IFERROR(VLOOKUP(AUU12,Insumos!$A$6:$D$118,2,FALSE), " ")</f>
        <v xml:space="preserve"> </v>
      </c>
      <c r="AUW12" s="20" t="str">
        <f>IFERROR(VLOOKUP(AUU12,Insumos!$A$6:$D$118,4,FALSE), " ")</f>
        <v xml:space="preserve"> </v>
      </c>
      <c r="AUX12" s="12" t="str">
        <f>IFERROR(VLOOKUP(AUU12,Insumos!$A$6:$D$118,3,FALSE), " ")</f>
        <v xml:space="preserve"> </v>
      </c>
      <c r="AUY12" s="23"/>
      <c r="AUZ12" s="20" t="str">
        <f t="shared" si="138"/>
        <v xml:space="preserve"> </v>
      </c>
      <c r="AVB12" s="17"/>
      <c r="AVD12" s="10"/>
      <c r="AVE12" s="12" t="str">
        <f>IFERROR(VLOOKUP(AVD12,Insumos!$A$6:$D$118,2,FALSE), " ")</f>
        <v xml:space="preserve"> </v>
      </c>
      <c r="AVF12" s="20" t="str">
        <f>IFERROR(VLOOKUP(AVD12,Insumos!$A$6:$D$118,4,FALSE), " ")</f>
        <v xml:space="preserve"> </v>
      </c>
      <c r="AVG12" s="12" t="str">
        <f>IFERROR(VLOOKUP(AVD12,Insumos!$A$6:$D$118,3,FALSE), " ")</f>
        <v xml:space="preserve"> </v>
      </c>
      <c r="AVH12" s="23"/>
      <c r="AVI12" s="20" t="str">
        <f t="shared" si="139"/>
        <v xml:space="preserve"> </v>
      </c>
      <c r="AVK12" s="17"/>
      <c r="AVM12" s="10"/>
      <c r="AVN12" s="12" t="str">
        <f>IFERROR(VLOOKUP(AVM12,Insumos!$A$6:$D$118,2,FALSE), " ")</f>
        <v xml:space="preserve"> </v>
      </c>
      <c r="AVO12" s="20" t="str">
        <f>IFERROR(VLOOKUP(AVM12,Insumos!$A$6:$D$118,4,FALSE), " ")</f>
        <v xml:space="preserve"> </v>
      </c>
      <c r="AVP12" s="12" t="str">
        <f>IFERROR(VLOOKUP(AVM12,Insumos!$A$6:$D$118,3,FALSE), " ")</f>
        <v xml:space="preserve"> </v>
      </c>
      <c r="AVQ12" s="23"/>
      <c r="AVR12" s="20" t="str">
        <f t="shared" si="140"/>
        <v xml:space="preserve"> </v>
      </c>
      <c r="AVT12" s="17"/>
      <c r="AVV12" s="10"/>
      <c r="AVW12" s="12" t="str">
        <f>IFERROR(VLOOKUP(AVV12,Insumos!$A$6:$D$118,2,FALSE), " ")</f>
        <v xml:space="preserve"> </v>
      </c>
      <c r="AVX12" s="20" t="str">
        <f>IFERROR(VLOOKUP(AVV12,Insumos!$A$6:$D$118,4,FALSE), " ")</f>
        <v xml:space="preserve"> </v>
      </c>
      <c r="AVY12" s="12" t="str">
        <f>IFERROR(VLOOKUP(AVV12,Insumos!$A$6:$D$118,3,FALSE), " ")</f>
        <v xml:space="preserve"> </v>
      </c>
      <c r="AVZ12" s="23"/>
      <c r="AWA12" s="20" t="str">
        <f t="shared" si="141"/>
        <v xml:space="preserve"> </v>
      </c>
      <c r="AWC12" s="17"/>
      <c r="AWE12" s="10"/>
      <c r="AWF12" s="12" t="str">
        <f>IFERROR(VLOOKUP(AWE12,Insumos!$A$6:$D$118,2,FALSE), " ")</f>
        <v xml:space="preserve"> </v>
      </c>
      <c r="AWG12" s="20" t="str">
        <f>IFERROR(VLOOKUP(AWE12,Insumos!$A$6:$D$118,4,FALSE), " ")</f>
        <v xml:space="preserve"> </v>
      </c>
      <c r="AWH12" s="12" t="str">
        <f>IFERROR(VLOOKUP(AWE12,Insumos!$A$6:$D$118,3,FALSE), " ")</f>
        <v xml:space="preserve"> </v>
      </c>
      <c r="AWI12" s="23"/>
      <c r="AWJ12" s="20" t="str">
        <f t="shared" si="142"/>
        <v xml:space="preserve"> </v>
      </c>
      <c r="AWL12" s="17"/>
      <c r="AWN12" s="10"/>
      <c r="AWO12" s="12" t="str">
        <f>IFERROR(VLOOKUP(AWN12,Insumos!$A$6:$D$118,2,FALSE), " ")</f>
        <v xml:space="preserve"> </v>
      </c>
      <c r="AWP12" s="20" t="str">
        <f>IFERROR(VLOOKUP(AWN12,Insumos!$A$6:$D$118,4,FALSE), " ")</f>
        <v xml:space="preserve"> </v>
      </c>
      <c r="AWQ12" s="12" t="str">
        <f>IFERROR(VLOOKUP(AWN12,Insumos!$A$6:$D$118,3,FALSE), " ")</f>
        <v xml:space="preserve"> </v>
      </c>
      <c r="AWR12" s="23"/>
      <c r="AWS12" s="20" t="str">
        <f t="shared" si="143"/>
        <v xml:space="preserve"> </v>
      </c>
      <c r="AWU12" s="17"/>
      <c r="AWW12" s="10"/>
      <c r="AWX12" s="12" t="str">
        <f>IFERROR(VLOOKUP(AWW12,Insumos!$A$6:$D$118,2,FALSE), " ")</f>
        <v xml:space="preserve"> </v>
      </c>
      <c r="AWY12" s="20" t="str">
        <f>IFERROR(VLOOKUP(AWW12,Insumos!$A$6:$D$118,4,FALSE), " ")</f>
        <v xml:space="preserve"> </v>
      </c>
      <c r="AWZ12" s="12" t="str">
        <f>IFERROR(VLOOKUP(AWW12,Insumos!$A$6:$D$118,3,FALSE), " ")</f>
        <v xml:space="preserve"> </v>
      </c>
      <c r="AXA12" s="23"/>
      <c r="AXB12" s="20" t="str">
        <f t="shared" si="144"/>
        <v xml:space="preserve"> </v>
      </c>
      <c r="AXD12" s="17"/>
      <c r="AXF12" s="10"/>
      <c r="AXG12" s="12" t="str">
        <f>IFERROR(VLOOKUP(AXF12,Insumos!$A$6:$D$118,2,FALSE), " ")</f>
        <v xml:space="preserve"> </v>
      </c>
      <c r="AXH12" s="20" t="str">
        <f>IFERROR(VLOOKUP(AXF12,Insumos!$A$6:$D$118,4,FALSE), " ")</f>
        <v xml:space="preserve"> </v>
      </c>
      <c r="AXI12" s="12" t="str">
        <f>IFERROR(VLOOKUP(AXF12,Insumos!$A$6:$D$118,3,FALSE), " ")</f>
        <v xml:space="preserve"> </v>
      </c>
      <c r="AXJ12" s="23"/>
      <c r="AXK12" s="20" t="str">
        <f t="shared" si="145"/>
        <v xml:space="preserve"> </v>
      </c>
      <c r="AXM12" s="17"/>
      <c r="AXO12" s="10"/>
      <c r="AXP12" s="12" t="str">
        <f>IFERROR(VLOOKUP(AXO12,Insumos!$A$6:$D$118,2,FALSE), " ")</f>
        <v xml:space="preserve"> </v>
      </c>
      <c r="AXQ12" s="20" t="str">
        <f>IFERROR(VLOOKUP(AXO12,Insumos!$A$6:$D$118,4,FALSE), " ")</f>
        <v xml:space="preserve"> </v>
      </c>
      <c r="AXR12" s="12" t="str">
        <f>IFERROR(VLOOKUP(AXO12,Insumos!$A$6:$D$118,3,FALSE), " ")</f>
        <v xml:space="preserve"> </v>
      </c>
      <c r="AXS12" s="23"/>
      <c r="AXT12" s="20" t="str">
        <f t="shared" si="146"/>
        <v xml:space="preserve"> </v>
      </c>
      <c r="AXV12" s="17"/>
      <c r="AXX12" s="10"/>
      <c r="AXY12" s="12" t="str">
        <f>IFERROR(VLOOKUP(AXX12,Insumos!$A$6:$D$118,2,FALSE), " ")</f>
        <v xml:space="preserve"> </v>
      </c>
      <c r="AXZ12" s="20" t="str">
        <f>IFERROR(VLOOKUP(AXX12,Insumos!$A$6:$D$118,4,FALSE), " ")</f>
        <v xml:space="preserve"> </v>
      </c>
      <c r="AYA12" s="12" t="str">
        <f>IFERROR(VLOOKUP(AXX12,Insumos!$A$6:$D$118,3,FALSE), " ")</f>
        <v xml:space="preserve"> </v>
      </c>
      <c r="AYB12" s="23"/>
      <c r="AYC12" s="20" t="str">
        <f t="shared" si="147"/>
        <v xml:space="preserve"> </v>
      </c>
      <c r="AYE12" s="17"/>
      <c r="AYG12" s="10"/>
      <c r="AYH12" s="12" t="str">
        <f>IFERROR(VLOOKUP(AYG12,Insumos!$A$6:$D$118,2,FALSE), " ")</f>
        <v xml:space="preserve"> </v>
      </c>
      <c r="AYI12" s="20" t="str">
        <f>IFERROR(VLOOKUP(AYG12,Insumos!$A$6:$D$118,4,FALSE), " ")</f>
        <v xml:space="preserve"> </v>
      </c>
      <c r="AYJ12" s="12" t="str">
        <f>IFERROR(VLOOKUP(AYG12,Insumos!$A$6:$D$118,3,FALSE), " ")</f>
        <v xml:space="preserve"> </v>
      </c>
      <c r="AYK12" s="23"/>
      <c r="AYL12" s="20" t="str">
        <f t="shared" si="148"/>
        <v xml:space="preserve"> </v>
      </c>
      <c r="AYN12" s="17"/>
      <c r="AYP12" s="10"/>
      <c r="AYQ12" s="12" t="str">
        <f>IFERROR(VLOOKUP(AYP12,Insumos!$A$6:$D$118,2,FALSE), " ")</f>
        <v xml:space="preserve"> </v>
      </c>
      <c r="AYR12" s="20" t="str">
        <f>IFERROR(VLOOKUP(AYP12,Insumos!$A$6:$D$118,4,FALSE), " ")</f>
        <v xml:space="preserve"> </v>
      </c>
      <c r="AYS12" s="12" t="str">
        <f>IFERROR(VLOOKUP(AYP12,Insumos!$A$6:$D$118,3,FALSE), " ")</f>
        <v xml:space="preserve"> </v>
      </c>
      <c r="AYT12" s="23"/>
      <c r="AYU12" s="20" t="str">
        <f t="shared" si="149"/>
        <v xml:space="preserve"> </v>
      </c>
      <c r="AYW12" s="17"/>
      <c r="AYY12" s="10"/>
      <c r="AYZ12" s="12" t="str">
        <f>IFERROR(VLOOKUP(AYY12,Insumos!$A$6:$D$118,2,FALSE), " ")</f>
        <v xml:space="preserve"> </v>
      </c>
      <c r="AZA12" s="20" t="str">
        <f>IFERROR(VLOOKUP(AYY12,Insumos!$A$6:$D$118,4,FALSE), " ")</f>
        <v xml:space="preserve"> </v>
      </c>
      <c r="AZB12" s="12" t="str">
        <f>IFERROR(VLOOKUP(AYY12,Insumos!$A$6:$D$118,3,FALSE), " ")</f>
        <v xml:space="preserve"> </v>
      </c>
      <c r="AZC12" s="23"/>
      <c r="AZD12" s="20" t="str">
        <f t="shared" si="150"/>
        <v xml:space="preserve"> </v>
      </c>
      <c r="AZF12" s="17"/>
      <c r="AZH12" s="10"/>
      <c r="AZI12" s="12" t="str">
        <f>IFERROR(VLOOKUP(AZH12,Insumos!$A$6:$D$118,2,FALSE), " ")</f>
        <v xml:space="preserve"> </v>
      </c>
      <c r="AZJ12" s="20" t="str">
        <f>IFERROR(VLOOKUP(AZH12,Insumos!$A$6:$D$118,4,FALSE), " ")</f>
        <v xml:space="preserve"> </v>
      </c>
      <c r="AZK12" s="12" t="str">
        <f>IFERROR(VLOOKUP(AZH12,Insumos!$A$6:$D$118,3,FALSE), " ")</f>
        <v xml:space="preserve"> </v>
      </c>
      <c r="AZL12" s="23"/>
      <c r="AZM12" s="20" t="str">
        <f t="shared" si="151"/>
        <v xml:space="preserve"> </v>
      </c>
      <c r="AZO12" s="17"/>
      <c r="AZQ12" s="10"/>
      <c r="AZR12" s="12" t="str">
        <f>IFERROR(VLOOKUP(AZQ12,Insumos!$A$6:$D$118,2,FALSE), " ")</f>
        <v xml:space="preserve"> </v>
      </c>
      <c r="AZS12" s="20" t="str">
        <f>IFERROR(VLOOKUP(AZQ12,Insumos!$A$6:$D$118,4,FALSE), " ")</f>
        <v xml:space="preserve"> </v>
      </c>
      <c r="AZT12" s="12" t="str">
        <f>IFERROR(VLOOKUP(AZQ12,Insumos!$A$6:$D$118,3,FALSE), " ")</f>
        <v xml:space="preserve"> </v>
      </c>
      <c r="AZU12" s="23"/>
      <c r="AZV12" s="20" t="str">
        <f t="shared" si="152"/>
        <v xml:space="preserve"> </v>
      </c>
      <c r="AZX12" s="17"/>
      <c r="AZZ12" s="10"/>
      <c r="BAA12" s="12" t="str">
        <f>IFERROR(VLOOKUP(AZZ12,Insumos!$A$6:$D$118,2,FALSE), " ")</f>
        <v xml:space="preserve"> </v>
      </c>
      <c r="BAB12" s="20" t="str">
        <f>IFERROR(VLOOKUP(AZZ12,Insumos!$A$6:$D$118,4,FALSE), " ")</f>
        <v xml:space="preserve"> </v>
      </c>
      <c r="BAC12" s="12" t="str">
        <f>IFERROR(VLOOKUP(AZZ12,Insumos!$A$6:$D$118,3,FALSE), " ")</f>
        <v xml:space="preserve"> </v>
      </c>
      <c r="BAD12" s="23"/>
      <c r="BAE12" s="20" t="str">
        <f t="shared" si="153"/>
        <v xml:space="preserve"> </v>
      </c>
      <c r="BAG12" s="17"/>
      <c r="BAI12" s="10"/>
      <c r="BAJ12" s="12" t="str">
        <f>IFERROR(VLOOKUP(BAI12,Insumos!$A$6:$D$118,2,FALSE), " ")</f>
        <v xml:space="preserve"> </v>
      </c>
      <c r="BAK12" s="20" t="str">
        <f>IFERROR(VLOOKUP(BAI12,Insumos!$A$6:$D$118,4,FALSE), " ")</f>
        <v xml:space="preserve"> </v>
      </c>
      <c r="BAL12" s="12" t="str">
        <f>IFERROR(VLOOKUP(BAI12,Insumos!$A$6:$D$118,3,FALSE), " ")</f>
        <v xml:space="preserve"> </v>
      </c>
      <c r="BAM12" s="23"/>
      <c r="BAN12" s="20" t="str">
        <f t="shared" si="154"/>
        <v xml:space="preserve"> </v>
      </c>
      <c r="BAP12" s="17"/>
      <c r="BAR12" s="10"/>
      <c r="BAS12" s="12" t="str">
        <f>IFERROR(VLOOKUP(BAR12,Insumos!$A$6:$D$118,2,FALSE), " ")</f>
        <v xml:space="preserve"> </v>
      </c>
      <c r="BAT12" s="20" t="str">
        <f>IFERROR(VLOOKUP(BAR12,Insumos!$A$6:$D$118,4,FALSE), " ")</f>
        <v xml:space="preserve"> </v>
      </c>
      <c r="BAU12" s="12" t="str">
        <f>IFERROR(VLOOKUP(BAR12,Insumos!$A$6:$D$118,3,FALSE), " ")</f>
        <v xml:space="preserve"> </v>
      </c>
      <c r="BAV12" s="23"/>
      <c r="BAW12" s="20" t="str">
        <f t="shared" si="155"/>
        <v xml:space="preserve"> </v>
      </c>
      <c r="BAY12" s="17"/>
      <c r="BBA12" s="10"/>
      <c r="BBB12" s="12" t="str">
        <f>IFERROR(VLOOKUP(BBA12,Insumos!$A$6:$D$118,2,FALSE), " ")</f>
        <v xml:space="preserve"> </v>
      </c>
      <c r="BBC12" s="20" t="str">
        <f>IFERROR(VLOOKUP(BBA12,Insumos!$A$6:$D$118,4,FALSE), " ")</f>
        <v xml:space="preserve"> </v>
      </c>
      <c r="BBD12" s="12" t="str">
        <f>IFERROR(VLOOKUP(BBA12,Insumos!$A$6:$D$118,3,FALSE), " ")</f>
        <v xml:space="preserve"> </v>
      </c>
      <c r="BBE12" s="23"/>
      <c r="BBF12" s="20" t="str">
        <f t="shared" si="156"/>
        <v xml:space="preserve"> </v>
      </c>
      <c r="BBH12" s="17"/>
      <c r="BBJ12" s="10"/>
      <c r="BBK12" s="12" t="str">
        <f>IFERROR(VLOOKUP(BBJ12,Insumos!$A$6:$D$118,2,FALSE), " ")</f>
        <v xml:space="preserve"> </v>
      </c>
      <c r="BBL12" s="20" t="str">
        <f>IFERROR(VLOOKUP(BBJ12,Insumos!$A$6:$D$118,4,FALSE), " ")</f>
        <v xml:space="preserve"> </v>
      </c>
      <c r="BBM12" s="12" t="str">
        <f>IFERROR(VLOOKUP(BBJ12,Insumos!$A$6:$D$118,3,FALSE), " ")</f>
        <v xml:space="preserve"> </v>
      </c>
      <c r="BBN12" s="23"/>
      <c r="BBO12" s="20" t="str">
        <f t="shared" si="157"/>
        <v xml:space="preserve"> </v>
      </c>
      <c r="BBQ12" s="17"/>
      <c r="BBS12" s="10"/>
      <c r="BBT12" s="12" t="str">
        <f>IFERROR(VLOOKUP(BBS12,Insumos!$A$6:$D$118,2,FALSE), " ")</f>
        <v xml:space="preserve"> </v>
      </c>
      <c r="BBU12" s="20" t="str">
        <f>IFERROR(VLOOKUP(BBS12,Insumos!$A$6:$D$118,4,FALSE), " ")</f>
        <v xml:space="preserve"> </v>
      </c>
      <c r="BBV12" s="12" t="str">
        <f>IFERROR(VLOOKUP(BBS12,Insumos!$A$6:$D$118,3,FALSE), " ")</f>
        <v xml:space="preserve"> </v>
      </c>
      <c r="BBW12" s="23"/>
      <c r="BBX12" s="20" t="str">
        <f t="shared" si="158"/>
        <v xml:space="preserve"> </v>
      </c>
      <c r="BBZ12" s="17"/>
      <c r="BCB12" s="10"/>
      <c r="BCC12" s="12" t="str">
        <f>IFERROR(VLOOKUP(BCB12,Insumos!$A$6:$D$118,2,FALSE), " ")</f>
        <v xml:space="preserve"> </v>
      </c>
      <c r="BCD12" s="20" t="str">
        <f>IFERROR(VLOOKUP(BCB12,Insumos!$A$6:$D$118,4,FALSE), " ")</f>
        <v xml:space="preserve"> </v>
      </c>
      <c r="BCE12" s="12" t="str">
        <f>IFERROR(VLOOKUP(BCB12,Insumos!$A$6:$D$118,3,FALSE), " ")</f>
        <v xml:space="preserve"> </v>
      </c>
      <c r="BCF12" s="23"/>
      <c r="BCG12" s="20" t="str">
        <f t="shared" si="159"/>
        <v xml:space="preserve"> </v>
      </c>
      <c r="BCI12" s="17"/>
      <c r="BCK12" s="10"/>
      <c r="BCL12" s="12" t="str">
        <f>IFERROR(VLOOKUP(BCK12,Insumos!$A$6:$D$118,2,FALSE), " ")</f>
        <v xml:space="preserve"> </v>
      </c>
      <c r="BCM12" s="20" t="str">
        <f>IFERROR(VLOOKUP(BCK12,Insumos!$A$6:$D$118,4,FALSE), " ")</f>
        <v xml:space="preserve"> </v>
      </c>
      <c r="BCN12" s="12" t="str">
        <f>IFERROR(VLOOKUP(BCK12,Insumos!$A$6:$D$118,3,FALSE), " ")</f>
        <v xml:space="preserve"> </v>
      </c>
      <c r="BCO12" s="23"/>
      <c r="BCP12" s="20" t="str">
        <f t="shared" si="160"/>
        <v xml:space="preserve"> </v>
      </c>
      <c r="BCR12" s="17"/>
      <c r="BCT12" s="10"/>
      <c r="BCU12" s="12" t="str">
        <f>IFERROR(VLOOKUP(BCT12,Insumos!$A$6:$D$118,2,FALSE), " ")</f>
        <v xml:space="preserve"> </v>
      </c>
      <c r="BCV12" s="20" t="str">
        <f>IFERROR(VLOOKUP(BCT12,Insumos!$A$6:$D$118,4,FALSE), " ")</f>
        <v xml:space="preserve"> </v>
      </c>
      <c r="BCW12" s="12" t="str">
        <f>IFERROR(VLOOKUP(BCT12,Insumos!$A$6:$D$118,3,FALSE), " ")</f>
        <v xml:space="preserve"> </v>
      </c>
      <c r="BCX12" s="23"/>
      <c r="BCY12" s="20" t="str">
        <f t="shared" si="161"/>
        <v xml:space="preserve"> </v>
      </c>
      <c r="BDA12" s="17"/>
      <c r="BDC12" s="10"/>
      <c r="BDD12" s="12" t="str">
        <f>IFERROR(VLOOKUP(BDC12,Insumos!$A$6:$D$118,2,FALSE), " ")</f>
        <v xml:space="preserve"> </v>
      </c>
      <c r="BDE12" s="20" t="str">
        <f>IFERROR(VLOOKUP(BDC12,Insumos!$A$6:$D$118,4,FALSE), " ")</f>
        <v xml:space="preserve"> </v>
      </c>
      <c r="BDF12" s="12" t="str">
        <f>IFERROR(VLOOKUP(BDC12,Insumos!$A$6:$D$118,3,FALSE), " ")</f>
        <v xml:space="preserve"> </v>
      </c>
      <c r="BDG12" s="23"/>
      <c r="BDH12" s="20" t="str">
        <f t="shared" si="162"/>
        <v xml:space="preserve"> </v>
      </c>
      <c r="BDJ12" s="17"/>
      <c r="BDL12" s="10"/>
      <c r="BDM12" s="12" t="str">
        <f>IFERROR(VLOOKUP(BDL12,Insumos!$A$6:$D$118,2,FALSE), " ")</f>
        <v xml:space="preserve"> </v>
      </c>
      <c r="BDN12" s="20" t="str">
        <f>IFERROR(VLOOKUP(BDL12,Insumos!$A$6:$D$118,4,FALSE), " ")</f>
        <v xml:space="preserve"> </v>
      </c>
      <c r="BDO12" s="12" t="str">
        <f>IFERROR(VLOOKUP(BDL12,Insumos!$A$6:$D$118,3,FALSE), " ")</f>
        <v xml:space="preserve"> </v>
      </c>
      <c r="BDP12" s="23"/>
      <c r="BDQ12" s="20" t="str">
        <f t="shared" si="163"/>
        <v xml:space="preserve"> </v>
      </c>
      <c r="BDS12" s="17"/>
      <c r="BDU12" s="10"/>
      <c r="BDV12" s="12" t="str">
        <f>IFERROR(VLOOKUP(BDU12,Insumos!$A$6:$D$118,2,FALSE), " ")</f>
        <v xml:space="preserve"> </v>
      </c>
      <c r="BDW12" s="20" t="str">
        <f>IFERROR(VLOOKUP(BDU12,Insumos!$A$6:$D$118,4,FALSE), " ")</f>
        <v xml:space="preserve"> </v>
      </c>
      <c r="BDX12" s="12" t="str">
        <f>IFERROR(VLOOKUP(BDU12,Insumos!$A$6:$D$118,3,FALSE), " ")</f>
        <v xml:space="preserve"> </v>
      </c>
      <c r="BDY12" s="23"/>
      <c r="BDZ12" s="20" t="str">
        <f t="shared" si="164"/>
        <v xml:space="preserve"> </v>
      </c>
      <c r="BEB12" s="17"/>
      <c r="BED12" s="10"/>
      <c r="BEE12" s="12" t="str">
        <f>IFERROR(VLOOKUP(BED12,Insumos!$A$6:$D$118,2,FALSE), " ")</f>
        <v xml:space="preserve"> </v>
      </c>
      <c r="BEF12" s="20" t="str">
        <f>IFERROR(VLOOKUP(BED12,Insumos!$A$6:$D$118,4,FALSE), " ")</f>
        <v xml:space="preserve"> </v>
      </c>
      <c r="BEG12" s="12" t="str">
        <f>IFERROR(VLOOKUP(BED12,Insumos!$A$6:$D$118,3,FALSE), " ")</f>
        <v xml:space="preserve"> </v>
      </c>
      <c r="BEH12" s="23"/>
      <c r="BEI12" s="20" t="str">
        <f t="shared" si="165"/>
        <v xml:space="preserve"> </v>
      </c>
      <c r="BEK12" s="17"/>
      <c r="BEM12" s="10"/>
      <c r="BEN12" s="12" t="str">
        <f>IFERROR(VLOOKUP(BEM12,Insumos!$A$6:$D$118,2,FALSE), " ")</f>
        <v xml:space="preserve"> </v>
      </c>
      <c r="BEO12" s="20" t="str">
        <f>IFERROR(VLOOKUP(BEM12,Insumos!$A$6:$D$118,4,FALSE), " ")</f>
        <v xml:space="preserve"> </v>
      </c>
      <c r="BEP12" s="12" t="str">
        <f>IFERROR(VLOOKUP(BEM12,Insumos!$A$6:$D$118,3,FALSE), " ")</f>
        <v xml:space="preserve"> </v>
      </c>
      <c r="BEQ12" s="23"/>
      <c r="BER12" s="20" t="str">
        <f t="shared" si="166"/>
        <v xml:space="preserve"> </v>
      </c>
      <c r="BET12" s="17"/>
      <c r="BEV12" s="10"/>
      <c r="BEW12" s="12" t="str">
        <f>IFERROR(VLOOKUP(BEV12,Insumos!$A$6:$D$118,2,FALSE), " ")</f>
        <v xml:space="preserve"> </v>
      </c>
      <c r="BEX12" s="20" t="str">
        <f>IFERROR(VLOOKUP(BEV12,Insumos!$A$6:$D$118,4,FALSE), " ")</f>
        <v xml:space="preserve"> </v>
      </c>
      <c r="BEY12" s="12" t="str">
        <f>IFERROR(VLOOKUP(BEV12,Insumos!$A$6:$D$118,3,FALSE), " ")</f>
        <v xml:space="preserve"> </v>
      </c>
      <c r="BEZ12" s="23"/>
      <c r="BFA12" s="20" t="str">
        <f t="shared" si="167"/>
        <v xml:space="preserve"> </v>
      </c>
      <c r="BFC12" s="17"/>
      <c r="BFE12" s="10"/>
      <c r="BFF12" s="12" t="str">
        <f>IFERROR(VLOOKUP(BFE12,Insumos!$A$6:$D$118,2,FALSE), " ")</f>
        <v xml:space="preserve"> </v>
      </c>
      <c r="BFG12" s="20" t="str">
        <f>IFERROR(VLOOKUP(BFE12,Insumos!$A$6:$D$118,4,FALSE), " ")</f>
        <v xml:space="preserve"> </v>
      </c>
      <c r="BFH12" s="12" t="str">
        <f>IFERROR(VLOOKUP(BFE12,Insumos!$A$6:$D$118,3,FALSE), " ")</f>
        <v xml:space="preserve"> </v>
      </c>
      <c r="BFI12" s="23"/>
      <c r="BFJ12" s="20" t="str">
        <f t="shared" si="168"/>
        <v xml:space="preserve"> </v>
      </c>
      <c r="BFL12" s="17"/>
      <c r="BFN12" s="10"/>
      <c r="BFO12" s="12" t="str">
        <f>IFERROR(VLOOKUP(BFN12,Insumos!$A$6:$D$118,2,FALSE), " ")</f>
        <v xml:space="preserve"> </v>
      </c>
      <c r="BFP12" s="20" t="str">
        <f>IFERROR(VLOOKUP(BFN12,Insumos!$A$6:$D$118,4,FALSE), " ")</f>
        <v xml:space="preserve"> </v>
      </c>
      <c r="BFQ12" s="12" t="str">
        <f>IFERROR(VLOOKUP(BFN12,Insumos!$A$6:$D$118,3,FALSE), " ")</f>
        <v xml:space="preserve"> </v>
      </c>
      <c r="BFR12" s="23"/>
      <c r="BFS12" s="20" t="str">
        <f t="shared" si="169"/>
        <v xml:space="preserve"> </v>
      </c>
      <c r="BFU12" s="17"/>
      <c r="BFW12" s="10"/>
      <c r="BFX12" s="12" t="str">
        <f>IFERROR(VLOOKUP(BFW12,Insumos!$A$6:$D$118,2,FALSE), " ")</f>
        <v xml:space="preserve"> </v>
      </c>
      <c r="BFY12" s="20" t="str">
        <f>IFERROR(VLOOKUP(BFW12,Insumos!$A$6:$D$118,4,FALSE), " ")</f>
        <v xml:space="preserve"> </v>
      </c>
      <c r="BFZ12" s="12" t="str">
        <f>IFERROR(VLOOKUP(BFW12,Insumos!$A$6:$D$118,3,FALSE), " ")</f>
        <v xml:space="preserve"> </v>
      </c>
      <c r="BGA12" s="23"/>
      <c r="BGB12" s="20" t="str">
        <f t="shared" si="170"/>
        <v xml:space="preserve"> </v>
      </c>
      <c r="BGD12" s="17"/>
      <c r="BGF12" s="10"/>
      <c r="BGG12" s="12" t="str">
        <f>IFERROR(VLOOKUP(BGF12,Insumos!$A$6:$D$118,2,FALSE), " ")</f>
        <v xml:space="preserve"> </v>
      </c>
      <c r="BGH12" s="20" t="str">
        <f>IFERROR(VLOOKUP(BGF12,Insumos!$A$6:$D$118,4,FALSE), " ")</f>
        <v xml:space="preserve"> </v>
      </c>
      <c r="BGI12" s="12" t="str">
        <f>IFERROR(VLOOKUP(BGF12,Insumos!$A$6:$D$118,3,FALSE), " ")</f>
        <v xml:space="preserve"> </v>
      </c>
      <c r="BGJ12" s="23"/>
      <c r="BGK12" s="20" t="str">
        <f t="shared" si="171"/>
        <v xml:space="preserve"> </v>
      </c>
      <c r="BGM12" s="17"/>
      <c r="BGO12" s="10"/>
      <c r="BGP12" s="12" t="str">
        <f>IFERROR(VLOOKUP(BGO12,Insumos!$A$6:$D$118,2,FALSE), " ")</f>
        <v xml:space="preserve"> </v>
      </c>
      <c r="BGQ12" s="20" t="str">
        <f>IFERROR(VLOOKUP(BGO12,Insumos!$A$6:$D$118,4,FALSE), " ")</f>
        <v xml:space="preserve"> </v>
      </c>
      <c r="BGR12" s="12" t="str">
        <f>IFERROR(VLOOKUP(BGO12,Insumos!$A$6:$D$118,3,FALSE), " ")</f>
        <v xml:space="preserve"> </v>
      </c>
      <c r="BGS12" s="23"/>
      <c r="BGT12" s="20" t="str">
        <f t="shared" si="172"/>
        <v xml:space="preserve"> </v>
      </c>
      <c r="BGV12" s="17"/>
      <c r="BGX12" s="10"/>
      <c r="BGY12" s="12" t="str">
        <f>IFERROR(VLOOKUP(BGX12,Insumos!$A$6:$D$118,2,FALSE), " ")</f>
        <v xml:space="preserve"> </v>
      </c>
      <c r="BGZ12" s="20" t="str">
        <f>IFERROR(VLOOKUP(BGX12,Insumos!$A$6:$D$118,4,FALSE), " ")</f>
        <v xml:space="preserve"> </v>
      </c>
      <c r="BHA12" s="12" t="str">
        <f>IFERROR(VLOOKUP(BGX12,Insumos!$A$6:$D$118,3,FALSE), " ")</f>
        <v xml:space="preserve"> </v>
      </c>
      <c r="BHB12" s="23"/>
      <c r="BHC12" s="20" t="str">
        <f t="shared" si="173"/>
        <v xml:space="preserve"> </v>
      </c>
      <c r="BHE12" s="17"/>
      <c r="BHG12" s="10"/>
      <c r="BHH12" s="12" t="str">
        <f>IFERROR(VLOOKUP(BHG12,Insumos!$A$6:$D$118,2,FALSE), " ")</f>
        <v xml:space="preserve"> </v>
      </c>
      <c r="BHI12" s="20" t="str">
        <f>IFERROR(VLOOKUP(BHG12,Insumos!$A$6:$D$118,4,FALSE), " ")</f>
        <v xml:space="preserve"> </v>
      </c>
      <c r="BHJ12" s="12" t="str">
        <f>IFERROR(VLOOKUP(BHG12,Insumos!$A$6:$D$118,3,FALSE), " ")</f>
        <v xml:space="preserve"> </v>
      </c>
      <c r="BHK12" s="23"/>
      <c r="BHL12" s="20" t="str">
        <f t="shared" si="174"/>
        <v xml:space="preserve"> </v>
      </c>
      <c r="BHN12" s="17"/>
      <c r="BHP12" s="10"/>
      <c r="BHQ12" s="12" t="str">
        <f>IFERROR(VLOOKUP(BHP12,Insumos!$A$6:$D$118,2,FALSE), " ")</f>
        <v xml:space="preserve"> </v>
      </c>
      <c r="BHR12" s="20" t="str">
        <f>IFERROR(VLOOKUP(BHP12,Insumos!$A$6:$D$118,4,FALSE), " ")</f>
        <v xml:space="preserve"> </v>
      </c>
      <c r="BHS12" s="12" t="str">
        <f>IFERROR(VLOOKUP(BHP12,Insumos!$A$6:$D$118,3,FALSE), " ")</f>
        <v xml:space="preserve"> </v>
      </c>
      <c r="BHT12" s="23"/>
      <c r="BHU12" s="20" t="str">
        <f t="shared" si="175"/>
        <v xml:space="preserve"> </v>
      </c>
      <c r="BHW12" s="17"/>
      <c r="BHY12" s="10"/>
      <c r="BHZ12" s="12" t="str">
        <f>IFERROR(VLOOKUP(BHY12,Insumos!$A$6:$D$118,2,FALSE), " ")</f>
        <v xml:space="preserve"> </v>
      </c>
      <c r="BIA12" s="20" t="str">
        <f>IFERROR(VLOOKUP(BHY12,Insumos!$A$6:$D$118,4,FALSE), " ")</f>
        <v xml:space="preserve"> </v>
      </c>
      <c r="BIB12" s="12" t="str">
        <f>IFERROR(VLOOKUP(BHY12,Insumos!$A$6:$D$118,3,FALSE), " ")</f>
        <v xml:space="preserve"> </v>
      </c>
      <c r="BIC12" s="23"/>
      <c r="BID12" s="20" t="str">
        <f t="shared" si="176"/>
        <v xml:space="preserve"> </v>
      </c>
      <c r="BIF12" s="17"/>
      <c r="BIH12" s="10"/>
      <c r="BII12" s="12" t="str">
        <f>IFERROR(VLOOKUP(BIH12,Insumos!$A$6:$D$118,2,FALSE), " ")</f>
        <v xml:space="preserve"> </v>
      </c>
      <c r="BIJ12" s="20" t="str">
        <f>IFERROR(VLOOKUP(BIH12,Insumos!$A$6:$D$118,4,FALSE), " ")</f>
        <v xml:space="preserve"> </v>
      </c>
      <c r="BIK12" s="12" t="str">
        <f>IFERROR(VLOOKUP(BIH12,Insumos!$A$6:$D$118,3,FALSE), " ")</f>
        <v xml:space="preserve"> </v>
      </c>
      <c r="BIL12" s="23"/>
      <c r="BIM12" s="20" t="str">
        <f t="shared" si="177"/>
        <v xml:space="preserve"> </v>
      </c>
      <c r="BIO12" s="17"/>
      <c r="BIQ12" s="10"/>
      <c r="BIR12" s="12" t="str">
        <f>IFERROR(VLOOKUP(BIQ12,Insumos!$A$6:$D$118,2,FALSE), " ")</f>
        <v xml:space="preserve"> </v>
      </c>
      <c r="BIS12" s="20" t="str">
        <f>IFERROR(VLOOKUP(BIQ12,Insumos!$A$6:$D$118,4,FALSE), " ")</f>
        <v xml:space="preserve"> </v>
      </c>
      <c r="BIT12" s="12" t="str">
        <f>IFERROR(VLOOKUP(BIQ12,Insumos!$A$6:$D$118,3,FALSE), " ")</f>
        <v xml:space="preserve"> </v>
      </c>
      <c r="BIU12" s="23"/>
      <c r="BIV12" s="20" t="str">
        <f t="shared" si="178"/>
        <v xml:space="preserve"> </v>
      </c>
      <c r="BIX12" s="17"/>
      <c r="BIZ12" s="10"/>
      <c r="BJA12" s="12" t="str">
        <f>IFERROR(VLOOKUP(BIZ12,Insumos!$A$6:$D$118,2,FALSE), " ")</f>
        <v xml:space="preserve"> </v>
      </c>
      <c r="BJB12" s="20" t="str">
        <f>IFERROR(VLOOKUP(BIZ12,Insumos!$A$6:$D$118,4,FALSE), " ")</f>
        <v xml:space="preserve"> </v>
      </c>
      <c r="BJC12" s="12" t="str">
        <f>IFERROR(VLOOKUP(BIZ12,Insumos!$A$6:$D$118,3,FALSE), " ")</f>
        <v xml:space="preserve"> </v>
      </c>
      <c r="BJD12" s="23"/>
      <c r="BJE12" s="20" t="str">
        <f t="shared" si="179"/>
        <v xml:space="preserve"> </v>
      </c>
      <c r="BJG12" s="17"/>
      <c r="BJI12" s="10"/>
      <c r="BJJ12" s="12" t="str">
        <f>IFERROR(VLOOKUP(BJI12,Insumos!$A$6:$D$118,2,FALSE), " ")</f>
        <v xml:space="preserve"> </v>
      </c>
      <c r="BJK12" s="20" t="str">
        <f>IFERROR(VLOOKUP(BJI12,Insumos!$A$6:$D$118,4,FALSE), " ")</f>
        <v xml:space="preserve"> </v>
      </c>
      <c r="BJL12" s="12" t="str">
        <f>IFERROR(VLOOKUP(BJI12,Insumos!$A$6:$D$118,3,FALSE), " ")</f>
        <v xml:space="preserve"> </v>
      </c>
      <c r="BJM12" s="23"/>
      <c r="BJN12" s="20" t="str">
        <f t="shared" si="180"/>
        <v xml:space="preserve"> </v>
      </c>
      <c r="BJP12" s="17"/>
      <c r="BJR12" s="10"/>
      <c r="BJS12" s="12" t="str">
        <f>IFERROR(VLOOKUP(BJR12,Insumos!$A$6:$D$118,2,FALSE), " ")</f>
        <v xml:space="preserve"> </v>
      </c>
      <c r="BJT12" s="20" t="str">
        <f>IFERROR(VLOOKUP(BJR12,Insumos!$A$6:$D$118,4,FALSE), " ")</f>
        <v xml:space="preserve"> </v>
      </c>
      <c r="BJU12" s="12" t="str">
        <f>IFERROR(VLOOKUP(BJR12,Insumos!$A$6:$D$118,3,FALSE), " ")</f>
        <v xml:space="preserve"> </v>
      </c>
      <c r="BJV12" s="23"/>
      <c r="BJW12" s="20" t="str">
        <f t="shared" si="181"/>
        <v xml:space="preserve"> </v>
      </c>
      <c r="BJY12" s="17"/>
      <c r="BKA12" s="10"/>
      <c r="BKB12" s="12" t="str">
        <f>IFERROR(VLOOKUP(BKA12,Insumos!$A$6:$D$118,2,FALSE), " ")</f>
        <v xml:space="preserve"> </v>
      </c>
      <c r="BKC12" s="20" t="str">
        <f>IFERROR(VLOOKUP(BKA12,Insumos!$A$6:$D$118,4,FALSE), " ")</f>
        <v xml:space="preserve"> </v>
      </c>
      <c r="BKD12" s="12" t="str">
        <f>IFERROR(VLOOKUP(BKA12,Insumos!$A$6:$D$118,3,FALSE), " ")</f>
        <v xml:space="preserve"> </v>
      </c>
      <c r="BKE12" s="23"/>
      <c r="BKF12" s="20" t="str">
        <f t="shared" si="182"/>
        <v xml:space="preserve"> </v>
      </c>
      <c r="BKH12" s="17"/>
      <c r="BKJ12" s="10"/>
      <c r="BKK12" s="12" t="str">
        <f>IFERROR(VLOOKUP(BKJ12,Insumos!$A$6:$D$118,2,FALSE), " ")</f>
        <v xml:space="preserve"> </v>
      </c>
      <c r="BKL12" s="20" t="str">
        <f>IFERROR(VLOOKUP(BKJ12,Insumos!$A$6:$D$118,4,FALSE), " ")</f>
        <v xml:space="preserve"> </v>
      </c>
      <c r="BKM12" s="12" t="str">
        <f>IFERROR(VLOOKUP(BKJ12,Insumos!$A$6:$D$118,3,FALSE), " ")</f>
        <v xml:space="preserve"> </v>
      </c>
      <c r="BKN12" s="23"/>
      <c r="BKO12" s="20" t="str">
        <f t="shared" si="183"/>
        <v xml:space="preserve"> </v>
      </c>
      <c r="BKQ12" s="17"/>
      <c r="BKS12" s="10"/>
      <c r="BKT12" s="12" t="str">
        <f>IFERROR(VLOOKUP(BKS12,Insumos!$A$6:$D$118,2,FALSE), " ")</f>
        <v xml:space="preserve"> </v>
      </c>
      <c r="BKU12" s="20" t="str">
        <f>IFERROR(VLOOKUP(BKS12,Insumos!$A$6:$D$118,4,FALSE), " ")</f>
        <v xml:space="preserve"> </v>
      </c>
      <c r="BKV12" s="12" t="str">
        <f>IFERROR(VLOOKUP(BKS12,Insumos!$A$6:$D$118,3,FALSE), " ")</f>
        <v xml:space="preserve"> </v>
      </c>
      <c r="BKW12" s="23"/>
      <c r="BKX12" s="20" t="str">
        <f t="shared" si="184"/>
        <v xml:space="preserve"> </v>
      </c>
      <c r="BKZ12" s="17"/>
      <c r="BLB12" s="10"/>
      <c r="BLC12" s="12" t="str">
        <f>IFERROR(VLOOKUP(BLB12,Insumos!$A$6:$D$118,2,FALSE), " ")</f>
        <v xml:space="preserve"> </v>
      </c>
      <c r="BLD12" s="20" t="str">
        <f>IFERROR(VLOOKUP(BLB12,Insumos!$A$6:$D$118,4,FALSE), " ")</f>
        <v xml:space="preserve"> </v>
      </c>
      <c r="BLE12" s="12" t="str">
        <f>IFERROR(VLOOKUP(BLB12,Insumos!$A$6:$D$118,3,FALSE), " ")</f>
        <v xml:space="preserve"> </v>
      </c>
      <c r="BLF12" s="23"/>
      <c r="BLG12" s="20" t="str">
        <f t="shared" si="185"/>
        <v xml:space="preserve"> </v>
      </c>
      <c r="BLI12" s="17"/>
      <c r="BLK12" s="10"/>
      <c r="BLL12" s="12" t="str">
        <f>IFERROR(VLOOKUP(BLK12,Insumos!$A$6:$D$118,2,FALSE), " ")</f>
        <v xml:space="preserve"> </v>
      </c>
      <c r="BLM12" s="20" t="str">
        <f>IFERROR(VLOOKUP(BLK12,Insumos!$A$6:$D$118,4,FALSE), " ")</f>
        <v xml:space="preserve"> </v>
      </c>
      <c r="BLN12" s="12" t="str">
        <f>IFERROR(VLOOKUP(BLK12,Insumos!$A$6:$D$118,3,FALSE), " ")</f>
        <v xml:space="preserve"> </v>
      </c>
      <c r="BLO12" s="23"/>
      <c r="BLP12" s="20" t="str">
        <f t="shared" si="186"/>
        <v xml:space="preserve"> </v>
      </c>
      <c r="BLR12" s="17"/>
      <c r="BLT12" s="10"/>
      <c r="BLU12" s="12" t="str">
        <f>IFERROR(VLOOKUP(BLT12,Insumos!$A$6:$D$118,2,FALSE), " ")</f>
        <v xml:space="preserve"> </v>
      </c>
      <c r="BLV12" s="20" t="str">
        <f>IFERROR(VLOOKUP(BLT12,Insumos!$A$6:$D$118,4,FALSE), " ")</f>
        <v xml:space="preserve"> </v>
      </c>
      <c r="BLW12" s="12" t="str">
        <f>IFERROR(VLOOKUP(BLT12,Insumos!$A$6:$D$118,3,FALSE), " ")</f>
        <v xml:space="preserve"> </v>
      </c>
      <c r="BLX12" s="23"/>
      <c r="BLY12" s="20" t="str">
        <f t="shared" si="187"/>
        <v xml:space="preserve"> </v>
      </c>
      <c r="BMA12" s="17"/>
      <c r="BMC12" s="10"/>
      <c r="BMD12" s="12" t="str">
        <f>IFERROR(VLOOKUP(BMC12,Insumos!$A$6:$D$118,2,FALSE), " ")</f>
        <v xml:space="preserve"> </v>
      </c>
      <c r="BME12" s="20" t="str">
        <f>IFERROR(VLOOKUP(BMC12,Insumos!$A$6:$D$118,4,FALSE), " ")</f>
        <v xml:space="preserve"> </v>
      </c>
      <c r="BMF12" s="12" t="str">
        <f>IFERROR(VLOOKUP(BMC12,Insumos!$A$6:$D$118,3,FALSE), " ")</f>
        <v xml:space="preserve"> </v>
      </c>
      <c r="BMG12" s="23"/>
      <c r="BMH12" s="20" t="str">
        <f t="shared" si="188"/>
        <v xml:space="preserve"> </v>
      </c>
      <c r="BMJ12" s="17"/>
      <c r="BML12" s="10"/>
      <c r="BMM12" s="12" t="str">
        <f>IFERROR(VLOOKUP(BML12,Insumos!$A$6:$D$118,2,FALSE), " ")</f>
        <v xml:space="preserve"> </v>
      </c>
      <c r="BMN12" s="20" t="str">
        <f>IFERROR(VLOOKUP(BML12,Insumos!$A$6:$D$118,4,FALSE), " ")</f>
        <v xml:space="preserve"> </v>
      </c>
      <c r="BMO12" s="12" t="str">
        <f>IFERROR(VLOOKUP(BML12,Insumos!$A$6:$D$118,3,FALSE), " ")</f>
        <v xml:space="preserve"> </v>
      </c>
      <c r="BMP12" s="23"/>
      <c r="BMQ12" s="20" t="str">
        <f t="shared" si="189"/>
        <v xml:space="preserve"> </v>
      </c>
      <c r="BMS12" s="17"/>
      <c r="BMU12" s="10"/>
      <c r="BMV12" s="12" t="str">
        <f>IFERROR(VLOOKUP(BMU12,Insumos!$A$6:$D$118,2,FALSE), " ")</f>
        <v xml:space="preserve"> </v>
      </c>
      <c r="BMW12" s="20" t="str">
        <f>IFERROR(VLOOKUP(BMU12,Insumos!$A$6:$D$118,4,FALSE), " ")</f>
        <v xml:space="preserve"> </v>
      </c>
      <c r="BMX12" s="12" t="str">
        <f>IFERROR(VLOOKUP(BMU12,Insumos!$A$6:$D$118,3,FALSE), " ")</f>
        <v xml:space="preserve"> </v>
      </c>
      <c r="BMY12" s="23"/>
      <c r="BMZ12" s="20" t="str">
        <f t="shared" si="190"/>
        <v xml:space="preserve"> </v>
      </c>
      <c r="BNB12" s="17"/>
      <c r="BND12" s="10"/>
      <c r="BNE12" s="12" t="str">
        <f>IFERROR(VLOOKUP(BND12,Insumos!$A$6:$D$118,2,FALSE), " ")</f>
        <v xml:space="preserve"> </v>
      </c>
      <c r="BNF12" s="20" t="str">
        <f>IFERROR(VLOOKUP(BND12,Insumos!$A$6:$D$118,4,FALSE), " ")</f>
        <v xml:space="preserve"> </v>
      </c>
      <c r="BNG12" s="12" t="str">
        <f>IFERROR(VLOOKUP(BND12,Insumos!$A$6:$D$118,3,FALSE), " ")</f>
        <v xml:space="preserve"> </v>
      </c>
      <c r="BNH12" s="23"/>
      <c r="BNI12" s="20" t="str">
        <f t="shared" si="191"/>
        <v xml:space="preserve"> </v>
      </c>
      <c r="BNK12" s="17"/>
      <c r="BNM12" s="10"/>
      <c r="BNN12" s="12" t="str">
        <f>IFERROR(VLOOKUP(BNM12,Insumos!$A$6:$D$118,2,FALSE), " ")</f>
        <v xml:space="preserve"> </v>
      </c>
      <c r="BNO12" s="20" t="str">
        <f>IFERROR(VLOOKUP(BNM12,Insumos!$A$6:$D$118,4,FALSE), " ")</f>
        <v xml:space="preserve"> </v>
      </c>
      <c r="BNP12" s="12" t="str">
        <f>IFERROR(VLOOKUP(BNM12,Insumos!$A$6:$D$118,3,FALSE), " ")</f>
        <v xml:space="preserve"> </v>
      </c>
      <c r="BNQ12" s="23"/>
      <c r="BNR12" s="20" t="str">
        <f t="shared" si="192"/>
        <v xml:space="preserve"> </v>
      </c>
      <c r="BNT12" s="17"/>
      <c r="BNV12" s="10"/>
      <c r="BNW12" s="12" t="str">
        <f>IFERROR(VLOOKUP(BNV12,Insumos!$A$6:$D$118,2,FALSE), " ")</f>
        <v xml:space="preserve"> </v>
      </c>
      <c r="BNX12" s="20" t="str">
        <f>IFERROR(VLOOKUP(BNV12,Insumos!$A$6:$D$118,4,FALSE), " ")</f>
        <v xml:space="preserve"> </v>
      </c>
      <c r="BNY12" s="12" t="str">
        <f>IFERROR(VLOOKUP(BNV12,Insumos!$A$6:$D$118,3,FALSE), " ")</f>
        <v xml:space="preserve"> </v>
      </c>
      <c r="BNZ12" s="23"/>
      <c r="BOA12" s="20" t="str">
        <f t="shared" si="193"/>
        <v xml:space="preserve"> </v>
      </c>
      <c r="BOC12" s="17"/>
      <c r="BOE12" s="10"/>
      <c r="BOF12" s="12" t="str">
        <f>IFERROR(VLOOKUP(BOE12,Insumos!$A$6:$D$118,2,FALSE), " ")</f>
        <v xml:space="preserve"> </v>
      </c>
      <c r="BOG12" s="20" t="str">
        <f>IFERROR(VLOOKUP(BOE12,Insumos!$A$6:$D$118,4,FALSE), " ")</f>
        <v xml:space="preserve"> </v>
      </c>
      <c r="BOH12" s="12" t="str">
        <f>IFERROR(VLOOKUP(BOE12,Insumos!$A$6:$D$118,3,FALSE), " ")</f>
        <v xml:space="preserve"> </v>
      </c>
      <c r="BOI12" s="23"/>
      <c r="BOJ12" s="20" t="str">
        <f t="shared" si="194"/>
        <v xml:space="preserve"> </v>
      </c>
      <c r="BOL12" s="17"/>
      <c r="BON12" s="10"/>
      <c r="BOO12" s="12" t="str">
        <f>IFERROR(VLOOKUP(BON12,Insumos!$A$6:$D$118,2,FALSE), " ")</f>
        <v xml:space="preserve"> </v>
      </c>
      <c r="BOP12" s="20" t="str">
        <f>IFERROR(VLOOKUP(BON12,Insumos!$A$6:$D$118,4,FALSE), " ")</f>
        <v xml:space="preserve"> </v>
      </c>
      <c r="BOQ12" s="12" t="str">
        <f>IFERROR(VLOOKUP(BON12,Insumos!$A$6:$D$118,3,FALSE), " ")</f>
        <v xml:space="preserve"> </v>
      </c>
      <c r="BOR12" s="23"/>
      <c r="BOS12" s="20" t="str">
        <f t="shared" si="195"/>
        <v xml:space="preserve"> </v>
      </c>
      <c r="BOU12" s="17"/>
      <c r="BOW12" s="10"/>
      <c r="BOX12" s="12" t="str">
        <f>IFERROR(VLOOKUP(BOW12,Insumos!$A$6:$D$118,2,FALSE), " ")</f>
        <v xml:space="preserve"> </v>
      </c>
      <c r="BOY12" s="20" t="str">
        <f>IFERROR(VLOOKUP(BOW12,Insumos!$A$6:$D$118,4,FALSE), " ")</f>
        <v xml:space="preserve"> </v>
      </c>
      <c r="BOZ12" s="12" t="str">
        <f>IFERROR(VLOOKUP(BOW12,Insumos!$A$6:$D$118,3,FALSE), " ")</f>
        <v xml:space="preserve"> </v>
      </c>
      <c r="BPA12" s="23"/>
      <c r="BPB12" s="20" t="str">
        <f t="shared" si="196"/>
        <v xml:space="preserve"> </v>
      </c>
      <c r="BPD12" s="17"/>
      <c r="BPF12" s="10"/>
      <c r="BPG12" s="12" t="str">
        <f>IFERROR(VLOOKUP(BPF12,Insumos!$A$6:$D$118,2,FALSE), " ")</f>
        <v xml:space="preserve"> </v>
      </c>
      <c r="BPH12" s="20" t="str">
        <f>IFERROR(VLOOKUP(BPF12,Insumos!$A$6:$D$118,4,FALSE), " ")</f>
        <v xml:space="preserve"> </v>
      </c>
      <c r="BPI12" s="12" t="str">
        <f>IFERROR(VLOOKUP(BPF12,Insumos!$A$6:$D$118,3,FALSE), " ")</f>
        <v xml:space="preserve"> </v>
      </c>
      <c r="BPJ12" s="23"/>
      <c r="BPK12" s="20" t="str">
        <f t="shared" si="197"/>
        <v xml:space="preserve"> </v>
      </c>
      <c r="BPM12" s="17"/>
      <c r="BPO12" s="10"/>
      <c r="BPP12" s="12" t="str">
        <f>IFERROR(VLOOKUP(BPO12,Insumos!$A$6:$D$118,2,FALSE), " ")</f>
        <v xml:space="preserve"> </v>
      </c>
      <c r="BPQ12" s="20" t="str">
        <f>IFERROR(VLOOKUP(BPO12,Insumos!$A$6:$D$118,4,FALSE), " ")</f>
        <v xml:space="preserve"> </v>
      </c>
      <c r="BPR12" s="12" t="str">
        <f>IFERROR(VLOOKUP(BPO12,Insumos!$A$6:$D$118,3,FALSE), " ")</f>
        <v xml:space="preserve"> </v>
      </c>
      <c r="BPS12" s="23"/>
      <c r="BPT12" s="20" t="str">
        <f t="shared" si="198"/>
        <v xml:space="preserve"> </v>
      </c>
      <c r="BPV12" s="17"/>
      <c r="BPX12" s="10"/>
      <c r="BPY12" s="12" t="str">
        <f>IFERROR(VLOOKUP(BPX12,Insumos!$A$6:$D$118,2,FALSE), " ")</f>
        <v xml:space="preserve"> </v>
      </c>
      <c r="BPZ12" s="20" t="str">
        <f>IFERROR(VLOOKUP(BPX12,Insumos!$A$6:$D$118,4,FALSE), " ")</f>
        <v xml:space="preserve"> </v>
      </c>
      <c r="BQA12" s="12" t="str">
        <f>IFERROR(VLOOKUP(BPX12,Insumos!$A$6:$D$118,3,FALSE), " ")</f>
        <v xml:space="preserve"> </v>
      </c>
      <c r="BQB12" s="23"/>
      <c r="BQC12" s="20" t="str">
        <f t="shared" si="199"/>
        <v xml:space="preserve"> </v>
      </c>
      <c r="BQE12" s="17"/>
    </row>
    <row r="13" spans="1:1023 1025:1799" ht="17.25" customHeight="1" x14ac:dyDescent="0.25">
      <c r="A13" s="10"/>
      <c r="B13" s="12" t="str">
        <f>IFERROR(VLOOKUP(A13,Insumos!$A$6:$D$118,2,FALSE), " ")</f>
        <v xml:space="preserve"> </v>
      </c>
      <c r="C13" s="20" t="str">
        <f>IFERROR(VLOOKUP(A13,Insumos!$A$6:$D$118,4,FALSE), " ")</f>
        <v xml:space="preserve"> </v>
      </c>
      <c r="D13" s="12" t="str">
        <f>IFERROR(VLOOKUP(A13,Insumos!$A$6:$D$118,3,FALSE), " ")</f>
        <v xml:space="preserve"> </v>
      </c>
      <c r="E13" s="23"/>
      <c r="F13" s="20" t="str">
        <f t="shared" si="0"/>
        <v xml:space="preserve"> </v>
      </c>
      <c r="J13" s="10"/>
      <c r="K13" s="12" t="str">
        <f>IFERROR(VLOOKUP(J13,Insumos!$A$6:$D$118,2,FALSE), " ")</f>
        <v xml:space="preserve"> </v>
      </c>
      <c r="L13" s="20" t="str">
        <f>IFERROR(VLOOKUP(J13,Insumos!$A$6:$D$118,4,FALSE), " ")</f>
        <v xml:space="preserve"> </v>
      </c>
      <c r="M13" s="12" t="str">
        <f>IFERROR(VLOOKUP(J13,Insumos!$A$6:$D$118,3,FALSE), " ")</f>
        <v xml:space="preserve"> </v>
      </c>
      <c r="N13" s="23"/>
      <c r="O13" s="20" t="str">
        <f t="shared" si="1"/>
        <v xml:space="preserve"> </v>
      </c>
      <c r="S13" s="10"/>
      <c r="T13" s="12" t="str">
        <f>IFERROR(VLOOKUP(S13,Insumos!$A$6:$D$118,2,FALSE), " ")</f>
        <v xml:space="preserve"> </v>
      </c>
      <c r="U13" s="20" t="str">
        <f>IFERROR(VLOOKUP(S13,Insumos!$A$6:$D$118,4,FALSE), " ")</f>
        <v xml:space="preserve"> </v>
      </c>
      <c r="V13" s="12" t="str">
        <f>IFERROR(VLOOKUP(S13,Insumos!$A$6:$D$118,3,FALSE), " ")</f>
        <v xml:space="preserve"> </v>
      </c>
      <c r="W13" s="23"/>
      <c r="X13" s="20" t="str">
        <f t="shared" si="2"/>
        <v xml:space="preserve"> </v>
      </c>
      <c r="AB13" s="10"/>
      <c r="AC13" s="12" t="str">
        <f>IFERROR(VLOOKUP(AB13,Insumos!$A$6:$D$118,2,FALSE), " ")</f>
        <v xml:space="preserve"> </v>
      </c>
      <c r="AD13" s="20" t="str">
        <f>IFERROR(VLOOKUP(AB13,Insumos!$A$6:$D$118,4,FALSE), " ")</f>
        <v xml:space="preserve"> </v>
      </c>
      <c r="AE13" s="12" t="str">
        <f>IFERROR(VLOOKUP(AB13,Insumos!$A$6:$D$118,3,FALSE), " ")</f>
        <v xml:space="preserve"> </v>
      </c>
      <c r="AF13" s="23"/>
      <c r="AG13" s="20" t="str">
        <f t="shared" si="3"/>
        <v xml:space="preserve"> </v>
      </c>
      <c r="AK13" s="10"/>
      <c r="AL13" s="12" t="str">
        <f>IFERROR(VLOOKUP(AK13,Insumos!$A$6:$D$118,2,FALSE), " ")</f>
        <v xml:space="preserve"> </v>
      </c>
      <c r="AM13" s="20" t="str">
        <f>IFERROR(VLOOKUP(AK13,Insumos!$A$6:$D$118,4,FALSE), " ")</f>
        <v xml:space="preserve"> </v>
      </c>
      <c r="AN13" s="12" t="str">
        <f>IFERROR(VLOOKUP(AK13,Insumos!$A$6:$D$118,3,FALSE), " ")</f>
        <v xml:space="preserve"> </v>
      </c>
      <c r="AO13" s="23"/>
      <c r="AP13" s="20" t="str">
        <f t="shared" si="4"/>
        <v xml:space="preserve"> </v>
      </c>
      <c r="AT13" s="10"/>
      <c r="AU13" s="12" t="str">
        <f>IFERROR(VLOOKUP(AT13,Insumos!$A$6:$D$118,2,FALSE), " ")</f>
        <v xml:space="preserve"> </v>
      </c>
      <c r="AV13" s="20" t="str">
        <f>IFERROR(VLOOKUP(AT13,Insumos!$A$6:$D$118,4,FALSE), " ")</f>
        <v xml:space="preserve"> </v>
      </c>
      <c r="AW13" s="12" t="str">
        <f>IFERROR(VLOOKUP(AT13,Insumos!$A$6:$D$118,3,FALSE), " ")</f>
        <v xml:space="preserve"> </v>
      </c>
      <c r="AX13" s="23"/>
      <c r="AY13" s="20" t="str">
        <f t="shared" si="5"/>
        <v xml:space="preserve"> </v>
      </c>
      <c r="BC13" s="10"/>
      <c r="BD13" s="12" t="str">
        <f>IFERROR(VLOOKUP(BC13,Insumos!$A$6:$D$118,2,FALSE), " ")</f>
        <v xml:space="preserve"> </v>
      </c>
      <c r="BE13" s="20" t="str">
        <f>IFERROR(VLOOKUP(BC13,Insumos!$A$6:$D$118,4,FALSE), " ")</f>
        <v xml:space="preserve"> </v>
      </c>
      <c r="BF13" s="12" t="str">
        <f>IFERROR(VLOOKUP(BC13,Insumos!$A$6:$D$118,3,FALSE), " ")</f>
        <v xml:space="preserve"> </v>
      </c>
      <c r="BG13" s="23"/>
      <c r="BH13" s="20" t="str">
        <f t="shared" si="6"/>
        <v xml:space="preserve"> </v>
      </c>
      <c r="BL13" s="10"/>
      <c r="BM13" s="12" t="str">
        <f>IFERROR(VLOOKUP(BL13,Insumos!$A$6:$D$118,2,FALSE), " ")</f>
        <v xml:space="preserve"> </v>
      </c>
      <c r="BN13" s="20" t="str">
        <f>IFERROR(VLOOKUP(BL13,Insumos!$A$6:$D$118,4,FALSE), " ")</f>
        <v xml:space="preserve"> </v>
      </c>
      <c r="BO13" s="12" t="str">
        <f>IFERROR(VLOOKUP(BL13,Insumos!$A$6:$D$118,3,FALSE), " ")</f>
        <v xml:space="preserve"> </v>
      </c>
      <c r="BP13" s="23"/>
      <c r="BQ13" s="20" t="str">
        <f t="shared" si="7"/>
        <v xml:space="preserve"> </v>
      </c>
      <c r="BU13" s="10"/>
      <c r="BV13" s="12" t="str">
        <f>IFERROR(VLOOKUP(BU13,Insumos!$A$6:$D$118,2,FALSE), " ")</f>
        <v xml:space="preserve"> </v>
      </c>
      <c r="BW13" s="20" t="str">
        <f>IFERROR(VLOOKUP(BU13,Insumos!$A$6:$D$118,4,FALSE), " ")</f>
        <v xml:space="preserve"> </v>
      </c>
      <c r="BX13" s="12" t="str">
        <f>IFERROR(VLOOKUP(BU13,Insumos!$A$6:$D$118,3,FALSE), " ")</f>
        <v xml:space="preserve"> </v>
      </c>
      <c r="BY13" s="23"/>
      <c r="BZ13" s="20" t="str">
        <f t="shared" si="8"/>
        <v xml:space="preserve"> </v>
      </c>
      <c r="CD13" s="10"/>
      <c r="CE13" s="12" t="str">
        <f>IFERROR(VLOOKUP(CD13,Insumos!$A$6:$D$118,2,FALSE), " ")</f>
        <v xml:space="preserve"> </v>
      </c>
      <c r="CF13" s="20" t="str">
        <f>IFERROR(VLOOKUP(CD13,Insumos!$A$6:$D$118,4,FALSE), " ")</f>
        <v xml:space="preserve"> </v>
      </c>
      <c r="CG13" s="12" t="str">
        <f>IFERROR(VLOOKUP(CD13,Insumos!$A$6:$D$118,3,FALSE), " ")</f>
        <v xml:space="preserve"> </v>
      </c>
      <c r="CH13" s="23"/>
      <c r="CI13" s="20" t="str">
        <f t="shared" si="9"/>
        <v xml:space="preserve"> </v>
      </c>
      <c r="CM13" s="10"/>
      <c r="CN13" s="12" t="str">
        <f>IFERROR(VLOOKUP(CM13,Insumos!$A$6:$D$118,2,FALSE), " ")</f>
        <v xml:space="preserve"> </v>
      </c>
      <c r="CO13" s="20" t="str">
        <f>IFERROR(VLOOKUP(CM13,Insumos!$A$6:$D$118,4,FALSE), " ")</f>
        <v xml:space="preserve"> </v>
      </c>
      <c r="CP13" s="12" t="str">
        <f>IFERROR(VLOOKUP(CM13,Insumos!$A$6:$D$118,3,FALSE), " ")</f>
        <v xml:space="preserve"> </v>
      </c>
      <c r="CQ13" s="23"/>
      <c r="CR13" s="20" t="str">
        <f t="shared" si="10"/>
        <v xml:space="preserve"> </v>
      </c>
      <c r="CV13" s="10"/>
      <c r="CW13" s="12" t="str">
        <f>IFERROR(VLOOKUP(CV13,Insumos!$A$6:$D$118,2,FALSE), " ")</f>
        <v xml:space="preserve"> </v>
      </c>
      <c r="CX13" s="20" t="str">
        <f>IFERROR(VLOOKUP(CV13,Insumos!$A$6:$D$118,4,FALSE), " ")</f>
        <v xml:space="preserve"> </v>
      </c>
      <c r="CY13" s="12" t="str">
        <f>IFERROR(VLOOKUP(CV13,Insumos!$A$6:$D$118,3,FALSE), " ")</f>
        <v xml:space="preserve"> </v>
      </c>
      <c r="CZ13" s="23"/>
      <c r="DA13" s="20" t="str">
        <f t="shared" si="11"/>
        <v xml:space="preserve"> </v>
      </c>
      <c r="DE13" s="10"/>
      <c r="DF13" s="12" t="str">
        <f>IFERROR(VLOOKUP(DE13,Insumos!$A$6:$D$118,2,FALSE), " ")</f>
        <v xml:space="preserve"> </v>
      </c>
      <c r="DG13" s="20" t="str">
        <f>IFERROR(VLOOKUP(DE13,Insumos!$A$6:$D$118,4,FALSE), " ")</f>
        <v xml:space="preserve"> </v>
      </c>
      <c r="DH13" s="12" t="str">
        <f>IFERROR(VLOOKUP(DE13,Insumos!$A$6:$D$118,3,FALSE), " ")</f>
        <v xml:space="preserve"> </v>
      </c>
      <c r="DI13" s="23"/>
      <c r="DJ13" s="20" t="str">
        <f t="shared" si="12"/>
        <v xml:space="preserve"> </v>
      </c>
      <c r="DN13" s="10"/>
      <c r="DO13" s="12" t="str">
        <f>IFERROR(VLOOKUP(DN13,Insumos!$A$6:$D$118,2,FALSE), " ")</f>
        <v xml:space="preserve"> </v>
      </c>
      <c r="DP13" s="20" t="str">
        <f>IFERROR(VLOOKUP(DN13,Insumos!$A$6:$D$118,4,FALSE), " ")</f>
        <v xml:space="preserve"> </v>
      </c>
      <c r="DQ13" s="12" t="str">
        <f>IFERROR(VLOOKUP(DN13,Insumos!$A$6:$D$118,3,FALSE), " ")</f>
        <v xml:space="preserve"> </v>
      </c>
      <c r="DR13" s="23"/>
      <c r="DS13" s="20" t="str">
        <f t="shared" si="13"/>
        <v xml:space="preserve"> </v>
      </c>
      <c r="DW13" s="10"/>
      <c r="DX13" s="12" t="str">
        <f>IFERROR(VLOOKUP(DW13,Insumos!$A$6:$D$118,2,FALSE), " ")</f>
        <v xml:space="preserve"> </v>
      </c>
      <c r="DY13" s="20" t="str">
        <f>IFERROR(VLOOKUP(DW13,Insumos!$A$6:$D$118,4,FALSE), " ")</f>
        <v xml:space="preserve"> </v>
      </c>
      <c r="DZ13" s="12" t="str">
        <f>IFERROR(VLOOKUP(DW13,Insumos!$A$6:$D$118,3,FALSE), " ")</f>
        <v xml:space="preserve"> </v>
      </c>
      <c r="EA13" s="23"/>
      <c r="EB13" s="20" t="str">
        <f t="shared" si="14"/>
        <v xml:space="preserve"> </v>
      </c>
      <c r="EF13" s="10"/>
      <c r="EG13" s="12" t="str">
        <f>IFERROR(VLOOKUP(EF13,Insumos!$A$6:$D$118,2,FALSE), " ")</f>
        <v xml:space="preserve"> </v>
      </c>
      <c r="EH13" s="20" t="str">
        <f>IFERROR(VLOOKUP(EF13,Insumos!$A$6:$D$118,4,FALSE), " ")</f>
        <v xml:space="preserve"> </v>
      </c>
      <c r="EI13" s="12" t="str">
        <f>IFERROR(VLOOKUP(EF13,Insumos!$A$6:$D$118,3,FALSE), " ")</f>
        <v xml:space="preserve"> </v>
      </c>
      <c r="EJ13" s="23"/>
      <c r="EK13" s="20" t="str">
        <f t="shared" si="15"/>
        <v xml:space="preserve"> </v>
      </c>
      <c r="EO13" s="10"/>
      <c r="EP13" s="12" t="str">
        <f>IFERROR(VLOOKUP(EO13,Insumos!$A$6:$D$118,2,FALSE), " ")</f>
        <v xml:space="preserve"> </v>
      </c>
      <c r="EQ13" s="20" t="str">
        <f>IFERROR(VLOOKUP(EO13,Insumos!$A$6:$D$118,4,FALSE), " ")</f>
        <v xml:space="preserve"> </v>
      </c>
      <c r="ER13" s="12" t="str">
        <f>IFERROR(VLOOKUP(EO13,Insumos!$A$6:$D$118,3,FALSE), " ")</f>
        <v xml:space="preserve"> </v>
      </c>
      <c r="ES13" s="23"/>
      <c r="ET13" s="20" t="str">
        <f t="shared" si="16"/>
        <v xml:space="preserve"> </v>
      </c>
      <c r="EX13" s="10"/>
      <c r="EY13" s="12" t="str">
        <f>IFERROR(VLOOKUP(EX13,Insumos!$A$6:$D$118,2,FALSE), " ")</f>
        <v xml:space="preserve"> </v>
      </c>
      <c r="EZ13" s="20" t="str">
        <f>IFERROR(VLOOKUP(EX13,Insumos!$A$6:$D$118,4,FALSE), " ")</f>
        <v xml:space="preserve"> </v>
      </c>
      <c r="FA13" s="12" t="str">
        <f>IFERROR(VLOOKUP(EX13,Insumos!$A$6:$D$118,3,FALSE), " ")</f>
        <v xml:space="preserve"> </v>
      </c>
      <c r="FB13" s="23"/>
      <c r="FC13" s="20" t="str">
        <f t="shared" si="17"/>
        <v xml:space="preserve"> </v>
      </c>
      <c r="FG13" s="10"/>
      <c r="FH13" s="12" t="str">
        <f>IFERROR(VLOOKUP(FG13,Insumos!$A$6:$D$118,2,FALSE), " ")</f>
        <v xml:space="preserve"> </v>
      </c>
      <c r="FI13" s="20" t="str">
        <f>IFERROR(VLOOKUP(FG13,Insumos!$A$6:$D$118,4,FALSE), " ")</f>
        <v xml:space="preserve"> </v>
      </c>
      <c r="FJ13" s="12" t="str">
        <f>IFERROR(VLOOKUP(FG13,Insumos!$A$6:$D$118,3,FALSE), " ")</f>
        <v xml:space="preserve"> </v>
      </c>
      <c r="FK13" s="23"/>
      <c r="FL13" s="20" t="str">
        <f t="shared" si="18"/>
        <v xml:space="preserve"> </v>
      </c>
      <c r="FP13" s="10"/>
      <c r="FQ13" s="12" t="str">
        <f>IFERROR(VLOOKUP(FP13,Insumos!$A$6:$D$118,2,FALSE), " ")</f>
        <v xml:space="preserve"> </v>
      </c>
      <c r="FR13" s="20" t="str">
        <f>IFERROR(VLOOKUP(FP13,Insumos!$A$6:$D$118,4,FALSE), " ")</f>
        <v xml:space="preserve"> </v>
      </c>
      <c r="FS13" s="12" t="str">
        <f>IFERROR(VLOOKUP(FP13,Insumos!$A$6:$D$118,3,FALSE), " ")</f>
        <v xml:space="preserve"> </v>
      </c>
      <c r="FT13" s="23"/>
      <c r="FU13" s="20" t="str">
        <f t="shared" si="19"/>
        <v xml:space="preserve"> </v>
      </c>
      <c r="FY13" s="10"/>
      <c r="FZ13" s="12" t="str">
        <f>IFERROR(VLOOKUP(FY13,Insumos!$A$6:$D$118,2,FALSE), " ")</f>
        <v xml:space="preserve"> </v>
      </c>
      <c r="GA13" s="20" t="str">
        <f>IFERROR(VLOOKUP(FY13,Insumos!$A$6:$D$118,4,FALSE), " ")</f>
        <v xml:space="preserve"> </v>
      </c>
      <c r="GB13" s="12" t="str">
        <f>IFERROR(VLOOKUP(FY13,Insumos!$A$6:$D$118,3,FALSE), " ")</f>
        <v xml:space="preserve"> </v>
      </c>
      <c r="GC13" s="23"/>
      <c r="GD13" s="20" t="str">
        <f t="shared" si="20"/>
        <v xml:space="preserve"> </v>
      </c>
      <c r="GH13" s="10"/>
      <c r="GI13" s="12" t="str">
        <f>IFERROR(VLOOKUP(GH13,Insumos!$A$6:$D$118,2,FALSE), " ")</f>
        <v xml:space="preserve"> </v>
      </c>
      <c r="GJ13" s="20" t="str">
        <f>IFERROR(VLOOKUP(GH13,Insumos!$A$6:$D$118,4,FALSE), " ")</f>
        <v xml:space="preserve"> </v>
      </c>
      <c r="GK13" s="12" t="str">
        <f>IFERROR(VLOOKUP(GH13,Insumos!$A$6:$D$118,3,FALSE), " ")</f>
        <v xml:space="preserve"> </v>
      </c>
      <c r="GL13" s="23"/>
      <c r="GM13" s="20" t="str">
        <f t="shared" si="21"/>
        <v xml:space="preserve"> </v>
      </c>
      <c r="GQ13" s="10"/>
      <c r="GR13" s="12" t="str">
        <f>IFERROR(VLOOKUP(GQ13,Insumos!$A$6:$D$118,2,FALSE), " ")</f>
        <v xml:space="preserve"> </v>
      </c>
      <c r="GS13" s="20" t="str">
        <f>IFERROR(VLOOKUP(GQ13,Insumos!$A$6:$D$118,4,FALSE), " ")</f>
        <v xml:space="preserve"> </v>
      </c>
      <c r="GT13" s="12" t="str">
        <f>IFERROR(VLOOKUP(GQ13,Insumos!$A$6:$D$118,3,FALSE), " ")</f>
        <v xml:space="preserve"> </v>
      </c>
      <c r="GU13" s="23"/>
      <c r="GV13" s="20" t="str">
        <f t="shared" si="22"/>
        <v xml:space="preserve"> </v>
      </c>
      <c r="GZ13" s="10"/>
      <c r="HA13" s="12" t="str">
        <f>IFERROR(VLOOKUP(GZ13,Insumos!$A$6:$D$118,2,FALSE), " ")</f>
        <v xml:space="preserve"> </v>
      </c>
      <c r="HB13" s="20" t="str">
        <f>IFERROR(VLOOKUP(GZ13,Insumos!$A$6:$D$118,4,FALSE), " ")</f>
        <v xml:space="preserve"> </v>
      </c>
      <c r="HC13" s="12" t="str">
        <f>IFERROR(VLOOKUP(GZ13,Insumos!$A$6:$D$118,3,FALSE), " ")</f>
        <v xml:space="preserve"> </v>
      </c>
      <c r="HD13" s="23"/>
      <c r="HE13" s="20" t="str">
        <f t="shared" si="23"/>
        <v xml:space="preserve"> </v>
      </c>
      <c r="HI13" s="10"/>
      <c r="HJ13" s="12" t="str">
        <f>IFERROR(VLOOKUP(HI13,Insumos!$A$6:$D$118,2,FALSE), " ")</f>
        <v xml:space="preserve"> </v>
      </c>
      <c r="HK13" s="20" t="str">
        <f>IFERROR(VLOOKUP(HI13,Insumos!$A$6:$D$118,4,FALSE), " ")</f>
        <v xml:space="preserve"> </v>
      </c>
      <c r="HL13" s="12" t="str">
        <f>IFERROR(VLOOKUP(HI13,Insumos!$A$6:$D$118,3,FALSE), " ")</f>
        <v xml:space="preserve"> </v>
      </c>
      <c r="HM13" s="23"/>
      <c r="HN13" s="20" t="str">
        <f t="shared" si="24"/>
        <v xml:space="preserve"> </v>
      </c>
      <c r="HR13" s="10"/>
      <c r="HS13" s="12" t="str">
        <f>IFERROR(VLOOKUP(HR13,Insumos!$A$6:$D$118,2,FALSE), " ")</f>
        <v xml:space="preserve"> </v>
      </c>
      <c r="HT13" s="20" t="str">
        <f>IFERROR(VLOOKUP(HR13,Insumos!$A$6:$D$118,4,FALSE), " ")</f>
        <v xml:space="preserve"> </v>
      </c>
      <c r="HU13" s="12" t="str">
        <f>IFERROR(VLOOKUP(HR13,Insumos!$A$6:$D$118,3,FALSE), " ")</f>
        <v xml:space="preserve"> </v>
      </c>
      <c r="HV13" s="23"/>
      <c r="HW13" s="20" t="str">
        <f t="shared" si="25"/>
        <v xml:space="preserve"> </v>
      </c>
      <c r="IA13" s="10"/>
      <c r="IB13" s="12" t="str">
        <f>IFERROR(VLOOKUP(IA13,Insumos!$A$6:$D$118,2,FALSE), " ")</f>
        <v xml:space="preserve"> </v>
      </c>
      <c r="IC13" s="20" t="str">
        <f>IFERROR(VLOOKUP(IA13,Insumos!$A$6:$D$118,4,FALSE), " ")</f>
        <v xml:space="preserve"> </v>
      </c>
      <c r="ID13" s="12" t="str">
        <f>IFERROR(VLOOKUP(IA13,Insumos!$A$6:$D$118,3,FALSE), " ")</f>
        <v xml:space="preserve"> </v>
      </c>
      <c r="IE13" s="23"/>
      <c r="IF13" s="20" t="str">
        <f t="shared" si="26"/>
        <v xml:space="preserve"> </v>
      </c>
      <c r="IJ13" s="10"/>
      <c r="IK13" s="12" t="str">
        <f>IFERROR(VLOOKUP(IJ13,Insumos!$A$6:$D$118,2,FALSE), " ")</f>
        <v xml:space="preserve"> </v>
      </c>
      <c r="IL13" s="20" t="str">
        <f>IFERROR(VLOOKUP(IJ13,Insumos!$A$6:$D$118,4,FALSE), " ")</f>
        <v xml:space="preserve"> </v>
      </c>
      <c r="IM13" s="12" t="str">
        <f>IFERROR(VLOOKUP(IJ13,Insumos!$A$6:$D$118,3,FALSE), " ")</f>
        <v xml:space="preserve"> </v>
      </c>
      <c r="IN13" s="23"/>
      <c r="IO13" s="20" t="str">
        <f t="shared" si="27"/>
        <v xml:space="preserve"> </v>
      </c>
      <c r="IS13" s="10"/>
      <c r="IT13" s="12" t="str">
        <f>IFERROR(VLOOKUP(IS13,Insumos!$A$6:$D$118,2,FALSE), " ")</f>
        <v xml:space="preserve"> </v>
      </c>
      <c r="IU13" s="20" t="str">
        <f>IFERROR(VLOOKUP(IS13,Insumos!$A$6:$D$118,4,FALSE), " ")</f>
        <v xml:space="preserve"> </v>
      </c>
      <c r="IV13" s="12" t="str">
        <f>IFERROR(VLOOKUP(IS13,Insumos!$A$6:$D$118,3,FALSE), " ")</f>
        <v xml:space="preserve"> </v>
      </c>
      <c r="IW13" s="23"/>
      <c r="IX13" s="20" t="str">
        <f t="shared" si="28"/>
        <v xml:space="preserve"> </v>
      </c>
      <c r="JB13" s="10"/>
      <c r="JC13" s="12" t="str">
        <f>IFERROR(VLOOKUP(JB13,Insumos!$A$6:$D$118,2,FALSE), " ")</f>
        <v xml:space="preserve"> </v>
      </c>
      <c r="JD13" s="20" t="str">
        <f>IFERROR(VLOOKUP(JB13,Insumos!$A$6:$D$118,4,FALSE), " ")</f>
        <v xml:space="preserve"> </v>
      </c>
      <c r="JE13" s="12" t="str">
        <f>IFERROR(VLOOKUP(JB13,Insumos!$A$6:$D$118,3,FALSE), " ")</f>
        <v xml:space="preserve"> </v>
      </c>
      <c r="JF13" s="23"/>
      <c r="JG13" s="20" t="str">
        <f t="shared" si="29"/>
        <v xml:space="preserve"> </v>
      </c>
      <c r="JK13" s="10"/>
      <c r="JL13" s="12" t="str">
        <f>IFERROR(VLOOKUP(JK13,Insumos!$A$6:$D$118,2,FALSE), " ")</f>
        <v xml:space="preserve"> </v>
      </c>
      <c r="JM13" s="20" t="str">
        <f>IFERROR(VLOOKUP(JK13,Insumos!$A$6:$D$118,4,FALSE), " ")</f>
        <v xml:space="preserve"> </v>
      </c>
      <c r="JN13" s="12" t="str">
        <f>IFERROR(VLOOKUP(JK13,Insumos!$A$6:$D$118,3,FALSE), " ")</f>
        <v xml:space="preserve"> </v>
      </c>
      <c r="JO13" s="23"/>
      <c r="JP13" s="20" t="str">
        <f t="shared" si="30"/>
        <v xml:space="preserve"> </v>
      </c>
      <c r="JT13" s="10"/>
      <c r="JU13" s="12" t="str">
        <f>IFERROR(VLOOKUP(JT13,Insumos!$A$6:$D$118,2,FALSE), " ")</f>
        <v xml:space="preserve"> </v>
      </c>
      <c r="JV13" s="20" t="str">
        <f>IFERROR(VLOOKUP(JT13,Insumos!$A$6:$D$118,4,FALSE), " ")</f>
        <v xml:space="preserve"> </v>
      </c>
      <c r="JW13" s="12" t="str">
        <f>IFERROR(VLOOKUP(JT13,Insumos!$A$6:$D$118,3,FALSE), " ")</f>
        <v xml:space="preserve"> </v>
      </c>
      <c r="JX13" s="23"/>
      <c r="JY13" s="20" t="str">
        <f t="shared" si="31"/>
        <v xml:space="preserve"> </v>
      </c>
      <c r="KC13" s="10"/>
      <c r="KD13" s="12" t="str">
        <f>IFERROR(VLOOKUP(KC13,Insumos!$A$6:$D$118,2,FALSE), " ")</f>
        <v xml:space="preserve"> </v>
      </c>
      <c r="KE13" s="20" t="str">
        <f>IFERROR(VLOOKUP(KC13,Insumos!$A$6:$D$118,4,FALSE), " ")</f>
        <v xml:space="preserve"> </v>
      </c>
      <c r="KF13" s="12" t="str">
        <f>IFERROR(VLOOKUP(KC13,Insumos!$A$6:$D$118,3,FALSE), " ")</f>
        <v xml:space="preserve"> </v>
      </c>
      <c r="KG13" s="23"/>
      <c r="KH13" s="20" t="str">
        <f t="shared" si="32"/>
        <v xml:space="preserve"> </v>
      </c>
      <c r="KL13" s="10"/>
      <c r="KM13" s="12" t="str">
        <f>IFERROR(VLOOKUP(KL13,Insumos!$A$6:$D$118,2,FALSE), " ")</f>
        <v xml:space="preserve"> </v>
      </c>
      <c r="KN13" s="20" t="str">
        <f>IFERROR(VLOOKUP(KL13,Insumos!$A$6:$D$118,4,FALSE), " ")</f>
        <v xml:space="preserve"> </v>
      </c>
      <c r="KO13" s="12" t="str">
        <f>IFERROR(VLOOKUP(KL13,Insumos!$A$6:$D$118,3,FALSE), " ")</f>
        <v xml:space="preserve"> </v>
      </c>
      <c r="KP13" s="23"/>
      <c r="KQ13" s="20" t="str">
        <f t="shared" si="33"/>
        <v xml:space="preserve"> </v>
      </c>
      <c r="KU13" s="10"/>
      <c r="KV13" s="12" t="str">
        <f>IFERROR(VLOOKUP(KU13,Insumos!$A$6:$D$118,2,FALSE), " ")</f>
        <v xml:space="preserve"> </v>
      </c>
      <c r="KW13" s="20" t="str">
        <f>IFERROR(VLOOKUP(KU13,Insumos!$A$6:$D$118,4,FALSE), " ")</f>
        <v xml:space="preserve"> </v>
      </c>
      <c r="KX13" s="12" t="str">
        <f>IFERROR(VLOOKUP(KU13,Insumos!$A$6:$D$118,3,FALSE), " ")</f>
        <v xml:space="preserve"> </v>
      </c>
      <c r="KY13" s="23"/>
      <c r="KZ13" s="20" t="str">
        <f t="shared" si="34"/>
        <v xml:space="preserve"> </v>
      </c>
      <c r="LD13" s="10"/>
      <c r="LE13" s="12" t="str">
        <f>IFERROR(VLOOKUP(LD13,Insumos!$A$6:$D$118,2,FALSE), " ")</f>
        <v xml:space="preserve"> </v>
      </c>
      <c r="LF13" s="20" t="str">
        <f>IFERROR(VLOOKUP(LD13,Insumos!$A$6:$D$118,4,FALSE), " ")</f>
        <v xml:space="preserve"> </v>
      </c>
      <c r="LG13" s="12" t="str">
        <f>IFERROR(VLOOKUP(LD13,Insumos!$A$6:$D$118,3,FALSE), " ")</f>
        <v xml:space="preserve"> </v>
      </c>
      <c r="LH13" s="23"/>
      <c r="LI13" s="20" t="str">
        <f t="shared" si="35"/>
        <v xml:space="preserve"> </v>
      </c>
      <c r="LM13" s="10"/>
      <c r="LN13" s="12" t="str">
        <f>IFERROR(VLOOKUP(LM13,Insumos!$A$6:$D$118,2,FALSE), " ")</f>
        <v xml:space="preserve"> </v>
      </c>
      <c r="LO13" s="20" t="str">
        <f>IFERROR(VLOOKUP(LM13,Insumos!$A$6:$D$118,4,FALSE), " ")</f>
        <v xml:space="preserve"> </v>
      </c>
      <c r="LP13" s="12" t="str">
        <f>IFERROR(VLOOKUP(LM13,Insumos!$A$6:$D$118,3,FALSE), " ")</f>
        <v xml:space="preserve"> </v>
      </c>
      <c r="LQ13" s="23"/>
      <c r="LR13" s="20" t="str">
        <f t="shared" si="36"/>
        <v xml:space="preserve"> </v>
      </c>
      <c r="LV13" s="10"/>
      <c r="LW13" s="12" t="str">
        <f>IFERROR(VLOOKUP(LV13,Insumos!$A$6:$D$118,2,FALSE), " ")</f>
        <v xml:space="preserve"> </v>
      </c>
      <c r="LX13" s="20" t="str">
        <f>IFERROR(VLOOKUP(LV13,Insumos!$A$6:$D$118,4,FALSE), " ")</f>
        <v xml:space="preserve"> </v>
      </c>
      <c r="LY13" s="12" t="str">
        <f>IFERROR(VLOOKUP(LV13,Insumos!$A$6:$D$118,3,FALSE), " ")</f>
        <v xml:space="preserve"> </v>
      </c>
      <c r="LZ13" s="23"/>
      <c r="MA13" s="20" t="str">
        <f t="shared" si="37"/>
        <v xml:space="preserve"> </v>
      </c>
      <c r="ME13" s="10"/>
      <c r="MF13" s="12" t="str">
        <f>IFERROR(VLOOKUP(ME13,Insumos!$A$6:$D$118,2,FALSE), " ")</f>
        <v xml:space="preserve"> </v>
      </c>
      <c r="MG13" s="20" t="str">
        <f>IFERROR(VLOOKUP(ME13,Insumos!$A$6:$D$118,4,FALSE), " ")</f>
        <v xml:space="preserve"> </v>
      </c>
      <c r="MH13" s="12" t="str">
        <f>IFERROR(VLOOKUP(ME13,Insumos!$A$6:$D$118,3,FALSE), " ")</f>
        <v xml:space="preserve"> </v>
      </c>
      <c r="MI13" s="23"/>
      <c r="MJ13" s="20" t="str">
        <f t="shared" si="38"/>
        <v xml:space="preserve"> </v>
      </c>
      <c r="MN13" s="10"/>
      <c r="MO13" s="12" t="str">
        <f>IFERROR(VLOOKUP(MN13,Insumos!$A$6:$D$118,2,FALSE), " ")</f>
        <v xml:space="preserve"> </v>
      </c>
      <c r="MP13" s="20" t="str">
        <f>IFERROR(VLOOKUP(MN13,Insumos!$A$6:$D$118,4,FALSE), " ")</f>
        <v xml:space="preserve"> </v>
      </c>
      <c r="MQ13" s="12" t="str">
        <f>IFERROR(VLOOKUP(MN13,Insumos!$A$6:$D$118,3,FALSE), " ")</f>
        <v xml:space="preserve"> </v>
      </c>
      <c r="MR13" s="23"/>
      <c r="MS13" s="20" t="str">
        <f t="shared" si="39"/>
        <v xml:space="preserve"> </v>
      </c>
      <c r="MW13" s="10"/>
      <c r="MX13" s="12" t="str">
        <f>IFERROR(VLOOKUP(MW13,Insumos!$A$6:$D$118,2,FALSE), " ")</f>
        <v xml:space="preserve"> </v>
      </c>
      <c r="MY13" s="20" t="str">
        <f>IFERROR(VLOOKUP(MW13,Insumos!$A$6:$D$118,4,FALSE), " ")</f>
        <v xml:space="preserve"> </v>
      </c>
      <c r="MZ13" s="12" t="str">
        <f>IFERROR(VLOOKUP(MW13,Insumos!$A$6:$D$118,3,FALSE), " ")</f>
        <v xml:space="preserve"> </v>
      </c>
      <c r="NA13" s="23"/>
      <c r="NB13" s="20" t="str">
        <f t="shared" si="40"/>
        <v xml:space="preserve"> </v>
      </c>
      <c r="NF13" s="10"/>
      <c r="NG13" s="12" t="str">
        <f>IFERROR(VLOOKUP(NF13,Insumos!$A$6:$D$118,2,FALSE), " ")</f>
        <v xml:space="preserve"> </v>
      </c>
      <c r="NH13" s="20" t="str">
        <f>IFERROR(VLOOKUP(NF13,Insumos!$A$6:$D$118,4,FALSE), " ")</f>
        <v xml:space="preserve"> </v>
      </c>
      <c r="NI13" s="12" t="str">
        <f>IFERROR(VLOOKUP(NF13,Insumos!$A$6:$D$118,3,FALSE), " ")</f>
        <v xml:space="preserve"> </v>
      </c>
      <c r="NJ13" s="23"/>
      <c r="NK13" s="20" t="str">
        <f t="shared" si="41"/>
        <v xml:space="preserve"> </v>
      </c>
      <c r="NO13" s="10"/>
      <c r="NP13" s="12" t="str">
        <f>IFERROR(VLOOKUP(NO13,Insumos!$A$6:$D$118,2,FALSE), " ")</f>
        <v xml:space="preserve"> </v>
      </c>
      <c r="NQ13" s="20" t="str">
        <f>IFERROR(VLOOKUP(NO13,Insumos!$A$6:$D$118,4,FALSE), " ")</f>
        <v xml:space="preserve"> </v>
      </c>
      <c r="NR13" s="12" t="str">
        <f>IFERROR(VLOOKUP(NO13,Insumos!$A$6:$D$118,3,FALSE), " ")</f>
        <v xml:space="preserve"> </v>
      </c>
      <c r="NS13" s="23"/>
      <c r="NT13" s="20" t="str">
        <f t="shared" si="42"/>
        <v xml:space="preserve"> </v>
      </c>
      <c r="NX13" s="10"/>
      <c r="NY13" s="12" t="str">
        <f>IFERROR(VLOOKUP(NX13,Insumos!$A$6:$D$118,2,FALSE), " ")</f>
        <v xml:space="preserve"> </v>
      </c>
      <c r="NZ13" s="20" t="str">
        <f>IFERROR(VLOOKUP(NX13,Insumos!$A$6:$D$118,4,FALSE), " ")</f>
        <v xml:space="preserve"> </v>
      </c>
      <c r="OA13" s="12" t="str">
        <f>IFERROR(VLOOKUP(NX13,Insumos!$A$6:$D$118,3,FALSE), " ")</f>
        <v xml:space="preserve"> </v>
      </c>
      <c r="OB13" s="23"/>
      <c r="OC13" s="20" t="str">
        <f t="shared" si="43"/>
        <v xml:space="preserve"> </v>
      </c>
      <c r="OG13" s="10"/>
      <c r="OH13" s="12" t="str">
        <f>IFERROR(VLOOKUP(OG13,Insumos!$A$6:$D$118,2,FALSE), " ")</f>
        <v xml:space="preserve"> </v>
      </c>
      <c r="OI13" s="20" t="str">
        <f>IFERROR(VLOOKUP(OG13,Insumos!$A$6:$D$118,4,FALSE), " ")</f>
        <v xml:space="preserve"> </v>
      </c>
      <c r="OJ13" s="12" t="str">
        <f>IFERROR(VLOOKUP(OG13,Insumos!$A$6:$D$118,3,FALSE), " ")</f>
        <v xml:space="preserve"> </v>
      </c>
      <c r="OK13" s="23"/>
      <c r="OL13" s="20" t="str">
        <f t="shared" si="44"/>
        <v xml:space="preserve"> </v>
      </c>
      <c r="OP13" s="10"/>
      <c r="OQ13" s="12" t="str">
        <f>IFERROR(VLOOKUP(OP13,Insumos!$A$6:$D$118,2,FALSE), " ")</f>
        <v xml:space="preserve"> </v>
      </c>
      <c r="OR13" s="20" t="str">
        <f>IFERROR(VLOOKUP(OP13,Insumos!$A$6:$D$118,4,FALSE), " ")</f>
        <v xml:space="preserve"> </v>
      </c>
      <c r="OS13" s="12" t="str">
        <f>IFERROR(VLOOKUP(OP13,Insumos!$A$6:$D$118,3,FALSE), " ")</f>
        <v xml:space="preserve"> </v>
      </c>
      <c r="OT13" s="23"/>
      <c r="OU13" s="20" t="str">
        <f t="shared" si="45"/>
        <v xml:space="preserve"> </v>
      </c>
      <c r="OY13" s="10"/>
      <c r="OZ13" s="12" t="str">
        <f>IFERROR(VLOOKUP(OY13,Insumos!$A$6:$D$118,2,FALSE), " ")</f>
        <v xml:space="preserve"> </v>
      </c>
      <c r="PA13" s="20" t="str">
        <f>IFERROR(VLOOKUP(OY13,Insumos!$A$6:$D$118,4,FALSE), " ")</f>
        <v xml:space="preserve"> </v>
      </c>
      <c r="PB13" s="12" t="str">
        <f>IFERROR(VLOOKUP(OY13,Insumos!$A$6:$D$118,3,FALSE), " ")</f>
        <v xml:space="preserve"> </v>
      </c>
      <c r="PC13" s="23"/>
      <c r="PD13" s="20" t="str">
        <f t="shared" si="46"/>
        <v xml:space="preserve"> </v>
      </c>
      <c r="PH13" s="10"/>
      <c r="PI13" s="12" t="str">
        <f>IFERROR(VLOOKUP(PH13,Insumos!$A$6:$D$118,2,FALSE), " ")</f>
        <v xml:space="preserve"> </v>
      </c>
      <c r="PJ13" s="20" t="str">
        <f>IFERROR(VLOOKUP(PH13,Insumos!$A$6:$D$118,4,FALSE), " ")</f>
        <v xml:space="preserve"> </v>
      </c>
      <c r="PK13" s="12" t="str">
        <f>IFERROR(VLOOKUP(PH13,Insumos!$A$6:$D$118,3,FALSE), " ")</f>
        <v xml:space="preserve"> </v>
      </c>
      <c r="PL13" s="23"/>
      <c r="PM13" s="20" t="str">
        <f t="shared" si="47"/>
        <v xml:space="preserve"> </v>
      </c>
      <c r="PQ13" s="10"/>
      <c r="PR13" s="12" t="str">
        <f>IFERROR(VLOOKUP(PQ13,Insumos!$A$6:$D$118,2,FALSE), " ")</f>
        <v xml:space="preserve"> </v>
      </c>
      <c r="PS13" s="20" t="str">
        <f>IFERROR(VLOOKUP(PQ13,Insumos!$A$6:$D$118,4,FALSE), " ")</f>
        <v xml:space="preserve"> </v>
      </c>
      <c r="PT13" s="12" t="str">
        <f>IFERROR(VLOOKUP(PQ13,Insumos!$A$6:$D$118,3,FALSE), " ")</f>
        <v xml:space="preserve"> </v>
      </c>
      <c r="PU13" s="23"/>
      <c r="PV13" s="20" t="str">
        <f t="shared" si="48"/>
        <v xml:space="preserve"> </v>
      </c>
      <c r="PZ13" s="10"/>
      <c r="QA13" s="12" t="str">
        <f>IFERROR(VLOOKUP(PZ13,Insumos!$A$6:$D$118,2,FALSE), " ")</f>
        <v xml:space="preserve"> </v>
      </c>
      <c r="QB13" s="20" t="str">
        <f>IFERROR(VLOOKUP(PZ13,Insumos!$A$6:$D$118,4,FALSE), " ")</f>
        <v xml:space="preserve"> </v>
      </c>
      <c r="QC13" s="12" t="str">
        <f>IFERROR(VLOOKUP(PZ13,Insumos!$A$6:$D$118,3,FALSE), " ")</f>
        <v xml:space="preserve"> </v>
      </c>
      <c r="QD13" s="23"/>
      <c r="QE13" s="20" t="str">
        <f t="shared" si="49"/>
        <v xml:space="preserve"> </v>
      </c>
      <c r="QI13" s="10"/>
      <c r="QJ13" s="12" t="str">
        <f>IFERROR(VLOOKUP(QI13,Insumos!$A$6:$D$118,2,FALSE), " ")</f>
        <v xml:space="preserve"> </v>
      </c>
      <c r="QK13" s="20" t="str">
        <f>IFERROR(VLOOKUP(QI13,Insumos!$A$6:$D$118,4,FALSE), " ")</f>
        <v xml:space="preserve"> </v>
      </c>
      <c r="QL13" s="12" t="str">
        <f>IFERROR(VLOOKUP(QI13,Insumos!$A$6:$D$118,3,FALSE), " ")</f>
        <v xml:space="preserve"> </v>
      </c>
      <c r="QM13" s="23"/>
      <c r="QN13" s="20" t="str">
        <f t="shared" si="50"/>
        <v xml:space="preserve"> </v>
      </c>
      <c r="QR13" s="10"/>
      <c r="QS13" s="12" t="str">
        <f>IFERROR(VLOOKUP(QR13,Insumos!$A$6:$D$118,2,FALSE), " ")</f>
        <v xml:space="preserve"> </v>
      </c>
      <c r="QT13" s="20" t="str">
        <f>IFERROR(VLOOKUP(QR13,Insumos!$A$6:$D$118,4,FALSE), " ")</f>
        <v xml:space="preserve"> </v>
      </c>
      <c r="QU13" s="12" t="str">
        <f>IFERROR(VLOOKUP(QR13,Insumos!$A$6:$D$118,3,FALSE), " ")</f>
        <v xml:space="preserve"> </v>
      </c>
      <c r="QV13" s="23"/>
      <c r="QW13" s="20" t="str">
        <f t="shared" si="51"/>
        <v xml:space="preserve"> </v>
      </c>
      <c r="RA13" s="10"/>
      <c r="RB13" s="12" t="str">
        <f>IFERROR(VLOOKUP(RA13,Insumos!$A$6:$D$118,2,FALSE), " ")</f>
        <v xml:space="preserve"> </v>
      </c>
      <c r="RC13" s="20" t="str">
        <f>IFERROR(VLOOKUP(RA13,Insumos!$A$6:$D$118,4,FALSE), " ")</f>
        <v xml:space="preserve"> </v>
      </c>
      <c r="RD13" s="12" t="str">
        <f>IFERROR(VLOOKUP(RA13,Insumos!$A$6:$D$118,3,FALSE), " ")</f>
        <v xml:space="preserve"> </v>
      </c>
      <c r="RE13" s="23"/>
      <c r="RF13" s="20" t="str">
        <f t="shared" si="52"/>
        <v xml:space="preserve"> </v>
      </c>
      <c r="RJ13" s="10"/>
      <c r="RK13" s="12" t="str">
        <f>IFERROR(VLOOKUP(RJ13,Insumos!$A$6:$D$118,2,FALSE), " ")</f>
        <v xml:space="preserve"> </v>
      </c>
      <c r="RL13" s="20" t="str">
        <f>IFERROR(VLOOKUP(RJ13,Insumos!$A$6:$D$118,4,FALSE), " ")</f>
        <v xml:space="preserve"> </v>
      </c>
      <c r="RM13" s="12" t="str">
        <f>IFERROR(VLOOKUP(RJ13,Insumos!$A$6:$D$118,3,FALSE), " ")</f>
        <v xml:space="preserve"> </v>
      </c>
      <c r="RN13" s="23"/>
      <c r="RO13" s="20" t="str">
        <f t="shared" si="53"/>
        <v xml:space="preserve"> </v>
      </c>
      <c r="RS13" s="10"/>
      <c r="RT13" s="12" t="str">
        <f>IFERROR(VLOOKUP(RS13,Insumos!$A$6:$D$118,2,FALSE), " ")</f>
        <v xml:space="preserve"> </v>
      </c>
      <c r="RU13" s="20" t="str">
        <f>IFERROR(VLOOKUP(RS13,Insumos!$A$6:$D$118,4,FALSE), " ")</f>
        <v xml:space="preserve"> </v>
      </c>
      <c r="RV13" s="12" t="str">
        <f>IFERROR(VLOOKUP(RS13,Insumos!$A$6:$D$118,3,FALSE), " ")</f>
        <v xml:space="preserve"> </v>
      </c>
      <c r="RW13" s="23"/>
      <c r="RX13" s="20" t="str">
        <f t="shared" si="54"/>
        <v xml:space="preserve"> </v>
      </c>
      <c r="SB13" s="10"/>
      <c r="SC13" s="12" t="str">
        <f>IFERROR(VLOOKUP(SB13,Insumos!$A$6:$D$118,2,FALSE), " ")</f>
        <v xml:space="preserve"> </v>
      </c>
      <c r="SD13" s="20" t="str">
        <f>IFERROR(VLOOKUP(SB13,Insumos!$A$6:$D$118,4,FALSE), " ")</f>
        <v xml:space="preserve"> </v>
      </c>
      <c r="SE13" s="12" t="str">
        <f>IFERROR(VLOOKUP(SB13,Insumos!$A$6:$D$118,3,FALSE), " ")</f>
        <v xml:space="preserve"> </v>
      </c>
      <c r="SF13" s="23"/>
      <c r="SG13" s="20" t="str">
        <f t="shared" si="55"/>
        <v xml:space="preserve"> </v>
      </c>
      <c r="SK13" s="10"/>
      <c r="SL13" s="12" t="str">
        <f>IFERROR(VLOOKUP(SK13,Insumos!$A$6:$D$118,2,FALSE), " ")</f>
        <v xml:space="preserve"> </v>
      </c>
      <c r="SM13" s="20" t="str">
        <f>IFERROR(VLOOKUP(SK13,Insumos!$A$6:$D$118,4,FALSE), " ")</f>
        <v xml:space="preserve"> </v>
      </c>
      <c r="SN13" s="12" t="str">
        <f>IFERROR(VLOOKUP(SK13,Insumos!$A$6:$D$118,3,FALSE), " ")</f>
        <v xml:space="preserve"> </v>
      </c>
      <c r="SO13" s="23"/>
      <c r="SP13" s="20" t="str">
        <f t="shared" si="56"/>
        <v xml:space="preserve"> </v>
      </c>
      <c r="ST13" s="10"/>
      <c r="SU13" s="12" t="str">
        <f>IFERROR(VLOOKUP(ST13,Insumos!$A$6:$D$118,2,FALSE), " ")</f>
        <v xml:space="preserve"> </v>
      </c>
      <c r="SV13" s="20" t="str">
        <f>IFERROR(VLOOKUP(ST13,Insumos!$A$6:$D$118,4,FALSE), " ")</f>
        <v xml:space="preserve"> </v>
      </c>
      <c r="SW13" s="12" t="str">
        <f>IFERROR(VLOOKUP(ST13,Insumos!$A$6:$D$118,3,FALSE), " ")</f>
        <v xml:space="preserve"> </v>
      </c>
      <c r="SX13" s="23"/>
      <c r="SY13" s="20" t="str">
        <f t="shared" si="57"/>
        <v xml:space="preserve"> </v>
      </c>
      <c r="TC13" s="10"/>
      <c r="TD13" s="12" t="str">
        <f>IFERROR(VLOOKUP(TC13,Insumos!$A$6:$D$118,2,FALSE), " ")</f>
        <v xml:space="preserve"> </v>
      </c>
      <c r="TE13" s="20" t="str">
        <f>IFERROR(VLOOKUP(TC13,Insumos!$A$6:$D$118,4,FALSE), " ")</f>
        <v xml:space="preserve"> </v>
      </c>
      <c r="TF13" s="12" t="str">
        <f>IFERROR(VLOOKUP(TC13,Insumos!$A$6:$D$118,3,FALSE), " ")</f>
        <v xml:space="preserve"> </v>
      </c>
      <c r="TG13" s="23"/>
      <c r="TH13" s="20" t="str">
        <f t="shared" si="58"/>
        <v xml:space="preserve"> </v>
      </c>
      <c r="TL13" s="10"/>
      <c r="TM13" s="12" t="str">
        <f>IFERROR(VLOOKUP(TL13,Insumos!$A$6:$D$118,2,FALSE), " ")</f>
        <v xml:space="preserve"> </v>
      </c>
      <c r="TN13" s="20" t="str">
        <f>IFERROR(VLOOKUP(TL13,Insumos!$A$6:$D$118,4,FALSE), " ")</f>
        <v xml:space="preserve"> </v>
      </c>
      <c r="TO13" s="12" t="str">
        <f>IFERROR(VLOOKUP(TL13,Insumos!$A$6:$D$118,3,FALSE), " ")</f>
        <v xml:space="preserve"> </v>
      </c>
      <c r="TP13" s="23"/>
      <c r="TQ13" s="20" t="str">
        <f t="shared" si="59"/>
        <v xml:space="preserve"> </v>
      </c>
      <c r="TU13" s="10"/>
      <c r="TV13" s="12" t="str">
        <f>IFERROR(VLOOKUP(TU13,Insumos!$A$6:$D$118,2,FALSE), " ")</f>
        <v xml:space="preserve"> </v>
      </c>
      <c r="TW13" s="20" t="str">
        <f>IFERROR(VLOOKUP(TU13,Insumos!$A$6:$D$118,4,FALSE), " ")</f>
        <v xml:space="preserve"> </v>
      </c>
      <c r="TX13" s="12" t="str">
        <f>IFERROR(VLOOKUP(TU13,Insumos!$A$6:$D$118,3,FALSE), " ")</f>
        <v xml:space="preserve"> </v>
      </c>
      <c r="TY13" s="23"/>
      <c r="TZ13" s="20" t="str">
        <f t="shared" si="60"/>
        <v xml:space="preserve"> </v>
      </c>
      <c r="UD13" s="10"/>
      <c r="UE13" s="12" t="str">
        <f>IFERROR(VLOOKUP(UD13,Insumos!$A$6:$D$118,2,FALSE), " ")</f>
        <v xml:space="preserve"> </v>
      </c>
      <c r="UF13" s="20" t="str">
        <f>IFERROR(VLOOKUP(UD13,Insumos!$A$6:$D$118,4,FALSE), " ")</f>
        <v xml:space="preserve"> </v>
      </c>
      <c r="UG13" s="12" t="str">
        <f>IFERROR(VLOOKUP(UD13,Insumos!$A$6:$D$118,3,FALSE), " ")</f>
        <v xml:space="preserve"> </v>
      </c>
      <c r="UH13" s="23"/>
      <c r="UI13" s="20" t="str">
        <f t="shared" si="61"/>
        <v xml:space="preserve"> </v>
      </c>
      <c r="UM13" s="10"/>
      <c r="UN13" s="12" t="str">
        <f>IFERROR(VLOOKUP(UM13,Insumos!$A$6:$D$118,2,FALSE), " ")</f>
        <v xml:space="preserve"> </v>
      </c>
      <c r="UO13" s="20" t="str">
        <f>IFERROR(VLOOKUP(UM13,Insumos!$A$6:$D$118,4,FALSE), " ")</f>
        <v xml:space="preserve"> </v>
      </c>
      <c r="UP13" s="12" t="str">
        <f>IFERROR(VLOOKUP(UM13,Insumos!$A$6:$D$118,3,FALSE), " ")</f>
        <v xml:space="preserve"> </v>
      </c>
      <c r="UQ13" s="23"/>
      <c r="UR13" s="20" t="str">
        <f t="shared" si="62"/>
        <v xml:space="preserve"> </v>
      </c>
      <c r="UV13" s="10"/>
      <c r="UW13" s="12" t="str">
        <f>IFERROR(VLOOKUP(UV13,Insumos!$A$6:$D$118,2,FALSE), " ")</f>
        <v xml:space="preserve"> </v>
      </c>
      <c r="UX13" s="20" t="str">
        <f>IFERROR(VLOOKUP(UV13,Insumos!$A$6:$D$118,4,FALSE), " ")</f>
        <v xml:space="preserve"> </v>
      </c>
      <c r="UY13" s="12" t="str">
        <f>IFERROR(VLOOKUP(UV13,Insumos!$A$6:$D$118,3,FALSE), " ")</f>
        <v xml:space="preserve"> </v>
      </c>
      <c r="UZ13" s="23"/>
      <c r="VA13" s="20" t="str">
        <f t="shared" si="63"/>
        <v xml:space="preserve"> </v>
      </c>
      <c r="VE13" s="10"/>
      <c r="VF13" s="12" t="str">
        <f>IFERROR(VLOOKUP(VE13,Insumos!$A$6:$D$118,2,FALSE), " ")</f>
        <v xml:space="preserve"> </v>
      </c>
      <c r="VG13" s="20" t="str">
        <f>IFERROR(VLOOKUP(VE13,Insumos!$A$6:$D$118,4,FALSE), " ")</f>
        <v xml:space="preserve"> </v>
      </c>
      <c r="VH13" s="12" t="str">
        <f>IFERROR(VLOOKUP(VE13,Insumos!$A$6:$D$118,3,FALSE), " ")</f>
        <v xml:space="preserve"> </v>
      </c>
      <c r="VI13" s="23"/>
      <c r="VJ13" s="20" t="str">
        <f t="shared" si="64"/>
        <v xml:space="preserve"> </v>
      </c>
      <c r="VN13" s="10"/>
      <c r="VO13" s="12" t="str">
        <f>IFERROR(VLOOKUP(VN13,Insumos!$A$6:$D$118,2,FALSE), " ")</f>
        <v xml:space="preserve"> </v>
      </c>
      <c r="VP13" s="20" t="str">
        <f>IFERROR(VLOOKUP(VN13,Insumos!$A$6:$D$118,4,FALSE), " ")</f>
        <v xml:space="preserve"> </v>
      </c>
      <c r="VQ13" s="12" t="str">
        <f>IFERROR(VLOOKUP(VN13,Insumos!$A$6:$D$118,3,FALSE), " ")</f>
        <v xml:space="preserve"> </v>
      </c>
      <c r="VR13" s="23"/>
      <c r="VS13" s="20" t="str">
        <f t="shared" si="65"/>
        <v xml:space="preserve"> </v>
      </c>
      <c r="VW13" s="10"/>
      <c r="VX13" s="12" t="str">
        <f>IFERROR(VLOOKUP(VW13,Insumos!$A$6:$D$118,2,FALSE), " ")</f>
        <v xml:space="preserve"> </v>
      </c>
      <c r="VY13" s="20" t="str">
        <f>IFERROR(VLOOKUP(VW13,Insumos!$A$6:$D$118,4,FALSE), " ")</f>
        <v xml:space="preserve"> </v>
      </c>
      <c r="VZ13" s="12" t="str">
        <f>IFERROR(VLOOKUP(VW13,Insumos!$A$6:$D$118,3,FALSE), " ")</f>
        <v xml:space="preserve"> </v>
      </c>
      <c r="WA13" s="23"/>
      <c r="WB13" s="20" t="str">
        <f t="shared" si="66"/>
        <v xml:space="preserve"> </v>
      </c>
      <c r="WF13" s="10"/>
      <c r="WG13" s="12" t="str">
        <f>IFERROR(VLOOKUP(WF13,Insumos!$A$6:$D$118,2,FALSE), " ")</f>
        <v xml:space="preserve"> </v>
      </c>
      <c r="WH13" s="20" t="str">
        <f>IFERROR(VLOOKUP(WF13,Insumos!$A$6:$D$118,4,FALSE), " ")</f>
        <v xml:space="preserve"> </v>
      </c>
      <c r="WI13" s="12" t="str">
        <f>IFERROR(VLOOKUP(WF13,Insumos!$A$6:$D$118,3,FALSE), " ")</f>
        <v xml:space="preserve"> </v>
      </c>
      <c r="WJ13" s="23"/>
      <c r="WK13" s="20" t="str">
        <f t="shared" si="67"/>
        <v xml:space="preserve"> </v>
      </c>
      <c r="WO13" s="10"/>
      <c r="WP13" s="12" t="str">
        <f>IFERROR(VLOOKUP(WO13,Insumos!$A$6:$D$118,2,FALSE), " ")</f>
        <v xml:space="preserve"> </v>
      </c>
      <c r="WQ13" s="20" t="str">
        <f>IFERROR(VLOOKUP(WO13,Insumos!$A$6:$D$118,4,FALSE), " ")</f>
        <v xml:space="preserve"> </v>
      </c>
      <c r="WR13" s="12" t="str">
        <f>IFERROR(VLOOKUP(WO13,Insumos!$A$6:$D$118,3,FALSE), " ")</f>
        <v xml:space="preserve"> </v>
      </c>
      <c r="WS13" s="23"/>
      <c r="WT13" s="20" t="str">
        <f t="shared" si="68"/>
        <v xml:space="preserve"> </v>
      </c>
      <c r="WX13" s="10"/>
      <c r="WY13" s="12" t="str">
        <f>IFERROR(VLOOKUP(WX13,Insumos!$A$6:$D$118,2,FALSE), " ")</f>
        <v xml:space="preserve"> </v>
      </c>
      <c r="WZ13" s="20" t="str">
        <f>IFERROR(VLOOKUP(WX13,Insumos!$A$6:$D$118,4,FALSE), " ")</f>
        <v xml:space="preserve"> </v>
      </c>
      <c r="XA13" s="12" t="str">
        <f>IFERROR(VLOOKUP(WX13,Insumos!$A$6:$D$118,3,FALSE), " ")</f>
        <v xml:space="preserve"> </v>
      </c>
      <c r="XB13" s="23"/>
      <c r="XC13" s="20" t="str">
        <f t="shared" si="69"/>
        <v xml:space="preserve"> </v>
      </c>
      <c r="XG13" s="10"/>
      <c r="XH13" s="12" t="str">
        <f>IFERROR(VLOOKUP(XG13,Insumos!$A$6:$D$118,2,FALSE), " ")</f>
        <v xml:space="preserve"> </v>
      </c>
      <c r="XI13" s="20" t="str">
        <f>IFERROR(VLOOKUP(XG13,Insumos!$A$6:$D$118,4,FALSE), " ")</f>
        <v xml:space="preserve"> </v>
      </c>
      <c r="XJ13" s="12" t="str">
        <f>IFERROR(VLOOKUP(XG13,Insumos!$A$6:$D$118,3,FALSE), " ")</f>
        <v xml:space="preserve"> </v>
      </c>
      <c r="XK13" s="23"/>
      <c r="XL13" s="20" t="str">
        <f t="shared" si="70"/>
        <v xml:space="preserve"> </v>
      </c>
      <c r="XP13" s="10"/>
      <c r="XQ13" s="12" t="str">
        <f>IFERROR(VLOOKUP(XP13,Insumos!$A$6:$D$118,2,FALSE), " ")</f>
        <v xml:space="preserve"> </v>
      </c>
      <c r="XR13" s="20" t="str">
        <f>IFERROR(VLOOKUP(XP13,Insumos!$A$6:$D$118,4,FALSE), " ")</f>
        <v xml:space="preserve"> </v>
      </c>
      <c r="XS13" s="12" t="str">
        <f>IFERROR(VLOOKUP(XP13,Insumos!$A$6:$D$118,3,FALSE), " ")</f>
        <v xml:space="preserve"> </v>
      </c>
      <c r="XT13" s="23"/>
      <c r="XU13" s="20" t="str">
        <f t="shared" si="71"/>
        <v xml:space="preserve"> </v>
      </c>
      <c r="XY13" s="10"/>
      <c r="XZ13" s="12" t="str">
        <f>IFERROR(VLOOKUP(XY13,Insumos!$A$6:$D$118,2,FALSE), " ")</f>
        <v xml:space="preserve"> </v>
      </c>
      <c r="YA13" s="20" t="str">
        <f>IFERROR(VLOOKUP(XY13,Insumos!$A$6:$D$118,4,FALSE), " ")</f>
        <v xml:space="preserve"> </v>
      </c>
      <c r="YB13" s="12" t="str">
        <f>IFERROR(VLOOKUP(XY13,Insumos!$A$6:$D$118,3,FALSE), " ")</f>
        <v xml:space="preserve"> </v>
      </c>
      <c r="YC13" s="23"/>
      <c r="YD13" s="20" t="str">
        <f t="shared" si="72"/>
        <v xml:space="preserve"> </v>
      </c>
      <c r="YH13" s="10"/>
      <c r="YI13" s="12" t="str">
        <f>IFERROR(VLOOKUP(YH13,Insumos!$A$6:$D$118,2,FALSE), " ")</f>
        <v xml:space="preserve"> </v>
      </c>
      <c r="YJ13" s="20" t="str">
        <f>IFERROR(VLOOKUP(YH13,Insumos!$A$6:$D$118,4,FALSE), " ")</f>
        <v xml:space="preserve"> </v>
      </c>
      <c r="YK13" s="12" t="str">
        <f>IFERROR(VLOOKUP(YH13,Insumos!$A$6:$D$118,3,FALSE), " ")</f>
        <v xml:space="preserve"> </v>
      </c>
      <c r="YL13" s="23"/>
      <c r="YM13" s="20" t="str">
        <f t="shared" si="73"/>
        <v xml:space="preserve"> </v>
      </c>
      <c r="YQ13" s="10"/>
      <c r="YR13" s="12" t="str">
        <f>IFERROR(VLOOKUP(YQ13,Insumos!$A$6:$D$118,2,FALSE), " ")</f>
        <v xml:space="preserve"> </v>
      </c>
      <c r="YS13" s="20" t="str">
        <f>IFERROR(VLOOKUP(YQ13,Insumos!$A$6:$D$118,4,FALSE), " ")</f>
        <v xml:space="preserve"> </v>
      </c>
      <c r="YT13" s="12" t="str">
        <f>IFERROR(VLOOKUP(YQ13,Insumos!$A$6:$D$118,3,FALSE), " ")</f>
        <v xml:space="preserve"> </v>
      </c>
      <c r="YU13" s="23"/>
      <c r="YV13" s="20" t="str">
        <f t="shared" si="74"/>
        <v xml:space="preserve"> </v>
      </c>
      <c r="YZ13" s="10"/>
      <c r="ZA13" s="12" t="str">
        <f>IFERROR(VLOOKUP(YZ13,Insumos!$A$6:$D$118,2,FALSE), " ")</f>
        <v xml:space="preserve"> </v>
      </c>
      <c r="ZB13" s="20" t="str">
        <f>IFERROR(VLOOKUP(YZ13,Insumos!$A$6:$D$118,4,FALSE), " ")</f>
        <v xml:space="preserve"> </v>
      </c>
      <c r="ZC13" s="12" t="str">
        <f>IFERROR(VLOOKUP(YZ13,Insumos!$A$6:$D$118,3,FALSE), " ")</f>
        <v xml:space="preserve"> </v>
      </c>
      <c r="ZD13" s="23"/>
      <c r="ZE13" s="20" t="str">
        <f t="shared" si="75"/>
        <v xml:space="preserve"> </v>
      </c>
      <c r="ZI13" s="10"/>
      <c r="ZJ13" s="12" t="str">
        <f>IFERROR(VLOOKUP(ZI13,Insumos!$A$6:$D$118,2,FALSE), " ")</f>
        <v xml:space="preserve"> </v>
      </c>
      <c r="ZK13" s="20" t="str">
        <f>IFERROR(VLOOKUP(ZI13,Insumos!$A$6:$D$118,4,FALSE), " ")</f>
        <v xml:space="preserve"> </v>
      </c>
      <c r="ZL13" s="12" t="str">
        <f>IFERROR(VLOOKUP(ZI13,Insumos!$A$6:$D$118,3,FALSE), " ")</f>
        <v xml:space="preserve"> </v>
      </c>
      <c r="ZM13" s="23"/>
      <c r="ZN13" s="20" t="str">
        <f t="shared" si="76"/>
        <v xml:space="preserve"> </v>
      </c>
      <c r="ZR13" s="10"/>
      <c r="ZS13" s="12" t="str">
        <f>IFERROR(VLOOKUP(ZR13,Insumos!$A$6:$D$118,2,FALSE), " ")</f>
        <v xml:space="preserve"> </v>
      </c>
      <c r="ZT13" s="20" t="str">
        <f>IFERROR(VLOOKUP(ZR13,Insumos!$A$6:$D$118,4,FALSE), " ")</f>
        <v xml:space="preserve"> </v>
      </c>
      <c r="ZU13" s="12" t="str">
        <f>IFERROR(VLOOKUP(ZR13,Insumos!$A$6:$D$118,3,FALSE), " ")</f>
        <v xml:space="preserve"> </v>
      </c>
      <c r="ZV13" s="23"/>
      <c r="ZW13" s="20" t="str">
        <f t="shared" si="77"/>
        <v xml:space="preserve"> </v>
      </c>
      <c r="AAA13" s="10"/>
      <c r="AAB13" s="12" t="str">
        <f>IFERROR(VLOOKUP(AAA13,Insumos!$A$6:$D$118,2,FALSE), " ")</f>
        <v xml:space="preserve"> </v>
      </c>
      <c r="AAC13" s="20" t="str">
        <f>IFERROR(VLOOKUP(AAA13,Insumos!$A$6:$D$118,4,FALSE), " ")</f>
        <v xml:space="preserve"> </v>
      </c>
      <c r="AAD13" s="12" t="str">
        <f>IFERROR(VLOOKUP(AAA13,Insumos!$A$6:$D$118,3,FALSE), " ")</f>
        <v xml:space="preserve"> </v>
      </c>
      <c r="AAE13" s="23"/>
      <c r="AAF13" s="20" t="str">
        <f t="shared" si="78"/>
        <v xml:space="preserve"> </v>
      </c>
      <c r="AAJ13" s="10"/>
      <c r="AAK13" s="12" t="str">
        <f>IFERROR(VLOOKUP(AAJ13,Insumos!$A$6:$D$118,2,FALSE), " ")</f>
        <v xml:space="preserve"> </v>
      </c>
      <c r="AAL13" s="20" t="str">
        <f>IFERROR(VLOOKUP(AAJ13,Insumos!$A$6:$D$118,4,FALSE), " ")</f>
        <v xml:space="preserve"> </v>
      </c>
      <c r="AAM13" s="12" t="str">
        <f>IFERROR(VLOOKUP(AAJ13,Insumos!$A$6:$D$118,3,FALSE), " ")</f>
        <v xml:space="preserve"> </v>
      </c>
      <c r="AAN13" s="23"/>
      <c r="AAO13" s="20" t="str">
        <f t="shared" si="79"/>
        <v xml:space="preserve"> </v>
      </c>
      <c r="AAS13" s="10"/>
      <c r="AAT13" s="12" t="str">
        <f>IFERROR(VLOOKUP(AAS13,Insumos!$A$6:$D$118,2,FALSE), " ")</f>
        <v xml:space="preserve"> </v>
      </c>
      <c r="AAU13" s="20" t="str">
        <f>IFERROR(VLOOKUP(AAS13,Insumos!$A$6:$D$118,4,FALSE), " ")</f>
        <v xml:space="preserve"> </v>
      </c>
      <c r="AAV13" s="12" t="str">
        <f>IFERROR(VLOOKUP(AAS13,Insumos!$A$6:$D$118,3,FALSE), " ")</f>
        <v xml:space="preserve"> </v>
      </c>
      <c r="AAW13" s="23"/>
      <c r="AAX13" s="20" t="str">
        <f t="shared" si="80"/>
        <v xml:space="preserve"> </v>
      </c>
      <c r="ABB13" s="10"/>
      <c r="ABC13" s="12" t="str">
        <f>IFERROR(VLOOKUP(ABB13,Insumos!$A$6:$D$118,2,FALSE), " ")</f>
        <v xml:space="preserve"> </v>
      </c>
      <c r="ABD13" s="20" t="str">
        <f>IFERROR(VLOOKUP(ABB13,Insumos!$A$6:$D$118,4,FALSE), " ")</f>
        <v xml:space="preserve"> </v>
      </c>
      <c r="ABE13" s="12" t="str">
        <f>IFERROR(VLOOKUP(ABB13,Insumos!$A$6:$D$118,3,FALSE), " ")</f>
        <v xml:space="preserve"> </v>
      </c>
      <c r="ABF13" s="23"/>
      <c r="ABG13" s="20" t="str">
        <f t="shared" si="81"/>
        <v xml:space="preserve"> </v>
      </c>
      <c r="ABK13" s="10"/>
      <c r="ABL13" s="12" t="str">
        <f>IFERROR(VLOOKUP(ABK13,Insumos!$A$6:$D$118,2,FALSE), " ")</f>
        <v xml:space="preserve"> </v>
      </c>
      <c r="ABM13" s="20" t="str">
        <f>IFERROR(VLOOKUP(ABK13,Insumos!$A$6:$D$118,4,FALSE), " ")</f>
        <v xml:space="preserve"> </v>
      </c>
      <c r="ABN13" s="12" t="str">
        <f>IFERROR(VLOOKUP(ABK13,Insumos!$A$6:$D$118,3,FALSE), " ")</f>
        <v xml:space="preserve"> </v>
      </c>
      <c r="ABO13" s="23"/>
      <c r="ABP13" s="20" t="str">
        <f t="shared" si="82"/>
        <v xml:space="preserve"> </v>
      </c>
      <c r="ABT13" s="10"/>
      <c r="ABU13" s="12" t="str">
        <f>IFERROR(VLOOKUP(ABT13,Insumos!$A$6:$D$118,2,FALSE), " ")</f>
        <v xml:space="preserve"> </v>
      </c>
      <c r="ABV13" s="20" t="str">
        <f>IFERROR(VLOOKUP(ABT13,Insumos!$A$6:$D$118,4,FALSE), " ")</f>
        <v xml:space="preserve"> </v>
      </c>
      <c r="ABW13" s="12" t="str">
        <f>IFERROR(VLOOKUP(ABT13,Insumos!$A$6:$D$118,3,FALSE), " ")</f>
        <v xml:space="preserve"> </v>
      </c>
      <c r="ABX13" s="23"/>
      <c r="ABY13" s="20" t="str">
        <f t="shared" si="83"/>
        <v xml:space="preserve"> </v>
      </c>
      <c r="ACC13" s="10"/>
      <c r="ACD13" s="12" t="str">
        <f>IFERROR(VLOOKUP(ACC13,Insumos!$A$6:$D$118,2,FALSE), " ")</f>
        <v xml:space="preserve"> </v>
      </c>
      <c r="ACE13" s="20" t="str">
        <f>IFERROR(VLOOKUP(ACC13,Insumos!$A$6:$D$118,4,FALSE), " ")</f>
        <v xml:space="preserve"> </v>
      </c>
      <c r="ACF13" s="12" t="str">
        <f>IFERROR(VLOOKUP(ACC13,Insumos!$A$6:$D$118,3,FALSE), " ")</f>
        <v xml:space="preserve"> </v>
      </c>
      <c r="ACG13" s="23"/>
      <c r="ACH13" s="20" t="str">
        <f t="shared" si="84"/>
        <v xml:space="preserve"> </v>
      </c>
      <c r="ACL13" s="10"/>
      <c r="ACM13" s="12" t="str">
        <f>IFERROR(VLOOKUP(ACL13,Insumos!$A$6:$D$118,2,FALSE), " ")</f>
        <v xml:space="preserve"> </v>
      </c>
      <c r="ACN13" s="20" t="str">
        <f>IFERROR(VLOOKUP(ACL13,Insumos!$A$6:$D$118,4,FALSE), " ")</f>
        <v xml:space="preserve"> </v>
      </c>
      <c r="ACO13" s="12" t="str">
        <f>IFERROR(VLOOKUP(ACL13,Insumos!$A$6:$D$118,3,FALSE), " ")</f>
        <v xml:space="preserve"> </v>
      </c>
      <c r="ACP13" s="23"/>
      <c r="ACQ13" s="20" t="str">
        <f t="shared" si="85"/>
        <v xml:space="preserve"> </v>
      </c>
      <c r="ACU13" s="10"/>
      <c r="ACV13" s="12" t="str">
        <f>IFERROR(VLOOKUP(ACU13,Insumos!$A$6:$D$118,2,FALSE), " ")</f>
        <v xml:space="preserve"> </v>
      </c>
      <c r="ACW13" s="20" t="str">
        <f>IFERROR(VLOOKUP(ACU13,Insumos!$A$6:$D$118,4,FALSE), " ")</f>
        <v xml:space="preserve"> </v>
      </c>
      <c r="ACX13" s="12" t="str">
        <f>IFERROR(VLOOKUP(ACU13,Insumos!$A$6:$D$118,3,FALSE), " ")</f>
        <v xml:space="preserve"> </v>
      </c>
      <c r="ACY13" s="23"/>
      <c r="ACZ13" s="20" t="str">
        <f t="shared" si="86"/>
        <v xml:space="preserve"> </v>
      </c>
      <c r="ADD13" s="10"/>
      <c r="ADE13" s="12" t="str">
        <f>IFERROR(VLOOKUP(ADD13,Insumos!$A$6:$D$118,2,FALSE), " ")</f>
        <v xml:space="preserve"> </v>
      </c>
      <c r="ADF13" s="20" t="str">
        <f>IFERROR(VLOOKUP(ADD13,Insumos!$A$6:$D$118,4,FALSE), " ")</f>
        <v xml:space="preserve"> </v>
      </c>
      <c r="ADG13" s="12" t="str">
        <f>IFERROR(VLOOKUP(ADD13,Insumos!$A$6:$D$118,3,FALSE), " ")</f>
        <v xml:space="preserve"> </v>
      </c>
      <c r="ADH13" s="23"/>
      <c r="ADI13" s="20" t="str">
        <f t="shared" si="87"/>
        <v xml:space="preserve"> </v>
      </c>
      <c r="ADM13" s="10"/>
      <c r="ADN13" s="12" t="str">
        <f>IFERROR(VLOOKUP(ADM13,Insumos!$A$6:$D$118,2,FALSE), " ")</f>
        <v xml:space="preserve"> </v>
      </c>
      <c r="ADO13" s="20" t="str">
        <f>IFERROR(VLOOKUP(ADM13,Insumos!$A$6:$D$118,4,FALSE), " ")</f>
        <v xml:space="preserve"> </v>
      </c>
      <c r="ADP13" s="12" t="str">
        <f>IFERROR(VLOOKUP(ADM13,Insumos!$A$6:$D$118,3,FALSE), " ")</f>
        <v xml:space="preserve"> </v>
      </c>
      <c r="ADQ13" s="23"/>
      <c r="ADR13" s="20" t="str">
        <f t="shared" si="88"/>
        <v xml:space="preserve"> </v>
      </c>
      <c r="ADV13" s="10"/>
      <c r="ADW13" s="12" t="str">
        <f>IFERROR(VLOOKUP(ADV13,Insumos!$A$6:$D$118,2,FALSE), " ")</f>
        <v xml:space="preserve"> </v>
      </c>
      <c r="ADX13" s="20" t="str">
        <f>IFERROR(VLOOKUP(ADV13,Insumos!$A$6:$D$118,4,FALSE), " ")</f>
        <v xml:space="preserve"> </v>
      </c>
      <c r="ADY13" s="12" t="str">
        <f>IFERROR(VLOOKUP(ADV13,Insumos!$A$6:$D$118,3,FALSE), " ")</f>
        <v xml:space="preserve"> </v>
      </c>
      <c r="ADZ13" s="23"/>
      <c r="AEA13" s="20" t="str">
        <f t="shared" si="89"/>
        <v xml:space="preserve"> </v>
      </c>
      <c r="AEE13" s="10"/>
      <c r="AEF13" s="12" t="str">
        <f>IFERROR(VLOOKUP(AEE13,Insumos!$A$6:$D$118,2,FALSE), " ")</f>
        <v xml:space="preserve"> </v>
      </c>
      <c r="AEG13" s="20" t="str">
        <f>IFERROR(VLOOKUP(AEE13,Insumos!$A$6:$D$118,4,FALSE), " ")</f>
        <v xml:space="preserve"> </v>
      </c>
      <c r="AEH13" s="12" t="str">
        <f>IFERROR(VLOOKUP(AEE13,Insumos!$A$6:$D$118,3,FALSE), " ")</f>
        <v xml:space="preserve"> </v>
      </c>
      <c r="AEI13" s="23"/>
      <c r="AEJ13" s="20" t="str">
        <f t="shared" si="90"/>
        <v xml:space="preserve"> </v>
      </c>
      <c r="AEN13" s="10"/>
      <c r="AEO13" s="12" t="str">
        <f>IFERROR(VLOOKUP(AEN13,Insumos!$A$6:$D$118,2,FALSE), " ")</f>
        <v xml:space="preserve"> </v>
      </c>
      <c r="AEP13" s="20" t="str">
        <f>IFERROR(VLOOKUP(AEN13,Insumos!$A$6:$D$118,4,FALSE), " ")</f>
        <v xml:space="preserve"> </v>
      </c>
      <c r="AEQ13" s="12" t="str">
        <f>IFERROR(VLOOKUP(AEN13,Insumos!$A$6:$D$118,3,FALSE), " ")</f>
        <v xml:space="preserve"> </v>
      </c>
      <c r="AER13" s="23"/>
      <c r="AES13" s="20" t="str">
        <f t="shared" si="91"/>
        <v xml:space="preserve"> </v>
      </c>
      <c r="AEW13" s="10"/>
      <c r="AEX13" s="12" t="str">
        <f>IFERROR(VLOOKUP(AEW13,Insumos!$A$6:$D$118,2,FALSE), " ")</f>
        <v xml:space="preserve"> </v>
      </c>
      <c r="AEY13" s="20" t="str">
        <f>IFERROR(VLOOKUP(AEW13,Insumos!$A$6:$D$118,4,FALSE), " ")</f>
        <v xml:space="preserve"> </v>
      </c>
      <c r="AEZ13" s="12" t="str">
        <f>IFERROR(VLOOKUP(AEW13,Insumos!$A$6:$D$118,3,FALSE), " ")</f>
        <v xml:space="preserve"> </v>
      </c>
      <c r="AFA13" s="23"/>
      <c r="AFB13" s="20" t="str">
        <f t="shared" si="92"/>
        <v xml:space="preserve"> </v>
      </c>
      <c r="AFF13" s="10"/>
      <c r="AFG13" s="12" t="str">
        <f>IFERROR(VLOOKUP(AFF13,Insumos!$A$6:$D$118,2,FALSE), " ")</f>
        <v xml:space="preserve"> </v>
      </c>
      <c r="AFH13" s="20" t="str">
        <f>IFERROR(VLOOKUP(AFF13,Insumos!$A$6:$D$118,4,FALSE), " ")</f>
        <v xml:space="preserve"> </v>
      </c>
      <c r="AFI13" s="12" t="str">
        <f>IFERROR(VLOOKUP(AFF13,Insumos!$A$6:$D$118,3,FALSE), " ")</f>
        <v xml:space="preserve"> </v>
      </c>
      <c r="AFJ13" s="23"/>
      <c r="AFK13" s="20" t="str">
        <f t="shared" si="93"/>
        <v xml:space="preserve"> </v>
      </c>
      <c r="AFO13" s="10"/>
      <c r="AFP13" s="12" t="str">
        <f>IFERROR(VLOOKUP(AFO13,Insumos!$A$6:$D$118,2,FALSE), " ")</f>
        <v xml:space="preserve"> </v>
      </c>
      <c r="AFQ13" s="20" t="str">
        <f>IFERROR(VLOOKUP(AFO13,Insumos!$A$6:$D$118,4,FALSE), " ")</f>
        <v xml:space="preserve"> </v>
      </c>
      <c r="AFR13" s="12" t="str">
        <f>IFERROR(VLOOKUP(AFO13,Insumos!$A$6:$D$118,3,FALSE), " ")</f>
        <v xml:space="preserve"> </v>
      </c>
      <c r="AFS13" s="23"/>
      <c r="AFT13" s="20" t="str">
        <f t="shared" si="94"/>
        <v xml:space="preserve"> </v>
      </c>
      <c r="AFX13" s="10"/>
      <c r="AFY13" s="12" t="str">
        <f>IFERROR(VLOOKUP(AFX13,Insumos!$A$6:$D$118,2,FALSE), " ")</f>
        <v xml:space="preserve"> </v>
      </c>
      <c r="AFZ13" s="20" t="str">
        <f>IFERROR(VLOOKUP(AFX13,Insumos!$A$6:$D$118,4,FALSE), " ")</f>
        <v xml:space="preserve"> </v>
      </c>
      <c r="AGA13" s="12" t="str">
        <f>IFERROR(VLOOKUP(AFX13,Insumos!$A$6:$D$118,3,FALSE), " ")</f>
        <v xml:space="preserve"> </v>
      </c>
      <c r="AGB13" s="23"/>
      <c r="AGC13" s="20" t="str">
        <f t="shared" si="95"/>
        <v xml:space="preserve"> </v>
      </c>
      <c r="AGG13" s="10"/>
      <c r="AGH13" s="12" t="str">
        <f>IFERROR(VLOOKUP(AGG13,Insumos!$A$6:$D$118,2,FALSE), " ")</f>
        <v xml:space="preserve"> </v>
      </c>
      <c r="AGI13" s="20" t="str">
        <f>IFERROR(VLOOKUP(AGG13,Insumos!$A$6:$D$118,4,FALSE), " ")</f>
        <v xml:space="preserve"> </v>
      </c>
      <c r="AGJ13" s="12" t="str">
        <f>IFERROR(VLOOKUP(AGG13,Insumos!$A$6:$D$118,3,FALSE), " ")</f>
        <v xml:space="preserve"> </v>
      </c>
      <c r="AGK13" s="23"/>
      <c r="AGL13" s="20" t="str">
        <f t="shared" si="96"/>
        <v xml:space="preserve"> </v>
      </c>
      <c r="AGP13" s="10"/>
      <c r="AGQ13" s="12" t="str">
        <f>IFERROR(VLOOKUP(AGP13,Insumos!$A$6:$D$118,2,FALSE), " ")</f>
        <v xml:space="preserve"> </v>
      </c>
      <c r="AGR13" s="20" t="str">
        <f>IFERROR(VLOOKUP(AGP13,Insumos!$A$6:$D$118,4,FALSE), " ")</f>
        <v xml:space="preserve"> </v>
      </c>
      <c r="AGS13" s="12" t="str">
        <f>IFERROR(VLOOKUP(AGP13,Insumos!$A$6:$D$118,3,FALSE), " ")</f>
        <v xml:space="preserve"> </v>
      </c>
      <c r="AGT13" s="23"/>
      <c r="AGU13" s="20" t="str">
        <f t="shared" si="97"/>
        <v xml:space="preserve"> </v>
      </c>
      <c r="AGY13" s="10"/>
      <c r="AGZ13" s="12" t="str">
        <f>IFERROR(VLOOKUP(AGY13,Insumos!$A$6:$D$118,2,FALSE), " ")</f>
        <v xml:space="preserve"> </v>
      </c>
      <c r="AHA13" s="20" t="str">
        <f>IFERROR(VLOOKUP(AGY13,Insumos!$A$6:$D$118,4,FALSE), " ")</f>
        <v xml:space="preserve"> </v>
      </c>
      <c r="AHB13" s="12" t="str">
        <f>IFERROR(VLOOKUP(AGY13,Insumos!$A$6:$D$118,3,FALSE), " ")</f>
        <v xml:space="preserve"> </v>
      </c>
      <c r="AHC13" s="23"/>
      <c r="AHD13" s="20" t="str">
        <f t="shared" si="98"/>
        <v xml:space="preserve"> </v>
      </c>
      <c r="AHH13" s="10"/>
      <c r="AHI13" s="12" t="str">
        <f>IFERROR(VLOOKUP(AHH13,Insumos!$A$6:$D$118,2,FALSE), " ")</f>
        <v xml:space="preserve"> </v>
      </c>
      <c r="AHJ13" s="20" t="str">
        <f>IFERROR(VLOOKUP(AHH13,Insumos!$A$6:$D$118,4,FALSE), " ")</f>
        <v xml:space="preserve"> </v>
      </c>
      <c r="AHK13" s="12" t="str">
        <f>IFERROR(VLOOKUP(AHH13,Insumos!$A$6:$D$118,3,FALSE), " ")</f>
        <v xml:space="preserve"> </v>
      </c>
      <c r="AHL13" s="23"/>
      <c r="AHM13" s="20" t="str">
        <f t="shared" si="99"/>
        <v xml:space="preserve"> </v>
      </c>
      <c r="AHQ13" s="10"/>
      <c r="AHR13" s="12" t="str">
        <f>IFERROR(VLOOKUP(AHQ13,Insumos!$A$6:$D$118,2,FALSE), " ")</f>
        <v xml:space="preserve"> </v>
      </c>
      <c r="AHS13" s="20" t="str">
        <f>IFERROR(VLOOKUP(AHQ13,Insumos!$A$6:$D$118,4,FALSE), " ")</f>
        <v xml:space="preserve"> </v>
      </c>
      <c r="AHT13" s="12" t="str">
        <f>IFERROR(VLOOKUP(AHQ13,Insumos!$A$6:$D$118,3,FALSE), " ")</f>
        <v xml:space="preserve"> </v>
      </c>
      <c r="AHU13" s="23"/>
      <c r="AHV13" s="20" t="str">
        <f t="shared" si="100"/>
        <v xml:space="preserve"> </v>
      </c>
      <c r="AHZ13" s="10"/>
      <c r="AIA13" s="12" t="str">
        <f>IFERROR(VLOOKUP(AHZ13,Insumos!$A$6:$D$118,2,FALSE), " ")</f>
        <v xml:space="preserve"> </v>
      </c>
      <c r="AIB13" s="20" t="str">
        <f>IFERROR(VLOOKUP(AHZ13,Insumos!$A$6:$D$118,4,FALSE), " ")</f>
        <v xml:space="preserve"> </v>
      </c>
      <c r="AIC13" s="12" t="str">
        <f>IFERROR(VLOOKUP(AHZ13,Insumos!$A$6:$D$118,3,FALSE), " ")</f>
        <v xml:space="preserve"> </v>
      </c>
      <c r="AID13" s="23"/>
      <c r="AIE13" s="20" t="str">
        <f t="shared" si="101"/>
        <v xml:space="preserve"> </v>
      </c>
      <c r="AII13" s="10"/>
      <c r="AIJ13" s="12" t="str">
        <f>IFERROR(VLOOKUP(AII13,Insumos!$A$6:$D$118,2,FALSE), " ")</f>
        <v xml:space="preserve"> </v>
      </c>
      <c r="AIK13" s="20" t="str">
        <f>IFERROR(VLOOKUP(AII13,Insumos!$A$6:$D$118,4,FALSE), " ")</f>
        <v xml:space="preserve"> </v>
      </c>
      <c r="AIL13" s="12" t="str">
        <f>IFERROR(VLOOKUP(AII13,Insumos!$A$6:$D$118,3,FALSE), " ")</f>
        <v xml:space="preserve"> </v>
      </c>
      <c r="AIM13" s="23"/>
      <c r="AIN13" s="20" t="str">
        <f t="shared" si="102"/>
        <v xml:space="preserve"> </v>
      </c>
      <c r="AIR13" s="10"/>
      <c r="AIS13" s="12" t="str">
        <f>IFERROR(VLOOKUP(AIR13,Insumos!$A$6:$D$118,2,FALSE), " ")</f>
        <v xml:space="preserve"> </v>
      </c>
      <c r="AIT13" s="20" t="str">
        <f>IFERROR(VLOOKUP(AIR13,Insumos!$A$6:$D$118,4,FALSE), " ")</f>
        <v xml:space="preserve"> </v>
      </c>
      <c r="AIU13" s="12" t="str">
        <f>IFERROR(VLOOKUP(AIR13,Insumos!$A$6:$D$118,3,FALSE), " ")</f>
        <v xml:space="preserve"> </v>
      </c>
      <c r="AIV13" s="23"/>
      <c r="AIW13" s="20" t="str">
        <f t="shared" si="103"/>
        <v xml:space="preserve"> </v>
      </c>
      <c r="AJA13" s="10"/>
      <c r="AJB13" s="12" t="str">
        <f>IFERROR(VLOOKUP(AJA13,Insumos!$A$6:$D$118,2,FALSE), " ")</f>
        <v xml:space="preserve"> </v>
      </c>
      <c r="AJC13" s="20" t="str">
        <f>IFERROR(VLOOKUP(AJA13,Insumos!$A$6:$D$118,4,FALSE), " ")</f>
        <v xml:space="preserve"> </v>
      </c>
      <c r="AJD13" s="12" t="str">
        <f>IFERROR(VLOOKUP(AJA13,Insumos!$A$6:$D$118,3,FALSE), " ")</f>
        <v xml:space="preserve"> </v>
      </c>
      <c r="AJE13" s="23"/>
      <c r="AJF13" s="20" t="str">
        <f t="shared" si="104"/>
        <v xml:space="preserve"> </v>
      </c>
      <c r="AJJ13" s="10"/>
      <c r="AJK13" s="12" t="str">
        <f>IFERROR(VLOOKUP(AJJ13,Insumos!$A$6:$D$118,2,FALSE), " ")</f>
        <v xml:space="preserve"> </v>
      </c>
      <c r="AJL13" s="20" t="str">
        <f>IFERROR(VLOOKUP(AJJ13,Insumos!$A$6:$D$118,4,FALSE), " ")</f>
        <v xml:space="preserve"> </v>
      </c>
      <c r="AJM13" s="12" t="str">
        <f>IFERROR(VLOOKUP(AJJ13,Insumos!$A$6:$D$118,3,FALSE), " ")</f>
        <v xml:space="preserve"> </v>
      </c>
      <c r="AJN13" s="23"/>
      <c r="AJO13" s="20" t="str">
        <f t="shared" si="105"/>
        <v xml:space="preserve"> </v>
      </c>
      <c r="AJS13" s="10"/>
      <c r="AJT13" s="12" t="str">
        <f>IFERROR(VLOOKUP(AJS13,Insumos!$A$6:$D$118,2,FALSE), " ")</f>
        <v xml:space="preserve"> </v>
      </c>
      <c r="AJU13" s="20" t="str">
        <f>IFERROR(VLOOKUP(AJS13,Insumos!$A$6:$D$118,4,FALSE), " ")</f>
        <v xml:space="preserve"> </v>
      </c>
      <c r="AJV13" s="12" t="str">
        <f>IFERROR(VLOOKUP(AJS13,Insumos!$A$6:$D$118,3,FALSE), " ")</f>
        <v xml:space="preserve"> </v>
      </c>
      <c r="AJW13" s="23"/>
      <c r="AJX13" s="20" t="str">
        <f t="shared" si="106"/>
        <v xml:space="preserve"> </v>
      </c>
      <c r="AKB13" s="10"/>
      <c r="AKC13" s="12" t="str">
        <f>IFERROR(VLOOKUP(AKB13,Insumos!$A$6:$D$118,2,FALSE), " ")</f>
        <v xml:space="preserve"> </v>
      </c>
      <c r="AKD13" s="20" t="str">
        <f>IFERROR(VLOOKUP(AKB13,Insumos!$A$6:$D$118,4,FALSE), " ")</f>
        <v xml:space="preserve"> </v>
      </c>
      <c r="AKE13" s="12" t="str">
        <f>IFERROR(VLOOKUP(AKB13,Insumos!$A$6:$D$118,3,FALSE), " ")</f>
        <v xml:space="preserve"> </v>
      </c>
      <c r="AKF13" s="23"/>
      <c r="AKG13" s="20" t="str">
        <f t="shared" si="107"/>
        <v xml:space="preserve"> </v>
      </c>
      <c r="AKK13" s="10"/>
      <c r="AKL13" s="12" t="str">
        <f>IFERROR(VLOOKUP(AKK13,Insumos!$A$6:$D$118,2,FALSE), " ")</f>
        <v xml:space="preserve"> </v>
      </c>
      <c r="AKM13" s="20" t="str">
        <f>IFERROR(VLOOKUP(AKK13,Insumos!$A$6:$D$118,4,FALSE), " ")</f>
        <v xml:space="preserve"> </v>
      </c>
      <c r="AKN13" s="12" t="str">
        <f>IFERROR(VLOOKUP(AKK13,Insumos!$A$6:$D$118,3,FALSE), " ")</f>
        <v xml:space="preserve"> </v>
      </c>
      <c r="AKO13" s="23"/>
      <c r="AKP13" s="20" t="str">
        <f t="shared" si="108"/>
        <v xml:space="preserve"> </v>
      </c>
      <c r="AKT13" s="10"/>
      <c r="AKU13" s="12" t="str">
        <f>IFERROR(VLOOKUP(AKT13,Insumos!$A$6:$D$118,2,FALSE), " ")</f>
        <v xml:space="preserve"> </v>
      </c>
      <c r="AKV13" s="20" t="str">
        <f>IFERROR(VLOOKUP(AKT13,Insumos!$A$6:$D$118,4,FALSE), " ")</f>
        <v xml:space="preserve"> </v>
      </c>
      <c r="AKW13" s="12" t="str">
        <f>IFERROR(VLOOKUP(AKT13,Insumos!$A$6:$D$118,3,FALSE), " ")</f>
        <v xml:space="preserve"> </v>
      </c>
      <c r="AKX13" s="23"/>
      <c r="AKY13" s="20" t="str">
        <f t="shared" si="109"/>
        <v xml:space="preserve"> </v>
      </c>
      <c r="ALC13" s="10"/>
      <c r="ALD13" s="12" t="str">
        <f>IFERROR(VLOOKUP(ALC13,Insumos!$A$6:$D$118,2,FALSE), " ")</f>
        <v xml:space="preserve"> </v>
      </c>
      <c r="ALE13" s="20" t="str">
        <f>IFERROR(VLOOKUP(ALC13,Insumos!$A$6:$D$118,4,FALSE), " ")</f>
        <v xml:space="preserve"> </v>
      </c>
      <c r="ALF13" s="12" t="str">
        <f>IFERROR(VLOOKUP(ALC13,Insumos!$A$6:$D$118,3,FALSE), " ")</f>
        <v xml:space="preserve"> </v>
      </c>
      <c r="ALG13" s="23"/>
      <c r="ALH13" s="20" t="str">
        <f t="shared" si="110"/>
        <v xml:space="preserve"> </v>
      </c>
      <c r="ALL13" s="10"/>
      <c r="ALM13" s="12" t="str">
        <f>IFERROR(VLOOKUP(ALL13,Insumos!$A$6:$D$118,2,FALSE), " ")</f>
        <v xml:space="preserve"> </v>
      </c>
      <c r="ALN13" s="20" t="str">
        <f>IFERROR(VLOOKUP(ALL13,Insumos!$A$6:$D$118,4,FALSE), " ")</f>
        <v xml:space="preserve"> </v>
      </c>
      <c r="ALO13" s="12" t="str">
        <f>IFERROR(VLOOKUP(ALL13,Insumos!$A$6:$D$118,3,FALSE), " ")</f>
        <v xml:space="preserve"> </v>
      </c>
      <c r="ALP13" s="23"/>
      <c r="ALQ13" s="20" t="str">
        <f t="shared" si="111"/>
        <v xml:space="preserve"> </v>
      </c>
      <c r="ALU13" s="10"/>
      <c r="ALV13" s="12" t="str">
        <f>IFERROR(VLOOKUP(ALU13,Insumos!$A$6:$D$118,2,FALSE), " ")</f>
        <v xml:space="preserve"> </v>
      </c>
      <c r="ALW13" s="20" t="str">
        <f>IFERROR(VLOOKUP(ALU13,Insumos!$A$6:$D$118,4,FALSE), " ")</f>
        <v xml:space="preserve"> </v>
      </c>
      <c r="ALX13" s="12" t="str">
        <f>IFERROR(VLOOKUP(ALU13,Insumos!$A$6:$D$118,3,FALSE), " ")</f>
        <v xml:space="preserve"> </v>
      </c>
      <c r="ALY13" s="23"/>
      <c r="ALZ13" s="20" t="str">
        <f t="shared" si="112"/>
        <v xml:space="preserve"> </v>
      </c>
      <c r="AMD13" s="10"/>
      <c r="AME13" s="12" t="str">
        <f>IFERROR(VLOOKUP(AMD13,Insumos!$A$6:$D$118,2,FALSE), " ")</f>
        <v xml:space="preserve"> </v>
      </c>
      <c r="AMF13" s="20" t="str">
        <f>IFERROR(VLOOKUP(AMD13,Insumos!$A$6:$D$118,4,FALSE), " ")</f>
        <v xml:space="preserve"> </v>
      </c>
      <c r="AMG13" s="12" t="str">
        <f>IFERROR(VLOOKUP(AMD13,Insumos!$A$6:$D$118,3,FALSE), " ")</f>
        <v xml:space="preserve"> </v>
      </c>
      <c r="AMH13" s="23"/>
      <c r="AMI13" s="20" t="str">
        <f t="shared" si="113"/>
        <v xml:space="preserve"> </v>
      </c>
      <c r="AMM13" s="10"/>
      <c r="AMN13" s="12" t="str">
        <f>IFERROR(VLOOKUP(AMM13,Insumos!$A$6:$D$118,2,FALSE), " ")</f>
        <v xml:space="preserve"> </v>
      </c>
      <c r="AMO13" s="20" t="str">
        <f>IFERROR(VLOOKUP(AMM13,Insumos!$A$6:$D$118,4,FALSE), " ")</f>
        <v xml:space="preserve"> </v>
      </c>
      <c r="AMP13" s="12" t="str">
        <f>IFERROR(VLOOKUP(AMM13,Insumos!$A$6:$D$118,3,FALSE), " ")</f>
        <v xml:space="preserve"> </v>
      </c>
      <c r="AMQ13" s="23"/>
      <c r="AMR13" s="20" t="str">
        <f t="shared" si="114"/>
        <v xml:space="preserve"> </v>
      </c>
      <c r="AMV13" s="10"/>
      <c r="AMW13" s="12" t="str">
        <f>IFERROR(VLOOKUP(AMV13,Insumos!$A$6:$D$118,2,FALSE), " ")</f>
        <v xml:space="preserve"> </v>
      </c>
      <c r="AMX13" s="20" t="str">
        <f>IFERROR(VLOOKUP(AMV13,Insumos!$A$6:$D$118,4,FALSE), " ")</f>
        <v xml:space="preserve"> </v>
      </c>
      <c r="AMY13" s="12" t="str">
        <f>IFERROR(VLOOKUP(AMV13,Insumos!$A$6:$D$118,3,FALSE), " ")</f>
        <v xml:space="preserve"> </v>
      </c>
      <c r="AMZ13" s="23"/>
      <c r="ANA13" s="20" t="str">
        <f t="shared" si="115"/>
        <v xml:space="preserve"> </v>
      </c>
      <c r="ANE13" s="10"/>
      <c r="ANF13" s="12" t="str">
        <f>IFERROR(VLOOKUP(ANE13,Insumos!$A$6:$D$118,2,FALSE), " ")</f>
        <v xml:space="preserve"> </v>
      </c>
      <c r="ANG13" s="20" t="str">
        <f>IFERROR(VLOOKUP(ANE13,Insumos!$A$6:$D$118,4,FALSE), " ")</f>
        <v xml:space="preserve"> </v>
      </c>
      <c r="ANH13" s="12" t="str">
        <f>IFERROR(VLOOKUP(ANE13,Insumos!$A$6:$D$118,3,FALSE), " ")</f>
        <v xml:space="preserve"> </v>
      </c>
      <c r="ANI13" s="23"/>
      <c r="ANJ13" s="20" t="str">
        <f t="shared" si="116"/>
        <v xml:space="preserve"> </v>
      </c>
      <c r="ANN13" s="10"/>
      <c r="ANO13" s="12" t="str">
        <f>IFERROR(VLOOKUP(ANN13,Insumos!$A$6:$D$118,2,FALSE), " ")</f>
        <v xml:space="preserve"> </v>
      </c>
      <c r="ANP13" s="20" t="str">
        <f>IFERROR(VLOOKUP(ANN13,Insumos!$A$6:$D$118,4,FALSE), " ")</f>
        <v xml:space="preserve"> </v>
      </c>
      <c r="ANQ13" s="12" t="str">
        <f>IFERROR(VLOOKUP(ANN13,Insumos!$A$6:$D$118,3,FALSE), " ")</f>
        <v xml:space="preserve"> </v>
      </c>
      <c r="ANR13" s="23"/>
      <c r="ANS13" s="20" t="str">
        <f t="shared" si="117"/>
        <v xml:space="preserve"> </v>
      </c>
      <c r="ANW13" s="10"/>
      <c r="ANX13" s="12" t="str">
        <f>IFERROR(VLOOKUP(ANW13,Insumos!$A$6:$D$118,2,FALSE), " ")</f>
        <v xml:space="preserve"> </v>
      </c>
      <c r="ANY13" s="20" t="str">
        <f>IFERROR(VLOOKUP(ANW13,Insumos!$A$6:$D$118,4,FALSE), " ")</f>
        <v xml:space="preserve"> </v>
      </c>
      <c r="ANZ13" s="12" t="str">
        <f>IFERROR(VLOOKUP(ANW13,Insumos!$A$6:$D$118,3,FALSE), " ")</f>
        <v xml:space="preserve"> </v>
      </c>
      <c r="AOA13" s="23"/>
      <c r="AOB13" s="20" t="str">
        <f t="shared" si="118"/>
        <v xml:space="preserve"> </v>
      </c>
      <c r="AOF13" s="10"/>
      <c r="AOG13" s="12" t="str">
        <f>IFERROR(VLOOKUP(AOF13,Insumos!$A$6:$D$118,2,FALSE), " ")</f>
        <v xml:space="preserve"> </v>
      </c>
      <c r="AOH13" s="20" t="str">
        <f>IFERROR(VLOOKUP(AOF13,Insumos!$A$6:$D$118,4,FALSE), " ")</f>
        <v xml:space="preserve"> </v>
      </c>
      <c r="AOI13" s="12" t="str">
        <f>IFERROR(VLOOKUP(AOF13,Insumos!$A$6:$D$118,3,FALSE), " ")</f>
        <v xml:space="preserve"> </v>
      </c>
      <c r="AOJ13" s="23"/>
      <c r="AOK13" s="20" t="str">
        <f t="shared" si="119"/>
        <v xml:space="preserve"> </v>
      </c>
      <c r="AOO13" s="10"/>
      <c r="AOP13" s="12" t="str">
        <f>IFERROR(VLOOKUP(AOO13,Insumos!$A$6:$D$118,2,FALSE), " ")</f>
        <v xml:space="preserve"> </v>
      </c>
      <c r="AOQ13" s="20" t="str">
        <f>IFERROR(VLOOKUP(AOO13,Insumos!$A$6:$D$118,4,FALSE), " ")</f>
        <v xml:space="preserve"> </v>
      </c>
      <c r="AOR13" s="12" t="str">
        <f>IFERROR(VLOOKUP(AOO13,Insumos!$A$6:$D$118,3,FALSE), " ")</f>
        <v xml:space="preserve"> </v>
      </c>
      <c r="AOS13" s="23"/>
      <c r="AOT13" s="20" t="str">
        <f t="shared" si="120"/>
        <v xml:space="preserve"> </v>
      </c>
      <c r="AOX13" s="10"/>
      <c r="AOY13" s="12" t="str">
        <f>IFERROR(VLOOKUP(AOX13,Insumos!$A$6:$D$118,2,FALSE), " ")</f>
        <v xml:space="preserve"> </v>
      </c>
      <c r="AOZ13" s="20" t="str">
        <f>IFERROR(VLOOKUP(AOX13,Insumos!$A$6:$D$118,4,FALSE), " ")</f>
        <v xml:space="preserve"> </v>
      </c>
      <c r="APA13" s="12" t="str">
        <f>IFERROR(VLOOKUP(AOX13,Insumos!$A$6:$D$118,3,FALSE), " ")</f>
        <v xml:space="preserve"> </v>
      </c>
      <c r="APB13" s="23"/>
      <c r="APC13" s="20" t="str">
        <f t="shared" si="121"/>
        <v xml:space="preserve"> </v>
      </c>
      <c r="APG13" s="10"/>
      <c r="APH13" s="12" t="str">
        <f>IFERROR(VLOOKUP(APG13,Insumos!$A$6:$D$118,2,FALSE), " ")</f>
        <v xml:space="preserve"> </v>
      </c>
      <c r="API13" s="20" t="str">
        <f>IFERROR(VLOOKUP(APG13,Insumos!$A$6:$D$118,4,FALSE), " ")</f>
        <v xml:space="preserve"> </v>
      </c>
      <c r="APJ13" s="12" t="str">
        <f>IFERROR(VLOOKUP(APG13,Insumos!$A$6:$D$118,3,FALSE), " ")</f>
        <v xml:space="preserve"> </v>
      </c>
      <c r="APK13" s="23"/>
      <c r="APL13" s="20" t="str">
        <f t="shared" si="122"/>
        <v xml:space="preserve"> </v>
      </c>
      <c r="APP13" s="10"/>
      <c r="APQ13" s="12" t="str">
        <f>IFERROR(VLOOKUP(APP13,Insumos!$A$6:$D$118,2,FALSE), " ")</f>
        <v xml:space="preserve"> </v>
      </c>
      <c r="APR13" s="20" t="str">
        <f>IFERROR(VLOOKUP(APP13,Insumos!$A$6:$D$118,4,FALSE), " ")</f>
        <v xml:space="preserve"> </v>
      </c>
      <c r="APS13" s="12" t="str">
        <f>IFERROR(VLOOKUP(APP13,Insumos!$A$6:$D$118,3,FALSE), " ")</f>
        <v xml:space="preserve"> </v>
      </c>
      <c r="APT13" s="23"/>
      <c r="APU13" s="20" t="str">
        <f t="shared" si="123"/>
        <v xml:space="preserve"> </v>
      </c>
      <c r="APY13" s="10"/>
      <c r="APZ13" s="12" t="str">
        <f>IFERROR(VLOOKUP(APY13,Insumos!$A$6:$D$118,2,FALSE), " ")</f>
        <v xml:space="preserve"> </v>
      </c>
      <c r="AQA13" s="20" t="str">
        <f>IFERROR(VLOOKUP(APY13,Insumos!$A$6:$D$118,4,FALSE), " ")</f>
        <v xml:space="preserve"> </v>
      </c>
      <c r="AQB13" s="12" t="str">
        <f>IFERROR(VLOOKUP(APY13,Insumos!$A$6:$D$118,3,FALSE), " ")</f>
        <v xml:space="preserve"> </v>
      </c>
      <c r="AQC13" s="23"/>
      <c r="AQD13" s="20" t="str">
        <f t="shared" si="124"/>
        <v xml:space="preserve"> </v>
      </c>
      <c r="AQH13" s="10"/>
      <c r="AQI13" s="12" t="str">
        <f>IFERROR(VLOOKUP(AQH13,Insumos!$A$6:$D$118,2,FALSE), " ")</f>
        <v xml:space="preserve"> </v>
      </c>
      <c r="AQJ13" s="20" t="str">
        <f>IFERROR(VLOOKUP(AQH13,Insumos!$A$6:$D$118,4,FALSE), " ")</f>
        <v xml:space="preserve"> </v>
      </c>
      <c r="AQK13" s="12" t="str">
        <f>IFERROR(VLOOKUP(AQH13,Insumos!$A$6:$D$118,3,FALSE), " ")</f>
        <v xml:space="preserve"> </v>
      </c>
      <c r="AQL13" s="23"/>
      <c r="AQM13" s="20" t="str">
        <f t="shared" si="125"/>
        <v xml:space="preserve"> </v>
      </c>
      <c r="AQQ13" s="10"/>
      <c r="AQR13" s="12" t="str">
        <f>IFERROR(VLOOKUP(AQQ13,Insumos!$A$6:$D$118,2,FALSE), " ")</f>
        <v xml:space="preserve"> </v>
      </c>
      <c r="AQS13" s="20" t="str">
        <f>IFERROR(VLOOKUP(AQQ13,Insumos!$A$6:$D$118,4,FALSE), " ")</f>
        <v xml:space="preserve"> </v>
      </c>
      <c r="AQT13" s="12" t="str">
        <f>IFERROR(VLOOKUP(AQQ13,Insumos!$A$6:$D$118,3,FALSE), " ")</f>
        <v xml:space="preserve"> </v>
      </c>
      <c r="AQU13" s="23"/>
      <c r="AQV13" s="20" t="str">
        <f t="shared" si="126"/>
        <v xml:space="preserve"> </v>
      </c>
      <c r="AQZ13" s="10"/>
      <c r="ARA13" s="12" t="str">
        <f>IFERROR(VLOOKUP(AQZ13,Insumos!$A$6:$D$118,2,FALSE), " ")</f>
        <v xml:space="preserve"> </v>
      </c>
      <c r="ARB13" s="20" t="str">
        <f>IFERROR(VLOOKUP(AQZ13,Insumos!$A$6:$D$118,4,FALSE), " ")</f>
        <v xml:space="preserve"> </v>
      </c>
      <c r="ARC13" s="12" t="str">
        <f>IFERROR(VLOOKUP(AQZ13,Insumos!$A$6:$D$118,3,FALSE), " ")</f>
        <v xml:space="preserve"> </v>
      </c>
      <c r="ARD13" s="23"/>
      <c r="ARE13" s="20" t="str">
        <f t="shared" si="127"/>
        <v xml:space="preserve"> </v>
      </c>
      <c r="ARI13" s="10"/>
      <c r="ARJ13" s="12" t="str">
        <f>IFERROR(VLOOKUP(ARI13,Insumos!$A$6:$D$118,2,FALSE), " ")</f>
        <v xml:space="preserve"> </v>
      </c>
      <c r="ARK13" s="20" t="str">
        <f>IFERROR(VLOOKUP(ARI13,Insumos!$A$6:$D$118,4,FALSE), " ")</f>
        <v xml:space="preserve"> </v>
      </c>
      <c r="ARL13" s="12" t="str">
        <f>IFERROR(VLOOKUP(ARI13,Insumos!$A$6:$D$118,3,FALSE), " ")</f>
        <v xml:space="preserve"> </v>
      </c>
      <c r="ARM13" s="23"/>
      <c r="ARN13" s="20" t="str">
        <f t="shared" si="128"/>
        <v xml:space="preserve"> </v>
      </c>
      <c r="ARR13" s="10"/>
      <c r="ARS13" s="12" t="str">
        <f>IFERROR(VLOOKUP(ARR13,Insumos!$A$6:$D$118,2,FALSE), " ")</f>
        <v xml:space="preserve"> </v>
      </c>
      <c r="ART13" s="20" t="str">
        <f>IFERROR(VLOOKUP(ARR13,Insumos!$A$6:$D$118,4,FALSE), " ")</f>
        <v xml:space="preserve"> </v>
      </c>
      <c r="ARU13" s="12" t="str">
        <f>IFERROR(VLOOKUP(ARR13,Insumos!$A$6:$D$118,3,FALSE), " ")</f>
        <v xml:space="preserve"> </v>
      </c>
      <c r="ARV13" s="23"/>
      <c r="ARW13" s="20" t="str">
        <f t="shared" si="129"/>
        <v xml:space="preserve"> </v>
      </c>
      <c r="ASA13" s="10"/>
      <c r="ASB13" s="12" t="str">
        <f>IFERROR(VLOOKUP(ASA13,Insumos!$A$6:$D$118,2,FALSE), " ")</f>
        <v xml:space="preserve"> </v>
      </c>
      <c r="ASC13" s="20" t="str">
        <f>IFERROR(VLOOKUP(ASA13,Insumos!$A$6:$D$118,4,FALSE), " ")</f>
        <v xml:space="preserve"> </v>
      </c>
      <c r="ASD13" s="12" t="str">
        <f>IFERROR(VLOOKUP(ASA13,Insumos!$A$6:$D$118,3,FALSE), " ")</f>
        <v xml:space="preserve"> </v>
      </c>
      <c r="ASE13" s="23"/>
      <c r="ASF13" s="20" t="str">
        <f t="shared" si="130"/>
        <v xml:space="preserve"> </v>
      </c>
      <c r="ASJ13" s="10"/>
      <c r="ASK13" s="12" t="str">
        <f>IFERROR(VLOOKUP(ASJ13,Insumos!$A$6:$D$118,2,FALSE), " ")</f>
        <v xml:space="preserve"> </v>
      </c>
      <c r="ASL13" s="20" t="str">
        <f>IFERROR(VLOOKUP(ASJ13,Insumos!$A$6:$D$118,4,FALSE), " ")</f>
        <v xml:space="preserve"> </v>
      </c>
      <c r="ASM13" s="12" t="str">
        <f>IFERROR(VLOOKUP(ASJ13,Insumos!$A$6:$D$118,3,FALSE), " ")</f>
        <v xml:space="preserve"> </v>
      </c>
      <c r="ASN13" s="23"/>
      <c r="ASO13" s="20" t="str">
        <f t="shared" si="131"/>
        <v xml:space="preserve"> </v>
      </c>
      <c r="ASS13" s="10"/>
      <c r="AST13" s="12" t="str">
        <f>IFERROR(VLOOKUP(ASS13,Insumos!$A$6:$D$118,2,FALSE), " ")</f>
        <v xml:space="preserve"> </v>
      </c>
      <c r="ASU13" s="20" t="str">
        <f>IFERROR(VLOOKUP(ASS13,Insumos!$A$6:$D$118,4,FALSE), " ")</f>
        <v xml:space="preserve"> </v>
      </c>
      <c r="ASV13" s="12" t="str">
        <f>IFERROR(VLOOKUP(ASS13,Insumos!$A$6:$D$118,3,FALSE), " ")</f>
        <v xml:space="preserve"> </v>
      </c>
      <c r="ASW13" s="23"/>
      <c r="ASX13" s="20" t="str">
        <f t="shared" si="132"/>
        <v xml:space="preserve"> </v>
      </c>
      <c r="ATB13" s="10"/>
      <c r="ATC13" s="12" t="str">
        <f>IFERROR(VLOOKUP(ATB13,Insumos!$A$6:$D$118,2,FALSE), " ")</f>
        <v xml:space="preserve"> </v>
      </c>
      <c r="ATD13" s="20" t="str">
        <f>IFERROR(VLOOKUP(ATB13,Insumos!$A$6:$D$118,4,FALSE), " ")</f>
        <v xml:space="preserve"> </v>
      </c>
      <c r="ATE13" s="12" t="str">
        <f>IFERROR(VLOOKUP(ATB13,Insumos!$A$6:$D$118,3,FALSE), " ")</f>
        <v xml:space="preserve"> </v>
      </c>
      <c r="ATF13" s="23"/>
      <c r="ATG13" s="20" t="str">
        <f t="shared" si="133"/>
        <v xml:space="preserve"> </v>
      </c>
      <c r="ATK13" s="10"/>
      <c r="ATL13" s="12" t="str">
        <f>IFERROR(VLOOKUP(ATK13,Insumos!$A$6:$D$118,2,FALSE), " ")</f>
        <v xml:space="preserve"> </v>
      </c>
      <c r="ATM13" s="20" t="str">
        <f>IFERROR(VLOOKUP(ATK13,Insumos!$A$6:$D$118,4,FALSE), " ")</f>
        <v xml:space="preserve"> </v>
      </c>
      <c r="ATN13" s="12" t="str">
        <f>IFERROR(VLOOKUP(ATK13,Insumos!$A$6:$D$118,3,FALSE), " ")</f>
        <v xml:space="preserve"> </v>
      </c>
      <c r="ATO13" s="23"/>
      <c r="ATP13" s="20" t="str">
        <f t="shared" si="134"/>
        <v xml:space="preserve"> </v>
      </c>
      <c r="ATT13" s="10"/>
      <c r="ATU13" s="12" t="str">
        <f>IFERROR(VLOOKUP(ATT13,Insumos!$A$6:$D$118,2,FALSE), " ")</f>
        <v xml:space="preserve"> </v>
      </c>
      <c r="ATV13" s="20" t="str">
        <f>IFERROR(VLOOKUP(ATT13,Insumos!$A$6:$D$118,4,FALSE), " ")</f>
        <v xml:space="preserve"> </v>
      </c>
      <c r="ATW13" s="12" t="str">
        <f>IFERROR(VLOOKUP(ATT13,Insumos!$A$6:$D$118,3,FALSE), " ")</f>
        <v xml:space="preserve"> </v>
      </c>
      <c r="ATX13" s="23"/>
      <c r="ATY13" s="20" t="str">
        <f t="shared" si="135"/>
        <v xml:space="preserve"> </v>
      </c>
      <c r="AUC13" s="10"/>
      <c r="AUD13" s="12" t="str">
        <f>IFERROR(VLOOKUP(AUC13,Insumos!$A$6:$D$118,2,FALSE), " ")</f>
        <v xml:space="preserve"> </v>
      </c>
      <c r="AUE13" s="20" t="str">
        <f>IFERROR(VLOOKUP(AUC13,Insumos!$A$6:$D$118,4,FALSE), " ")</f>
        <v xml:space="preserve"> </v>
      </c>
      <c r="AUF13" s="12" t="str">
        <f>IFERROR(VLOOKUP(AUC13,Insumos!$A$6:$D$118,3,FALSE), " ")</f>
        <v xml:space="preserve"> </v>
      </c>
      <c r="AUG13" s="23"/>
      <c r="AUH13" s="20" t="str">
        <f t="shared" si="136"/>
        <v xml:space="preserve"> </v>
      </c>
      <c r="AUL13" s="10"/>
      <c r="AUM13" s="12" t="str">
        <f>IFERROR(VLOOKUP(AUL13,Insumos!$A$6:$D$118,2,FALSE), " ")</f>
        <v xml:space="preserve"> </v>
      </c>
      <c r="AUN13" s="20" t="str">
        <f>IFERROR(VLOOKUP(AUL13,Insumos!$A$6:$D$118,4,FALSE), " ")</f>
        <v xml:space="preserve"> </v>
      </c>
      <c r="AUO13" s="12" t="str">
        <f>IFERROR(VLOOKUP(AUL13,Insumos!$A$6:$D$118,3,FALSE), " ")</f>
        <v xml:space="preserve"> </v>
      </c>
      <c r="AUP13" s="23"/>
      <c r="AUQ13" s="20" t="str">
        <f t="shared" si="137"/>
        <v xml:space="preserve"> </v>
      </c>
      <c r="AUU13" s="10"/>
      <c r="AUV13" s="12" t="str">
        <f>IFERROR(VLOOKUP(AUU13,Insumos!$A$6:$D$118,2,FALSE), " ")</f>
        <v xml:space="preserve"> </v>
      </c>
      <c r="AUW13" s="20" t="str">
        <f>IFERROR(VLOOKUP(AUU13,Insumos!$A$6:$D$118,4,FALSE), " ")</f>
        <v xml:space="preserve"> </v>
      </c>
      <c r="AUX13" s="12" t="str">
        <f>IFERROR(VLOOKUP(AUU13,Insumos!$A$6:$D$118,3,FALSE), " ")</f>
        <v xml:space="preserve"> </v>
      </c>
      <c r="AUY13" s="23"/>
      <c r="AUZ13" s="20" t="str">
        <f t="shared" si="138"/>
        <v xml:space="preserve"> </v>
      </c>
      <c r="AVD13" s="10"/>
      <c r="AVE13" s="12" t="str">
        <f>IFERROR(VLOOKUP(AVD13,Insumos!$A$6:$D$118,2,FALSE), " ")</f>
        <v xml:space="preserve"> </v>
      </c>
      <c r="AVF13" s="20" t="str">
        <f>IFERROR(VLOOKUP(AVD13,Insumos!$A$6:$D$118,4,FALSE), " ")</f>
        <v xml:space="preserve"> </v>
      </c>
      <c r="AVG13" s="12" t="str">
        <f>IFERROR(VLOOKUP(AVD13,Insumos!$A$6:$D$118,3,FALSE), " ")</f>
        <v xml:space="preserve"> </v>
      </c>
      <c r="AVH13" s="23"/>
      <c r="AVI13" s="20" t="str">
        <f t="shared" si="139"/>
        <v xml:space="preserve"> </v>
      </c>
      <c r="AVM13" s="10"/>
      <c r="AVN13" s="12" t="str">
        <f>IFERROR(VLOOKUP(AVM13,Insumos!$A$6:$D$118,2,FALSE), " ")</f>
        <v xml:space="preserve"> </v>
      </c>
      <c r="AVO13" s="20" t="str">
        <f>IFERROR(VLOOKUP(AVM13,Insumos!$A$6:$D$118,4,FALSE), " ")</f>
        <v xml:space="preserve"> </v>
      </c>
      <c r="AVP13" s="12" t="str">
        <f>IFERROR(VLOOKUP(AVM13,Insumos!$A$6:$D$118,3,FALSE), " ")</f>
        <v xml:space="preserve"> </v>
      </c>
      <c r="AVQ13" s="23"/>
      <c r="AVR13" s="20" t="str">
        <f t="shared" si="140"/>
        <v xml:space="preserve"> </v>
      </c>
      <c r="AVV13" s="10"/>
      <c r="AVW13" s="12" t="str">
        <f>IFERROR(VLOOKUP(AVV13,Insumos!$A$6:$D$118,2,FALSE), " ")</f>
        <v xml:space="preserve"> </v>
      </c>
      <c r="AVX13" s="20" t="str">
        <f>IFERROR(VLOOKUP(AVV13,Insumos!$A$6:$D$118,4,FALSE), " ")</f>
        <v xml:space="preserve"> </v>
      </c>
      <c r="AVY13" s="12" t="str">
        <f>IFERROR(VLOOKUP(AVV13,Insumos!$A$6:$D$118,3,FALSE), " ")</f>
        <v xml:space="preserve"> </v>
      </c>
      <c r="AVZ13" s="23"/>
      <c r="AWA13" s="20" t="str">
        <f t="shared" si="141"/>
        <v xml:space="preserve"> </v>
      </c>
      <c r="AWE13" s="10"/>
      <c r="AWF13" s="12" t="str">
        <f>IFERROR(VLOOKUP(AWE13,Insumos!$A$6:$D$118,2,FALSE), " ")</f>
        <v xml:space="preserve"> </v>
      </c>
      <c r="AWG13" s="20" t="str">
        <f>IFERROR(VLOOKUP(AWE13,Insumos!$A$6:$D$118,4,FALSE), " ")</f>
        <v xml:space="preserve"> </v>
      </c>
      <c r="AWH13" s="12" t="str">
        <f>IFERROR(VLOOKUP(AWE13,Insumos!$A$6:$D$118,3,FALSE), " ")</f>
        <v xml:space="preserve"> </v>
      </c>
      <c r="AWI13" s="23"/>
      <c r="AWJ13" s="20" t="str">
        <f t="shared" si="142"/>
        <v xml:space="preserve"> </v>
      </c>
      <c r="AWN13" s="10"/>
      <c r="AWO13" s="12" t="str">
        <f>IFERROR(VLOOKUP(AWN13,Insumos!$A$6:$D$118,2,FALSE), " ")</f>
        <v xml:space="preserve"> </v>
      </c>
      <c r="AWP13" s="20" t="str">
        <f>IFERROR(VLOOKUP(AWN13,Insumos!$A$6:$D$118,4,FALSE), " ")</f>
        <v xml:space="preserve"> </v>
      </c>
      <c r="AWQ13" s="12" t="str">
        <f>IFERROR(VLOOKUP(AWN13,Insumos!$A$6:$D$118,3,FALSE), " ")</f>
        <v xml:space="preserve"> </v>
      </c>
      <c r="AWR13" s="23"/>
      <c r="AWS13" s="20" t="str">
        <f t="shared" si="143"/>
        <v xml:space="preserve"> </v>
      </c>
      <c r="AWW13" s="10"/>
      <c r="AWX13" s="12" t="str">
        <f>IFERROR(VLOOKUP(AWW13,Insumos!$A$6:$D$118,2,FALSE), " ")</f>
        <v xml:space="preserve"> </v>
      </c>
      <c r="AWY13" s="20" t="str">
        <f>IFERROR(VLOOKUP(AWW13,Insumos!$A$6:$D$118,4,FALSE), " ")</f>
        <v xml:space="preserve"> </v>
      </c>
      <c r="AWZ13" s="12" t="str">
        <f>IFERROR(VLOOKUP(AWW13,Insumos!$A$6:$D$118,3,FALSE), " ")</f>
        <v xml:space="preserve"> </v>
      </c>
      <c r="AXA13" s="23"/>
      <c r="AXB13" s="20" t="str">
        <f t="shared" si="144"/>
        <v xml:space="preserve"> </v>
      </c>
      <c r="AXF13" s="10"/>
      <c r="AXG13" s="12" t="str">
        <f>IFERROR(VLOOKUP(AXF13,Insumos!$A$6:$D$118,2,FALSE), " ")</f>
        <v xml:space="preserve"> </v>
      </c>
      <c r="AXH13" s="20" t="str">
        <f>IFERROR(VLOOKUP(AXF13,Insumos!$A$6:$D$118,4,FALSE), " ")</f>
        <v xml:space="preserve"> </v>
      </c>
      <c r="AXI13" s="12" t="str">
        <f>IFERROR(VLOOKUP(AXF13,Insumos!$A$6:$D$118,3,FALSE), " ")</f>
        <v xml:space="preserve"> </v>
      </c>
      <c r="AXJ13" s="23"/>
      <c r="AXK13" s="20" t="str">
        <f t="shared" si="145"/>
        <v xml:space="preserve"> </v>
      </c>
      <c r="AXO13" s="10"/>
      <c r="AXP13" s="12" t="str">
        <f>IFERROR(VLOOKUP(AXO13,Insumos!$A$6:$D$118,2,FALSE), " ")</f>
        <v xml:space="preserve"> </v>
      </c>
      <c r="AXQ13" s="20" t="str">
        <f>IFERROR(VLOOKUP(AXO13,Insumos!$A$6:$D$118,4,FALSE), " ")</f>
        <v xml:space="preserve"> </v>
      </c>
      <c r="AXR13" s="12" t="str">
        <f>IFERROR(VLOOKUP(AXO13,Insumos!$A$6:$D$118,3,FALSE), " ")</f>
        <v xml:space="preserve"> </v>
      </c>
      <c r="AXS13" s="23"/>
      <c r="AXT13" s="20" t="str">
        <f t="shared" si="146"/>
        <v xml:space="preserve"> </v>
      </c>
      <c r="AXX13" s="10"/>
      <c r="AXY13" s="12" t="str">
        <f>IFERROR(VLOOKUP(AXX13,Insumos!$A$6:$D$118,2,FALSE), " ")</f>
        <v xml:space="preserve"> </v>
      </c>
      <c r="AXZ13" s="20" t="str">
        <f>IFERROR(VLOOKUP(AXX13,Insumos!$A$6:$D$118,4,FALSE), " ")</f>
        <v xml:space="preserve"> </v>
      </c>
      <c r="AYA13" s="12" t="str">
        <f>IFERROR(VLOOKUP(AXX13,Insumos!$A$6:$D$118,3,FALSE), " ")</f>
        <v xml:space="preserve"> </v>
      </c>
      <c r="AYB13" s="23"/>
      <c r="AYC13" s="20" t="str">
        <f t="shared" si="147"/>
        <v xml:space="preserve"> </v>
      </c>
      <c r="AYG13" s="10"/>
      <c r="AYH13" s="12" t="str">
        <f>IFERROR(VLOOKUP(AYG13,Insumos!$A$6:$D$118,2,FALSE), " ")</f>
        <v xml:space="preserve"> </v>
      </c>
      <c r="AYI13" s="20" t="str">
        <f>IFERROR(VLOOKUP(AYG13,Insumos!$A$6:$D$118,4,FALSE), " ")</f>
        <v xml:space="preserve"> </v>
      </c>
      <c r="AYJ13" s="12" t="str">
        <f>IFERROR(VLOOKUP(AYG13,Insumos!$A$6:$D$118,3,FALSE), " ")</f>
        <v xml:space="preserve"> </v>
      </c>
      <c r="AYK13" s="23"/>
      <c r="AYL13" s="20" t="str">
        <f t="shared" si="148"/>
        <v xml:space="preserve"> </v>
      </c>
      <c r="AYP13" s="10"/>
      <c r="AYQ13" s="12" t="str">
        <f>IFERROR(VLOOKUP(AYP13,Insumos!$A$6:$D$118,2,FALSE), " ")</f>
        <v xml:space="preserve"> </v>
      </c>
      <c r="AYR13" s="20" t="str">
        <f>IFERROR(VLOOKUP(AYP13,Insumos!$A$6:$D$118,4,FALSE), " ")</f>
        <v xml:space="preserve"> </v>
      </c>
      <c r="AYS13" s="12" t="str">
        <f>IFERROR(VLOOKUP(AYP13,Insumos!$A$6:$D$118,3,FALSE), " ")</f>
        <v xml:space="preserve"> </v>
      </c>
      <c r="AYT13" s="23"/>
      <c r="AYU13" s="20" t="str">
        <f t="shared" si="149"/>
        <v xml:space="preserve"> </v>
      </c>
      <c r="AYY13" s="10"/>
      <c r="AYZ13" s="12" t="str">
        <f>IFERROR(VLOOKUP(AYY13,Insumos!$A$6:$D$118,2,FALSE), " ")</f>
        <v xml:space="preserve"> </v>
      </c>
      <c r="AZA13" s="20" t="str">
        <f>IFERROR(VLOOKUP(AYY13,Insumos!$A$6:$D$118,4,FALSE), " ")</f>
        <v xml:space="preserve"> </v>
      </c>
      <c r="AZB13" s="12" t="str">
        <f>IFERROR(VLOOKUP(AYY13,Insumos!$A$6:$D$118,3,FALSE), " ")</f>
        <v xml:space="preserve"> </v>
      </c>
      <c r="AZC13" s="23"/>
      <c r="AZD13" s="20" t="str">
        <f t="shared" si="150"/>
        <v xml:space="preserve"> </v>
      </c>
      <c r="AZH13" s="10"/>
      <c r="AZI13" s="12" t="str">
        <f>IFERROR(VLOOKUP(AZH13,Insumos!$A$6:$D$118,2,FALSE), " ")</f>
        <v xml:space="preserve"> </v>
      </c>
      <c r="AZJ13" s="20" t="str">
        <f>IFERROR(VLOOKUP(AZH13,Insumos!$A$6:$D$118,4,FALSE), " ")</f>
        <v xml:space="preserve"> </v>
      </c>
      <c r="AZK13" s="12" t="str">
        <f>IFERROR(VLOOKUP(AZH13,Insumos!$A$6:$D$118,3,FALSE), " ")</f>
        <v xml:space="preserve"> </v>
      </c>
      <c r="AZL13" s="23"/>
      <c r="AZM13" s="20" t="str">
        <f t="shared" si="151"/>
        <v xml:space="preserve"> </v>
      </c>
      <c r="AZQ13" s="10"/>
      <c r="AZR13" s="12" t="str">
        <f>IFERROR(VLOOKUP(AZQ13,Insumos!$A$6:$D$118,2,FALSE), " ")</f>
        <v xml:space="preserve"> </v>
      </c>
      <c r="AZS13" s="20" t="str">
        <f>IFERROR(VLOOKUP(AZQ13,Insumos!$A$6:$D$118,4,FALSE), " ")</f>
        <v xml:space="preserve"> </v>
      </c>
      <c r="AZT13" s="12" t="str">
        <f>IFERROR(VLOOKUP(AZQ13,Insumos!$A$6:$D$118,3,FALSE), " ")</f>
        <v xml:space="preserve"> </v>
      </c>
      <c r="AZU13" s="23"/>
      <c r="AZV13" s="20" t="str">
        <f t="shared" si="152"/>
        <v xml:space="preserve"> </v>
      </c>
      <c r="AZZ13" s="10"/>
      <c r="BAA13" s="12" t="str">
        <f>IFERROR(VLOOKUP(AZZ13,Insumos!$A$6:$D$118,2,FALSE), " ")</f>
        <v xml:space="preserve"> </v>
      </c>
      <c r="BAB13" s="20" t="str">
        <f>IFERROR(VLOOKUP(AZZ13,Insumos!$A$6:$D$118,4,FALSE), " ")</f>
        <v xml:space="preserve"> </v>
      </c>
      <c r="BAC13" s="12" t="str">
        <f>IFERROR(VLOOKUP(AZZ13,Insumos!$A$6:$D$118,3,FALSE), " ")</f>
        <v xml:space="preserve"> </v>
      </c>
      <c r="BAD13" s="23"/>
      <c r="BAE13" s="20" t="str">
        <f t="shared" si="153"/>
        <v xml:space="preserve"> </v>
      </c>
      <c r="BAI13" s="10"/>
      <c r="BAJ13" s="12" t="str">
        <f>IFERROR(VLOOKUP(BAI13,Insumos!$A$6:$D$118,2,FALSE), " ")</f>
        <v xml:space="preserve"> </v>
      </c>
      <c r="BAK13" s="20" t="str">
        <f>IFERROR(VLOOKUP(BAI13,Insumos!$A$6:$D$118,4,FALSE), " ")</f>
        <v xml:space="preserve"> </v>
      </c>
      <c r="BAL13" s="12" t="str">
        <f>IFERROR(VLOOKUP(BAI13,Insumos!$A$6:$D$118,3,FALSE), " ")</f>
        <v xml:space="preserve"> </v>
      </c>
      <c r="BAM13" s="23"/>
      <c r="BAN13" s="20" t="str">
        <f t="shared" si="154"/>
        <v xml:space="preserve"> </v>
      </c>
      <c r="BAR13" s="10"/>
      <c r="BAS13" s="12" t="str">
        <f>IFERROR(VLOOKUP(BAR13,Insumos!$A$6:$D$118,2,FALSE), " ")</f>
        <v xml:space="preserve"> </v>
      </c>
      <c r="BAT13" s="20" t="str">
        <f>IFERROR(VLOOKUP(BAR13,Insumos!$A$6:$D$118,4,FALSE), " ")</f>
        <v xml:space="preserve"> </v>
      </c>
      <c r="BAU13" s="12" t="str">
        <f>IFERROR(VLOOKUP(BAR13,Insumos!$A$6:$D$118,3,FALSE), " ")</f>
        <v xml:space="preserve"> </v>
      </c>
      <c r="BAV13" s="23"/>
      <c r="BAW13" s="20" t="str">
        <f t="shared" si="155"/>
        <v xml:space="preserve"> </v>
      </c>
      <c r="BBA13" s="10"/>
      <c r="BBB13" s="12" t="str">
        <f>IFERROR(VLOOKUP(BBA13,Insumos!$A$6:$D$118,2,FALSE), " ")</f>
        <v xml:space="preserve"> </v>
      </c>
      <c r="BBC13" s="20" t="str">
        <f>IFERROR(VLOOKUP(BBA13,Insumos!$A$6:$D$118,4,FALSE), " ")</f>
        <v xml:space="preserve"> </v>
      </c>
      <c r="BBD13" s="12" t="str">
        <f>IFERROR(VLOOKUP(BBA13,Insumos!$A$6:$D$118,3,FALSE), " ")</f>
        <v xml:space="preserve"> </v>
      </c>
      <c r="BBE13" s="23"/>
      <c r="BBF13" s="20" t="str">
        <f t="shared" si="156"/>
        <v xml:space="preserve"> </v>
      </c>
      <c r="BBJ13" s="10"/>
      <c r="BBK13" s="12" t="str">
        <f>IFERROR(VLOOKUP(BBJ13,Insumos!$A$6:$D$118,2,FALSE), " ")</f>
        <v xml:space="preserve"> </v>
      </c>
      <c r="BBL13" s="20" t="str">
        <f>IFERROR(VLOOKUP(BBJ13,Insumos!$A$6:$D$118,4,FALSE), " ")</f>
        <v xml:space="preserve"> </v>
      </c>
      <c r="BBM13" s="12" t="str">
        <f>IFERROR(VLOOKUP(BBJ13,Insumos!$A$6:$D$118,3,FALSE), " ")</f>
        <v xml:space="preserve"> </v>
      </c>
      <c r="BBN13" s="23"/>
      <c r="BBO13" s="20" t="str">
        <f t="shared" si="157"/>
        <v xml:space="preserve"> </v>
      </c>
      <c r="BBS13" s="10"/>
      <c r="BBT13" s="12" t="str">
        <f>IFERROR(VLOOKUP(BBS13,Insumos!$A$6:$D$118,2,FALSE), " ")</f>
        <v xml:space="preserve"> </v>
      </c>
      <c r="BBU13" s="20" t="str">
        <f>IFERROR(VLOOKUP(BBS13,Insumos!$A$6:$D$118,4,FALSE), " ")</f>
        <v xml:space="preserve"> </v>
      </c>
      <c r="BBV13" s="12" t="str">
        <f>IFERROR(VLOOKUP(BBS13,Insumos!$A$6:$D$118,3,FALSE), " ")</f>
        <v xml:space="preserve"> </v>
      </c>
      <c r="BBW13" s="23"/>
      <c r="BBX13" s="20" t="str">
        <f t="shared" si="158"/>
        <v xml:space="preserve"> </v>
      </c>
      <c r="BCB13" s="10"/>
      <c r="BCC13" s="12" t="str">
        <f>IFERROR(VLOOKUP(BCB13,Insumos!$A$6:$D$118,2,FALSE), " ")</f>
        <v xml:space="preserve"> </v>
      </c>
      <c r="BCD13" s="20" t="str">
        <f>IFERROR(VLOOKUP(BCB13,Insumos!$A$6:$D$118,4,FALSE), " ")</f>
        <v xml:space="preserve"> </v>
      </c>
      <c r="BCE13" s="12" t="str">
        <f>IFERROR(VLOOKUP(BCB13,Insumos!$A$6:$D$118,3,FALSE), " ")</f>
        <v xml:space="preserve"> </v>
      </c>
      <c r="BCF13" s="23"/>
      <c r="BCG13" s="20" t="str">
        <f t="shared" si="159"/>
        <v xml:space="preserve"> </v>
      </c>
      <c r="BCK13" s="10"/>
      <c r="BCL13" s="12" t="str">
        <f>IFERROR(VLOOKUP(BCK13,Insumos!$A$6:$D$118,2,FALSE), " ")</f>
        <v xml:space="preserve"> </v>
      </c>
      <c r="BCM13" s="20" t="str">
        <f>IFERROR(VLOOKUP(BCK13,Insumos!$A$6:$D$118,4,FALSE), " ")</f>
        <v xml:space="preserve"> </v>
      </c>
      <c r="BCN13" s="12" t="str">
        <f>IFERROR(VLOOKUP(BCK13,Insumos!$A$6:$D$118,3,FALSE), " ")</f>
        <v xml:space="preserve"> </v>
      </c>
      <c r="BCO13" s="23"/>
      <c r="BCP13" s="20" t="str">
        <f t="shared" si="160"/>
        <v xml:space="preserve"> </v>
      </c>
      <c r="BCT13" s="10"/>
      <c r="BCU13" s="12" t="str">
        <f>IFERROR(VLOOKUP(BCT13,Insumos!$A$6:$D$118,2,FALSE), " ")</f>
        <v xml:space="preserve"> </v>
      </c>
      <c r="BCV13" s="20" t="str">
        <f>IFERROR(VLOOKUP(BCT13,Insumos!$A$6:$D$118,4,FALSE), " ")</f>
        <v xml:space="preserve"> </v>
      </c>
      <c r="BCW13" s="12" t="str">
        <f>IFERROR(VLOOKUP(BCT13,Insumos!$A$6:$D$118,3,FALSE), " ")</f>
        <v xml:space="preserve"> </v>
      </c>
      <c r="BCX13" s="23"/>
      <c r="BCY13" s="20" t="str">
        <f t="shared" si="161"/>
        <v xml:space="preserve"> </v>
      </c>
      <c r="BDC13" s="10"/>
      <c r="BDD13" s="12" t="str">
        <f>IFERROR(VLOOKUP(BDC13,Insumos!$A$6:$D$118,2,FALSE), " ")</f>
        <v xml:space="preserve"> </v>
      </c>
      <c r="BDE13" s="20" t="str">
        <f>IFERROR(VLOOKUP(BDC13,Insumos!$A$6:$D$118,4,FALSE), " ")</f>
        <v xml:space="preserve"> </v>
      </c>
      <c r="BDF13" s="12" t="str">
        <f>IFERROR(VLOOKUP(BDC13,Insumos!$A$6:$D$118,3,FALSE), " ")</f>
        <v xml:space="preserve"> </v>
      </c>
      <c r="BDG13" s="23"/>
      <c r="BDH13" s="20" t="str">
        <f t="shared" si="162"/>
        <v xml:space="preserve"> </v>
      </c>
      <c r="BDL13" s="10"/>
      <c r="BDM13" s="12" t="str">
        <f>IFERROR(VLOOKUP(BDL13,Insumos!$A$6:$D$118,2,FALSE), " ")</f>
        <v xml:space="preserve"> </v>
      </c>
      <c r="BDN13" s="20" t="str">
        <f>IFERROR(VLOOKUP(BDL13,Insumos!$A$6:$D$118,4,FALSE), " ")</f>
        <v xml:space="preserve"> </v>
      </c>
      <c r="BDO13" s="12" t="str">
        <f>IFERROR(VLOOKUP(BDL13,Insumos!$A$6:$D$118,3,FALSE), " ")</f>
        <v xml:space="preserve"> </v>
      </c>
      <c r="BDP13" s="23"/>
      <c r="BDQ13" s="20" t="str">
        <f t="shared" si="163"/>
        <v xml:space="preserve"> </v>
      </c>
      <c r="BDU13" s="10"/>
      <c r="BDV13" s="12" t="str">
        <f>IFERROR(VLOOKUP(BDU13,Insumos!$A$6:$D$118,2,FALSE), " ")</f>
        <v xml:space="preserve"> </v>
      </c>
      <c r="BDW13" s="20" t="str">
        <f>IFERROR(VLOOKUP(BDU13,Insumos!$A$6:$D$118,4,FALSE), " ")</f>
        <v xml:space="preserve"> </v>
      </c>
      <c r="BDX13" s="12" t="str">
        <f>IFERROR(VLOOKUP(BDU13,Insumos!$A$6:$D$118,3,FALSE), " ")</f>
        <v xml:space="preserve"> </v>
      </c>
      <c r="BDY13" s="23"/>
      <c r="BDZ13" s="20" t="str">
        <f t="shared" si="164"/>
        <v xml:space="preserve"> </v>
      </c>
      <c r="BED13" s="10"/>
      <c r="BEE13" s="12" t="str">
        <f>IFERROR(VLOOKUP(BED13,Insumos!$A$6:$D$118,2,FALSE), " ")</f>
        <v xml:space="preserve"> </v>
      </c>
      <c r="BEF13" s="20" t="str">
        <f>IFERROR(VLOOKUP(BED13,Insumos!$A$6:$D$118,4,FALSE), " ")</f>
        <v xml:space="preserve"> </v>
      </c>
      <c r="BEG13" s="12" t="str">
        <f>IFERROR(VLOOKUP(BED13,Insumos!$A$6:$D$118,3,FALSE), " ")</f>
        <v xml:space="preserve"> </v>
      </c>
      <c r="BEH13" s="23"/>
      <c r="BEI13" s="20" t="str">
        <f t="shared" si="165"/>
        <v xml:space="preserve"> </v>
      </c>
      <c r="BEM13" s="10"/>
      <c r="BEN13" s="12" t="str">
        <f>IFERROR(VLOOKUP(BEM13,Insumos!$A$6:$D$118,2,FALSE), " ")</f>
        <v xml:space="preserve"> </v>
      </c>
      <c r="BEO13" s="20" t="str">
        <f>IFERROR(VLOOKUP(BEM13,Insumos!$A$6:$D$118,4,FALSE), " ")</f>
        <v xml:space="preserve"> </v>
      </c>
      <c r="BEP13" s="12" t="str">
        <f>IFERROR(VLOOKUP(BEM13,Insumos!$A$6:$D$118,3,FALSE), " ")</f>
        <v xml:space="preserve"> </v>
      </c>
      <c r="BEQ13" s="23"/>
      <c r="BER13" s="20" t="str">
        <f t="shared" si="166"/>
        <v xml:space="preserve"> </v>
      </c>
      <c r="BEV13" s="10"/>
      <c r="BEW13" s="12" t="str">
        <f>IFERROR(VLOOKUP(BEV13,Insumos!$A$6:$D$118,2,FALSE), " ")</f>
        <v xml:space="preserve"> </v>
      </c>
      <c r="BEX13" s="20" t="str">
        <f>IFERROR(VLOOKUP(BEV13,Insumos!$A$6:$D$118,4,FALSE), " ")</f>
        <v xml:space="preserve"> </v>
      </c>
      <c r="BEY13" s="12" t="str">
        <f>IFERROR(VLOOKUP(BEV13,Insumos!$A$6:$D$118,3,FALSE), " ")</f>
        <v xml:space="preserve"> </v>
      </c>
      <c r="BEZ13" s="23"/>
      <c r="BFA13" s="20" t="str">
        <f t="shared" si="167"/>
        <v xml:space="preserve"> </v>
      </c>
      <c r="BFE13" s="10"/>
      <c r="BFF13" s="12" t="str">
        <f>IFERROR(VLOOKUP(BFE13,Insumos!$A$6:$D$118,2,FALSE), " ")</f>
        <v xml:space="preserve"> </v>
      </c>
      <c r="BFG13" s="20" t="str">
        <f>IFERROR(VLOOKUP(BFE13,Insumos!$A$6:$D$118,4,FALSE), " ")</f>
        <v xml:space="preserve"> </v>
      </c>
      <c r="BFH13" s="12" t="str">
        <f>IFERROR(VLOOKUP(BFE13,Insumos!$A$6:$D$118,3,FALSE), " ")</f>
        <v xml:space="preserve"> </v>
      </c>
      <c r="BFI13" s="23"/>
      <c r="BFJ13" s="20" t="str">
        <f t="shared" si="168"/>
        <v xml:space="preserve"> </v>
      </c>
      <c r="BFN13" s="10"/>
      <c r="BFO13" s="12" t="str">
        <f>IFERROR(VLOOKUP(BFN13,Insumos!$A$6:$D$118,2,FALSE), " ")</f>
        <v xml:space="preserve"> </v>
      </c>
      <c r="BFP13" s="20" t="str">
        <f>IFERROR(VLOOKUP(BFN13,Insumos!$A$6:$D$118,4,FALSE), " ")</f>
        <v xml:space="preserve"> </v>
      </c>
      <c r="BFQ13" s="12" t="str">
        <f>IFERROR(VLOOKUP(BFN13,Insumos!$A$6:$D$118,3,FALSE), " ")</f>
        <v xml:space="preserve"> </v>
      </c>
      <c r="BFR13" s="23"/>
      <c r="BFS13" s="20" t="str">
        <f t="shared" si="169"/>
        <v xml:space="preserve"> </v>
      </c>
      <c r="BFW13" s="10"/>
      <c r="BFX13" s="12" t="str">
        <f>IFERROR(VLOOKUP(BFW13,Insumos!$A$6:$D$118,2,FALSE), " ")</f>
        <v xml:space="preserve"> </v>
      </c>
      <c r="BFY13" s="20" t="str">
        <f>IFERROR(VLOOKUP(BFW13,Insumos!$A$6:$D$118,4,FALSE), " ")</f>
        <v xml:space="preserve"> </v>
      </c>
      <c r="BFZ13" s="12" t="str">
        <f>IFERROR(VLOOKUP(BFW13,Insumos!$A$6:$D$118,3,FALSE), " ")</f>
        <v xml:space="preserve"> </v>
      </c>
      <c r="BGA13" s="23"/>
      <c r="BGB13" s="20" t="str">
        <f t="shared" si="170"/>
        <v xml:space="preserve"> </v>
      </c>
      <c r="BGF13" s="10"/>
      <c r="BGG13" s="12" t="str">
        <f>IFERROR(VLOOKUP(BGF13,Insumos!$A$6:$D$118,2,FALSE), " ")</f>
        <v xml:space="preserve"> </v>
      </c>
      <c r="BGH13" s="20" t="str">
        <f>IFERROR(VLOOKUP(BGF13,Insumos!$A$6:$D$118,4,FALSE), " ")</f>
        <v xml:space="preserve"> </v>
      </c>
      <c r="BGI13" s="12" t="str">
        <f>IFERROR(VLOOKUP(BGF13,Insumos!$A$6:$D$118,3,FALSE), " ")</f>
        <v xml:space="preserve"> </v>
      </c>
      <c r="BGJ13" s="23"/>
      <c r="BGK13" s="20" t="str">
        <f t="shared" si="171"/>
        <v xml:space="preserve"> </v>
      </c>
      <c r="BGO13" s="10"/>
      <c r="BGP13" s="12" t="str">
        <f>IFERROR(VLOOKUP(BGO13,Insumos!$A$6:$D$118,2,FALSE), " ")</f>
        <v xml:space="preserve"> </v>
      </c>
      <c r="BGQ13" s="20" t="str">
        <f>IFERROR(VLOOKUP(BGO13,Insumos!$A$6:$D$118,4,FALSE), " ")</f>
        <v xml:space="preserve"> </v>
      </c>
      <c r="BGR13" s="12" t="str">
        <f>IFERROR(VLOOKUP(BGO13,Insumos!$A$6:$D$118,3,FALSE), " ")</f>
        <v xml:space="preserve"> </v>
      </c>
      <c r="BGS13" s="23"/>
      <c r="BGT13" s="20" t="str">
        <f t="shared" si="172"/>
        <v xml:space="preserve"> </v>
      </c>
      <c r="BGX13" s="10"/>
      <c r="BGY13" s="12" t="str">
        <f>IFERROR(VLOOKUP(BGX13,Insumos!$A$6:$D$118,2,FALSE), " ")</f>
        <v xml:space="preserve"> </v>
      </c>
      <c r="BGZ13" s="20" t="str">
        <f>IFERROR(VLOOKUP(BGX13,Insumos!$A$6:$D$118,4,FALSE), " ")</f>
        <v xml:space="preserve"> </v>
      </c>
      <c r="BHA13" s="12" t="str">
        <f>IFERROR(VLOOKUP(BGX13,Insumos!$A$6:$D$118,3,FALSE), " ")</f>
        <v xml:space="preserve"> </v>
      </c>
      <c r="BHB13" s="23"/>
      <c r="BHC13" s="20" t="str">
        <f t="shared" si="173"/>
        <v xml:space="preserve"> </v>
      </c>
      <c r="BHG13" s="10"/>
      <c r="BHH13" s="12" t="str">
        <f>IFERROR(VLOOKUP(BHG13,Insumos!$A$6:$D$118,2,FALSE), " ")</f>
        <v xml:space="preserve"> </v>
      </c>
      <c r="BHI13" s="20" t="str">
        <f>IFERROR(VLOOKUP(BHG13,Insumos!$A$6:$D$118,4,FALSE), " ")</f>
        <v xml:space="preserve"> </v>
      </c>
      <c r="BHJ13" s="12" t="str">
        <f>IFERROR(VLOOKUP(BHG13,Insumos!$A$6:$D$118,3,FALSE), " ")</f>
        <v xml:space="preserve"> </v>
      </c>
      <c r="BHK13" s="23"/>
      <c r="BHL13" s="20" t="str">
        <f t="shared" si="174"/>
        <v xml:space="preserve"> </v>
      </c>
      <c r="BHP13" s="10"/>
      <c r="BHQ13" s="12" t="str">
        <f>IFERROR(VLOOKUP(BHP13,Insumos!$A$6:$D$118,2,FALSE), " ")</f>
        <v xml:space="preserve"> </v>
      </c>
      <c r="BHR13" s="20" t="str">
        <f>IFERROR(VLOOKUP(BHP13,Insumos!$A$6:$D$118,4,FALSE), " ")</f>
        <v xml:space="preserve"> </v>
      </c>
      <c r="BHS13" s="12" t="str">
        <f>IFERROR(VLOOKUP(BHP13,Insumos!$A$6:$D$118,3,FALSE), " ")</f>
        <v xml:space="preserve"> </v>
      </c>
      <c r="BHT13" s="23"/>
      <c r="BHU13" s="20" t="str">
        <f t="shared" si="175"/>
        <v xml:space="preserve"> </v>
      </c>
      <c r="BHY13" s="10"/>
      <c r="BHZ13" s="12" t="str">
        <f>IFERROR(VLOOKUP(BHY13,Insumos!$A$6:$D$118,2,FALSE), " ")</f>
        <v xml:space="preserve"> </v>
      </c>
      <c r="BIA13" s="20" t="str">
        <f>IFERROR(VLOOKUP(BHY13,Insumos!$A$6:$D$118,4,FALSE), " ")</f>
        <v xml:space="preserve"> </v>
      </c>
      <c r="BIB13" s="12" t="str">
        <f>IFERROR(VLOOKUP(BHY13,Insumos!$A$6:$D$118,3,FALSE), " ")</f>
        <v xml:space="preserve"> </v>
      </c>
      <c r="BIC13" s="23"/>
      <c r="BID13" s="20" t="str">
        <f t="shared" si="176"/>
        <v xml:space="preserve"> </v>
      </c>
      <c r="BIH13" s="10"/>
      <c r="BII13" s="12" t="str">
        <f>IFERROR(VLOOKUP(BIH13,Insumos!$A$6:$D$118,2,FALSE), " ")</f>
        <v xml:space="preserve"> </v>
      </c>
      <c r="BIJ13" s="20" t="str">
        <f>IFERROR(VLOOKUP(BIH13,Insumos!$A$6:$D$118,4,FALSE), " ")</f>
        <v xml:space="preserve"> </v>
      </c>
      <c r="BIK13" s="12" t="str">
        <f>IFERROR(VLOOKUP(BIH13,Insumos!$A$6:$D$118,3,FALSE), " ")</f>
        <v xml:space="preserve"> </v>
      </c>
      <c r="BIL13" s="23"/>
      <c r="BIM13" s="20" t="str">
        <f t="shared" si="177"/>
        <v xml:space="preserve"> </v>
      </c>
      <c r="BIQ13" s="10"/>
      <c r="BIR13" s="12" t="str">
        <f>IFERROR(VLOOKUP(BIQ13,Insumos!$A$6:$D$118,2,FALSE), " ")</f>
        <v xml:space="preserve"> </v>
      </c>
      <c r="BIS13" s="20" t="str">
        <f>IFERROR(VLOOKUP(BIQ13,Insumos!$A$6:$D$118,4,FALSE), " ")</f>
        <v xml:space="preserve"> </v>
      </c>
      <c r="BIT13" s="12" t="str">
        <f>IFERROR(VLOOKUP(BIQ13,Insumos!$A$6:$D$118,3,FALSE), " ")</f>
        <v xml:space="preserve"> </v>
      </c>
      <c r="BIU13" s="23"/>
      <c r="BIV13" s="20" t="str">
        <f t="shared" si="178"/>
        <v xml:space="preserve"> </v>
      </c>
      <c r="BIZ13" s="10"/>
      <c r="BJA13" s="12" t="str">
        <f>IFERROR(VLOOKUP(BIZ13,Insumos!$A$6:$D$118,2,FALSE), " ")</f>
        <v xml:space="preserve"> </v>
      </c>
      <c r="BJB13" s="20" t="str">
        <f>IFERROR(VLOOKUP(BIZ13,Insumos!$A$6:$D$118,4,FALSE), " ")</f>
        <v xml:space="preserve"> </v>
      </c>
      <c r="BJC13" s="12" t="str">
        <f>IFERROR(VLOOKUP(BIZ13,Insumos!$A$6:$D$118,3,FALSE), " ")</f>
        <v xml:space="preserve"> </v>
      </c>
      <c r="BJD13" s="23"/>
      <c r="BJE13" s="20" t="str">
        <f t="shared" si="179"/>
        <v xml:space="preserve"> </v>
      </c>
      <c r="BJI13" s="10"/>
      <c r="BJJ13" s="12" t="str">
        <f>IFERROR(VLOOKUP(BJI13,Insumos!$A$6:$D$118,2,FALSE), " ")</f>
        <v xml:space="preserve"> </v>
      </c>
      <c r="BJK13" s="20" t="str">
        <f>IFERROR(VLOOKUP(BJI13,Insumos!$A$6:$D$118,4,FALSE), " ")</f>
        <v xml:space="preserve"> </v>
      </c>
      <c r="BJL13" s="12" t="str">
        <f>IFERROR(VLOOKUP(BJI13,Insumos!$A$6:$D$118,3,FALSE), " ")</f>
        <v xml:space="preserve"> </v>
      </c>
      <c r="BJM13" s="23"/>
      <c r="BJN13" s="20" t="str">
        <f t="shared" si="180"/>
        <v xml:space="preserve"> </v>
      </c>
      <c r="BJR13" s="10"/>
      <c r="BJS13" s="12" t="str">
        <f>IFERROR(VLOOKUP(BJR13,Insumos!$A$6:$D$118,2,FALSE), " ")</f>
        <v xml:space="preserve"> </v>
      </c>
      <c r="BJT13" s="20" t="str">
        <f>IFERROR(VLOOKUP(BJR13,Insumos!$A$6:$D$118,4,FALSE), " ")</f>
        <v xml:space="preserve"> </v>
      </c>
      <c r="BJU13" s="12" t="str">
        <f>IFERROR(VLOOKUP(BJR13,Insumos!$A$6:$D$118,3,FALSE), " ")</f>
        <v xml:space="preserve"> </v>
      </c>
      <c r="BJV13" s="23"/>
      <c r="BJW13" s="20" t="str">
        <f t="shared" si="181"/>
        <v xml:space="preserve"> </v>
      </c>
      <c r="BKA13" s="10"/>
      <c r="BKB13" s="12" t="str">
        <f>IFERROR(VLOOKUP(BKA13,Insumos!$A$6:$D$118,2,FALSE), " ")</f>
        <v xml:space="preserve"> </v>
      </c>
      <c r="BKC13" s="20" t="str">
        <f>IFERROR(VLOOKUP(BKA13,Insumos!$A$6:$D$118,4,FALSE), " ")</f>
        <v xml:space="preserve"> </v>
      </c>
      <c r="BKD13" s="12" t="str">
        <f>IFERROR(VLOOKUP(BKA13,Insumos!$A$6:$D$118,3,FALSE), " ")</f>
        <v xml:space="preserve"> </v>
      </c>
      <c r="BKE13" s="23"/>
      <c r="BKF13" s="20" t="str">
        <f t="shared" si="182"/>
        <v xml:space="preserve"> </v>
      </c>
      <c r="BKJ13" s="10"/>
      <c r="BKK13" s="12" t="str">
        <f>IFERROR(VLOOKUP(BKJ13,Insumos!$A$6:$D$118,2,FALSE), " ")</f>
        <v xml:space="preserve"> </v>
      </c>
      <c r="BKL13" s="20" t="str">
        <f>IFERROR(VLOOKUP(BKJ13,Insumos!$A$6:$D$118,4,FALSE), " ")</f>
        <v xml:space="preserve"> </v>
      </c>
      <c r="BKM13" s="12" t="str">
        <f>IFERROR(VLOOKUP(BKJ13,Insumos!$A$6:$D$118,3,FALSE), " ")</f>
        <v xml:space="preserve"> </v>
      </c>
      <c r="BKN13" s="23"/>
      <c r="BKO13" s="20" t="str">
        <f t="shared" si="183"/>
        <v xml:space="preserve"> </v>
      </c>
      <c r="BKS13" s="10"/>
      <c r="BKT13" s="12" t="str">
        <f>IFERROR(VLOOKUP(BKS13,Insumos!$A$6:$D$118,2,FALSE), " ")</f>
        <v xml:space="preserve"> </v>
      </c>
      <c r="BKU13" s="20" t="str">
        <f>IFERROR(VLOOKUP(BKS13,Insumos!$A$6:$D$118,4,FALSE), " ")</f>
        <v xml:space="preserve"> </v>
      </c>
      <c r="BKV13" s="12" t="str">
        <f>IFERROR(VLOOKUP(BKS13,Insumos!$A$6:$D$118,3,FALSE), " ")</f>
        <v xml:space="preserve"> </v>
      </c>
      <c r="BKW13" s="23"/>
      <c r="BKX13" s="20" t="str">
        <f t="shared" si="184"/>
        <v xml:space="preserve"> </v>
      </c>
      <c r="BLB13" s="10"/>
      <c r="BLC13" s="12" t="str">
        <f>IFERROR(VLOOKUP(BLB13,Insumos!$A$6:$D$118,2,FALSE), " ")</f>
        <v xml:space="preserve"> </v>
      </c>
      <c r="BLD13" s="20" t="str">
        <f>IFERROR(VLOOKUP(BLB13,Insumos!$A$6:$D$118,4,FALSE), " ")</f>
        <v xml:space="preserve"> </v>
      </c>
      <c r="BLE13" s="12" t="str">
        <f>IFERROR(VLOOKUP(BLB13,Insumos!$A$6:$D$118,3,FALSE), " ")</f>
        <v xml:space="preserve"> </v>
      </c>
      <c r="BLF13" s="23"/>
      <c r="BLG13" s="20" t="str">
        <f t="shared" si="185"/>
        <v xml:space="preserve"> </v>
      </c>
      <c r="BLK13" s="10"/>
      <c r="BLL13" s="12" t="str">
        <f>IFERROR(VLOOKUP(BLK13,Insumos!$A$6:$D$118,2,FALSE), " ")</f>
        <v xml:space="preserve"> </v>
      </c>
      <c r="BLM13" s="20" t="str">
        <f>IFERROR(VLOOKUP(BLK13,Insumos!$A$6:$D$118,4,FALSE), " ")</f>
        <v xml:space="preserve"> </v>
      </c>
      <c r="BLN13" s="12" t="str">
        <f>IFERROR(VLOOKUP(BLK13,Insumos!$A$6:$D$118,3,FALSE), " ")</f>
        <v xml:space="preserve"> </v>
      </c>
      <c r="BLO13" s="23"/>
      <c r="BLP13" s="20" t="str">
        <f t="shared" si="186"/>
        <v xml:space="preserve"> </v>
      </c>
      <c r="BLT13" s="10"/>
      <c r="BLU13" s="12" t="str">
        <f>IFERROR(VLOOKUP(BLT13,Insumos!$A$6:$D$118,2,FALSE), " ")</f>
        <v xml:space="preserve"> </v>
      </c>
      <c r="BLV13" s="20" t="str">
        <f>IFERROR(VLOOKUP(BLT13,Insumos!$A$6:$D$118,4,FALSE), " ")</f>
        <v xml:space="preserve"> </v>
      </c>
      <c r="BLW13" s="12" t="str">
        <f>IFERROR(VLOOKUP(BLT13,Insumos!$A$6:$D$118,3,FALSE), " ")</f>
        <v xml:space="preserve"> </v>
      </c>
      <c r="BLX13" s="23"/>
      <c r="BLY13" s="20" t="str">
        <f t="shared" si="187"/>
        <v xml:space="preserve"> </v>
      </c>
      <c r="BMC13" s="10"/>
      <c r="BMD13" s="12" t="str">
        <f>IFERROR(VLOOKUP(BMC13,Insumos!$A$6:$D$118,2,FALSE), " ")</f>
        <v xml:space="preserve"> </v>
      </c>
      <c r="BME13" s="20" t="str">
        <f>IFERROR(VLOOKUP(BMC13,Insumos!$A$6:$D$118,4,FALSE), " ")</f>
        <v xml:space="preserve"> </v>
      </c>
      <c r="BMF13" s="12" t="str">
        <f>IFERROR(VLOOKUP(BMC13,Insumos!$A$6:$D$118,3,FALSE), " ")</f>
        <v xml:space="preserve"> </v>
      </c>
      <c r="BMG13" s="23"/>
      <c r="BMH13" s="20" t="str">
        <f t="shared" si="188"/>
        <v xml:space="preserve"> </v>
      </c>
      <c r="BML13" s="10"/>
      <c r="BMM13" s="12" t="str">
        <f>IFERROR(VLOOKUP(BML13,Insumos!$A$6:$D$118,2,FALSE), " ")</f>
        <v xml:space="preserve"> </v>
      </c>
      <c r="BMN13" s="20" t="str">
        <f>IFERROR(VLOOKUP(BML13,Insumos!$A$6:$D$118,4,FALSE), " ")</f>
        <v xml:space="preserve"> </v>
      </c>
      <c r="BMO13" s="12" t="str">
        <f>IFERROR(VLOOKUP(BML13,Insumos!$A$6:$D$118,3,FALSE), " ")</f>
        <v xml:space="preserve"> </v>
      </c>
      <c r="BMP13" s="23"/>
      <c r="BMQ13" s="20" t="str">
        <f t="shared" si="189"/>
        <v xml:space="preserve"> </v>
      </c>
      <c r="BMU13" s="10"/>
      <c r="BMV13" s="12" t="str">
        <f>IFERROR(VLOOKUP(BMU13,Insumos!$A$6:$D$118,2,FALSE), " ")</f>
        <v xml:space="preserve"> </v>
      </c>
      <c r="BMW13" s="20" t="str">
        <f>IFERROR(VLOOKUP(BMU13,Insumos!$A$6:$D$118,4,FALSE), " ")</f>
        <v xml:space="preserve"> </v>
      </c>
      <c r="BMX13" s="12" t="str">
        <f>IFERROR(VLOOKUP(BMU13,Insumos!$A$6:$D$118,3,FALSE), " ")</f>
        <v xml:space="preserve"> </v>
      </c>
      <c r="BMY13" s="23"/>
      <c r="BMZ13" s="20" t="str">
        <f t="shared" si="190"/>
        <v xml:space="preserve"> </v>
      </c>
      <c r="BND13" s="10"/>
      <c r="BNE13" s="12" t="str">
        <f>IFERROR(VLOOKUP(BND13,Insumos!$A$6:$D$118,2,FALSE), " ")</f>
        <v xml:space="preserve"> </v>
      </c>
      <c r="BNF13" s="20" t="str">
        <f>IFERROR(VLOOKUP(BND13,Insumos!$A$6:$D$118,4,FALSE), " ")</f>
        <v xml:space="preserve"> </v>
      </c>
      <c r="BNG13" s="12" t="str">
        <f>IFERROR(VLOOKUP(BND13,Insumos!$A$6:$D$118,3,FALSE), " ")</f>
        <v xml:space="preserve"> </v>
      </c>
      <c r="BNH13" s="23"/>
      <c r="BNI13" s="20" t="str">
        <f t="shared" si="191"/>
        <v xml:space="preserve"> </v>
      </c>
      <c r="BNM13" s="10"/>
      <c r="BNN13" s="12" t="str">
        <f>IFERROR(VLOOKUP(BNM13,Insumos!$A$6:$D$118,2,FALSE), " ")</f>
        <v xml:space="preserve"> </v>
      </c>
      <c r="BNO13" s="20" t="str">
        <f>IFERROR(VLOOKUP(BNM13,Insumos!$A$6:$D$118,4,FALSE), " ")</f>
        <v xml:space="preserve"> </v>
      </c>
      <c r="BNP13" s="12" t="str">
        <f>IFERROR(VLOOKUP(BNM13,Insumos!$A$6:$D$118,3,FALSE), " ")</f>
        <v xml:space="preserve"> </v>
      </c>
      <c r="BNQ13" s="23"/>
      <c r="BNR13" s="20" t="str">
        <f t="shared" si="192"/>
        <v xml:space="preserve"> </v>
      </c>
      <c r="BNV13" s="10"/>
      <c r="BNW13" s="12" t="str">
        <f>IFERROR(VLOOKUP(BNV13,Insumos!$A$6:$D$118,2,FALSE), " ")</f>
        <v xml:space="preserve"> </v>
      </c>
      <c r="BNX13" s="20" t="str">
        <f>IFERROR(VLOOKUP(BNV13,Insumos!$A$6:$D$118,4,FALSE), " ")</f>
        <v xml:space="preserve"> </v>
      </c>
      <c r="BNY13" s="12" t="str">
        <f>IFERROR(VLOOKUP(BNV13,Insumos!$A$6:$D$118,3,FALSE), " ")</f>
        <v xml:space="preserve"> </v>
      </c>
      <c r="BNZ13" s="23"/>
      <c r="BOA13" s="20" t="str">
        <f t="shared" si="193"/>
        <v xml:space="preserve"> </v>
      </c>
      <c r="BOE13" s="10"/>
      <c r="BOF13" s="12" t="str">
        <f>IFERROR(VLOOKUP(BOE13,Insumos!$A$6:$D$118,2,FALSE), " ")</f>
        <v xml:space="preserve"> </v>
      </c>
      <c r="BOG13" s="20" t="str">
        <f>IFERROR(VLOOKUP(BOE13,Insumos!$A$6:$D$118,4,FALSE), " ")</f>
        <v xml:space="preserve"> </v>
      </c>
      <c r="BOH13" s="12" t="str">
        <f>IFERROR(VLOOKUP(BOE13,Insumos!$A$6:$D$118,3,FALSE), " ")</f>
        <v xml:space="preserve"> </v>
      </c>
      <c r="BOI13" s="23"/>
      <c r="BOJ13" s="20" t="str">
        <f t="shared" si="194"/>
        <v xml:space="preserve"> </v>
      </c>
      <c r="BON13" s="10"/>
      <c r="BOO13" s="12" t="str">
        <f>IFERROR(VLOOKUP(BON13,Insumos!$A$6:$D$118,2,FALSE), " ")</f>
        <v xml:space="preserve"> </v>
      </c>
      <c r="BOP13" s="20" t="str">
        <f>IFERROR(VLOOKUP(BON13,Insumos!$A$6:$D$118,4,FALSE), " ")</f>
        <v xml:space="preserve"> </v>
      </c>
      <c r="BOQ13" s="12" t="str">
        <f>IFERROR(VLOOKUP(BON13,Insumos!$A$6:$D$118,3,FALSE), " ")</f>
        <v xml:space="preserve"> </v>
      </c>
      <c r="BOR13" s="23"/>
      <c r="BOS13" s="20" t="str">
        <f t="shared" si="195"/>
        <v xml:space="preserve"> </v>
      </c>
      <c r="BOW13" s="10"/>
      <c r="BOX13" s="12" t="str">
        <f>IFERROR(VLOOKUP(BOW13,Insumos!$A$6:$D$118,2,FALSE), " ")</f>
        <v xml:space="preserve"> </v>
      </c>
      <c r="BOY13" s="20" t="str">
        <f>IFERROR(VLOOKUP(BOW13,Insumos!$A$6:$D$118,4,FALSE), " ")</f>
        <v xml:space="preserve"> </v>
      </c>
      <c r="BOZ13" s="12" t="str">
        <f>IFERROR(VLOOKUP(BOW13,Insumos!$A$6:$D$118,3,FALSE), " ")</f>
        <v xml:space="preserve"> </v>
      </c>
      <c r="BPA13" s="23"/>
      <c r="BPB13" s="20" t="str">
        <f t="shared" si="196"/>
        <v xml:space="preserve"> </v>
      </c>
      <c r="BPF13" s="10"/>
      <c r="BPG13" s="12" t="str">
        <f>IFERROR(VLOOKUP(BPF13,Insumos!$A$6:$D$118,2,FALSE), " ")</f>
        <v xml:space="preserve"> </v>
      </c>
      <c r="BPH13" s="20" t="str">
        <f>IFERROR(VLOOKUP(BPF13,Insumos!$A$6:$D$118,4,FALSE), " ")</f>
        <v xml:space="preserve"> </v>
      </c>
      <c r="BPI13" s="12" t="str">
        <f>IFERROR(VLOOKUP(BPF13,Insumos!$A$6:$D$118,3,FALSE), " ")</f>
        <v xml:space="preserve"> </v>
      </c>
      <c r="BPJ13" s="23"/>
      <c r="BPK13" s="20" t="str">
        <f t="shared" si="197"/>
        <v xml:space="preserve"> </v>
      </c>
      <c r="BPO13" s="10"/>
      <c r="BPP13" s="12" t="str">
        <f>IFERROR(VLOOKUP(BPO13,Insumos!$A$6:$D$118,2,FALSE), " ")</f>
        <v xml:space="preserve"> </v>
      </c>
      <c r="BPQ13" s="20" t="str">
        <f>IFERROR(VLOOKUP(BPO13,Insumos!$A$6:$D$118,4,FALSE), " ")</f>
        <v xml:space="preserve"> </v>
      </c>
      <c r="BPR13" s="12" t="str">
        <f>IFERROR(VLOOKUP(BPO13,Insumos!$A$6:$D$118,3,FALSE), " ")</f>
        <v xml:space="preserve"> </v>
      </c>
      <c r="BPS13" s="23"/>
      <c r="BPT13" s="20" t="str">
        <f t="shared" si="198"/>
        <v xml:space="preserve"> </v>
      </c>
      <c r="BPX13" s="10"/>
      <c r="BPY13" s="12" t="str">
        <f>IFERROR(VLOOKUP(BPX13,Insumos!$A$6:$D$118,2,FALSE), " ")</f>
        <v xml:space="preserve"> </v>
      </c>
      <c r="BPZ13" s="20" t="str">
        <f>IFERROR(VLOOKUP(BPX13,Insumos!$A$6:$D$118,4,FALSE), " ")</f>
        <v xml:space="preserve"> </v>
      </c>
      <c r="BQA13" s="12" t="str">
        <f>IFERROR(VLOOKUP(BPX13,Insumos!$A$6:$D$118,3,FALSE), " ")</f>
        <v xml:space="preserve"> </v>
      </c>
      <c r="BQB13" s="23"/>
      <c r="BQC13" s="20" t="str">
        <f t="shared" si="199"/>
        <v xml:space="preserve"> </v>
      </c>
    </row>
    <row r="14" spans="1:1023 1025:1799" ht="17.25" customHeight="1" x14ac:dyDescent="0.25">
      <c r="A14" s="10"/>
      <c r="B14" s="12" t="str">
        <f>IFERROR(VLOOKUP(A14,Insumos!$A$6:$D$118,2,FALSE), " ")</f>
        <v xml:space="preserve"> </v>
      </c>
      <c r="C14" s="20" t="str">
        <f>IFERROR(VLOOKUP(A14,Insumos!$A$6:$D$118,4,FALSE), " ")</f>
        <v xml:space="preserve"> </v>
      </c>
      <c r="D14" s="12" t="str">
        <f>IFERROR(VLOOKUP(A14,Insumos!$A$6:$D$118,3,FALSE), " ")</f>
        <v xml:space="preserve"> </v>
      </c>
      <c r="E14" s="23"/>
      <c r="F14" s="20" t="str">
        <f t="shared" si="0"/>
        <v xml:space="preserve"> </v>
      </c>
      <c r="H14" s="183" t="s">
        <v>26</v>
      </c>
      <c r="J14" s="10"/>
      <c r="K14" s="12" t="str">
        <f>IFERROR(VLOOKUP(J14,Insumos!$A$6:$D$118,2,FALSE), " ")</f>
        <v xml:space="preserve"> </v>
      </c>
      <c r="L14" s="20" t="str">
        <f>IFERROR(VLOOKUP(J14,Insumos!$A$6:$D$118,4,FALSE), " ")</f>
        <v xml:space="preserve"> </v>
      </c>
      <c r="M14" s="12" t="str">
        <f>IFERROR(VLOOKUP(J14,Insumos!$A$6:$D$118,3,FALSE), " ")</f>
        <v xml:space="preserve"> </v>
      </c>
      <c r="N14" s="23"/>
      <c r="O14" s="20" t="str">
        <f t="shared" si="1"/>
        <v xml:space="preserve"> </v>
      </c>
      <c r="Q14" s="183" t="s">
        <v>26</v>
      </c>
      <c r="S14" s="10"/>
      <c r="T14" s="12" t="str">
        <f>IFERROR(VLOOKUP(S14,Insumos!$A$6:$D$118,2,FALSE), " ")</f>
        <v xml:space="preserve"> </v>
      </c>
      <c r="U14" s="20" t="str">
        <f>IFERROR(VLOOKUP(S14,Insumos!$A$6:$D$118,4,FALSE), " ")</f>
        <v xml:space="preserve"> </v>
      </c>
      <c r="V14" s="12" t="str">
        <f>IFERROR(VLOOKUP(S14,Insumos!$A$6:$D$118,3,FALSE), " ")</f>
        <v xml:space="preserve"> </v>
      </c>
      <c r="W14" s="23"/>
      <c r="X14" s="20" t="str">
        <f t="shared" si="2"/>
        <v xml:space="preserve"> </v>
      </c>
      <c r="Z14" s="183" t="s">
        <v>26</v>
      </c>
      <c r="AB14" s="10"/>
      <c r="AC14" s="12" t="str">
        <f>IFERROR(VLOOKUP(AB14,Insumos!$A$6:$D$118,2,FALSE), " ")</f>
        <v xml:space="preserve"> </v>
      </c>
      <c r="AD14" s="20" t="str">
        <f>IFERROR(VLOOKUP(AB14,Insumos!$A$6:$D$118,4,FALSE), " ")</f>
        <v xml:space="preserve"> </v>
      </c>
      <c r="AE14" s="12" t="str">
        <f>IFERROR(VLOOKUP(AB14,Insumos!$A$6:$D$118,3,FALSE), " ")</f>
        <v xml:space="preserve"> </v>
      </c>
      <c r="AF14" s="23"/>
      <c r="AG14" s="20" t="str">
        <f t="shared" si="3"/>
        <v xml:space="preserve"> </v>
      </c>
      <c r="AI14" s="183" t="s">
        <v>26</v>
      </c>
      <c r="AK14" s="10"/>
      <c r="AL14" s="12" t="str">
        <f>IFERROR(VLOOKUP(AK14,Insumos!$A$6:$D$118,2,FALSE), " ")</f>
        <v xml:space="preserve"> </v>
      </c>
      <c r="AM14" s="20" t="str">
        <f>IFERROR(VLOOKUP(AK14,Insumos!$A$6:$D$118,4,FALSE), " ")</f>
        <v xml:space="preserve"> </v>
      </c>
      <c r="AN14" s="12" t="str">
        <f>IFERROR(VLOOKUP(AK14,Insumos!$A$6:$D$118,3,FALSE), " ")</f>
        <v xml:space="preserve"> </v>
      </c>
      <c r="AO14" s="23"/>
      <c r="AP14" s="20" t="str">
        <f t="shared" si="4"/>
        <v xml:space="preserve"> </v>
      </c>
      <c r="AR14" s="183" t="s">
        <v>26</v>
      </c>
      <c r="AT14" s="10"/>
      <c r="AU14" s="12" t="str">
        <f>IFERROR(VLOOKUP(AT14,Insumos!$A$6:$D$118,2,FALSE), " ")</f>
        <v xml:space="preserve"> </v>
      </c>
      <c r="AV14" s="20" t="str">
        <f>IFERROR(VLOOKUP(AT14,Insumos!$A$6:$D$118,4,FALSE), " ")</f>
        <v xml:space="preserve"> </v>
      </c>
      <c r="AW14" s="12" t="str">
        <f>IFERROR(VLOOKUP(AT14,Insumos!$A$6:$D$118,3,FALSE), " ")</f>
        <v xml:space="preserve"> </v>
      </c>
      <c r="AX14" s="23"/>
      <c r="AY14" s="20" t="str">
        <f t="shared" si="5"/>
        <v xml:space="preserve"> </v>
      </c>
      <c r="BA14" s="183" t="s">
        <v>26</v>
      </c>
      <c r="BC14" s="10"/>
      <c r="BD14" s="12" t="str">
        <f>IFERROR(VLOOKUP(BC14,Insumos!$A$6:$D$118,2,FALSE), " ")</f>
        <v xml:space="preserve"> </v>
      </c>
      <c r="BE14" s="20" t="str">
        <f>IFERROR(VLOOKUP(BC14,Insumos!$A$6:$D$118,4,FALSE), " ")</f>
        <v xml:space="preserve"> </v>
      </c>
      <c r="BF14" s="12" t="str">
        <f>IFERROR(VLOOKUP(BC14,Insumos!$A$6:$D$118,3,FALSE), " ")</f>
        <v xml:space="preserve"> </v>
      </c>
      <c r="BG14" s="23"/>
      <c r="BH14" s="20" t="str">
        <f t="shared" si="6"/>
        <v xml:space="preserve"> </v>
      </c>
      <c r="BJ14" s="183" t="s">
        <v>26</v>
      </c>
      <c r="BL14" s="10"/>
      <c r="BM14" s="12" t="str">
        <f>IFERROR(VLOOKUP(BL14,Insumos!$A$6:$D$118,2,FALSE), " ")</f>
        <v xml:space="preserve"> </v>
      </c>
      <c r="BN14" s="20" t="str">
        <f>IFERROR(VLOOKUP(BL14,Insumos!$A$6:$D$118,4,FALSE), " ")</f>
        <v xml:space="preserve"> </v>
      </c>
      <c r="BO14" s="12" t="str">
        <f>IFERROR(VLOOKUP(BL14,Insumos!$A$6:$D$118,3,FALSE), " ")</f>
        <v xml:space="preserve"> </v>
      </c>
      <c r="BP14" s="23"/>
      <c r="BQ14" s="20" t="str">
        <f t="shared" si="7"/>
        <v xml:space="preserve"> </v>
      </c>
      <c r="BS14" s="183" t="s">
        <v>26</v>
      </c>
      <c r="BU14" s="10"/>
      <c r="BV14" s="12" t="str">
        <f>IFERROR(VLOOKUP(BU14,Insumos!$A$6:$D$118,2,FALSE), " ")</f>
        <v xml:space="preserve"> </v>
      </c>
      <c r="BW14" s="20" t="str">
        <f>IFERROR(VLOOKUP(BU14,Insumos!$A$6:$D$118,4,FALSE), " ")</f>
        <v xml:space="preserve"> </v>
      </c>
      <c r="BX14" s="12" t="str">
        <f>IFERROR(VLOOKUP(BU14,Insumos!$A$6:$D$118,3,FALSE), " ")</f>
        <v xml:space="preserve"> </v>
      </c>
      <c r="BY14" s="23"/>
      <c r="BZ14" s="20" t="str">
        <f t="shared" si="8"/>
        <v xml:space="preserve"> </v>
      </c>
      <c r="CB14" s="183" t="s">
        <v>26</v>
      </c>
      <c r="CD14" s="10"/>
      <c r="CE14" s="12" t="str">
        <f>IFERROR(VLOOKUP(CD14,Insumos!$A$6:$D$118,2,FALSE), " ")</f>
        <v xml:space="preserve"> </v>
      </c>
      <c r="CF14" s="20" t="str">
        <f>IFERROR(VLOOKUP(CD14,Insumos!$A$6:$D$118,4,FALSE), " ")</f>
        <v xml:space="preserve"> </v>
      </c>
      <c r="CG14" s="12" t="str">
        <f>IFERROR(VLOOKUP(CD14,Insumos!$A$6:$D$118,3,FALSE), " ")</f>
        <v xml:space="preserve"> </v>
      </c>
      <c r="CH14" s="23"/>
      <c r="CI14" s="20" t="str">
        <f t="shared" si="9"/>
        <v xml:space="preserve"> </v>
      </c>
      <c r="CK14" s="183" t="s">
        <v>26</v>
      </c>
      <c r="CM14" s="10"/>
      <c r="CN14" s="12" t="str">
        <f>IFERROR(VLOOKUP(CM14,Insumos!$A$6:$D$118,2,FALSE), " ")</f>
        <v xml:space="preserve"> </v>
      </c>
      <c r="CO14" s="20" t="str">
        <f>IFERROR(VLOOKUP(CM14,Insumos!$A$6:$D$118,4,FALSE), " ")</f>
        <v xml:space="preserve"> </v>
      </c>
      <c r="CP14" s="12" t="str">
        <f>IFERROR(VLOOKUP(CM14,Insumos!$A$6:$D$118,3,FALSE), " ")</f>
        <v xml:space="preserve"> </v>
      </c>
      <c r="CQ14" s="23"/>
      <c r="CR14" s="20" t="str">
        <f t="shared" si="10"/>
        <v xml:space="preserve"> </v>
      </c>
      <c r="CT14" s="183" t="s">
        <v>26</v>
      </c>
      <c r="CV14" s="10"/>
      <c r="CW14" s="12" t="str">
        <f>IFERROR(VLOOKUP(CV14,Insumos!$A$6:$D$118,2,FALSE), " ")</f>
        <v xml:space="preserve"> </v>
      </c>
      <c r="CX14" s="20" t="str">
        <f>IFERROR(VLOOKUP(CV14,Insumos!$A$6:$D$118,4,FALSE), " ")</f>
        <v xml:space="preserve"> </v>
      </c>
      <c r="CY14" s="12" t="str">
        <f>IFERROR(VLOOKUP(CV14,Insumos!$A$6:$D$118,3,FALSE), " ")</f>
        <v xml:space="preserve"> </v>
      </c>
      <c r="CZ14" s="23"/>
      <c r="DA14" s="20" t="str">
        <f t="shared" si="11"/>
        <v xml:space="preserve"> </v>
      </c>
      <c r="DC14" s="183" t="s">
        <v>26</v>
      </c>
      <c r="DE14" s="10"/>
      <c r="DF14" s="12" t="str">
        <f>IFERROR(VLOOKUP(DE14,Insumos!$A$6:$D$118,2,FALSE), " ")</f>
        <v xml:space="preserve"> </v>
      </c>
      <c r="DG14" s="20" t="str">
        <f>IFERROR(VLOOKUP(DE14,Insumos!$A$6:$D$118,4,FALSE), " ")</f>
        <v xml:space="preserve"> </v>
      </c>
      <c r="DH14" s="12" t="str">
        <f>IFERROR(VLOOKUP(DE14,Insumos!$A$6:$D$118,3,FALSE), " ")</f>
        <v xml:space="preserve"> </v>
      </c>
      <c r="DI14" s="23"/>
      <c r="DJ14" s="20" t="str">
        <f t="shared" si="12"/>
        <v xml:space="preserve"> </v>
      </c>
      <c r="DL14" s="183" t="s">
        <v>26</v>
      </c>
      <c r="DN14" s="10"/>
      <c r="DO14" s="12" t="str">
        <f>IFERROR(VLOOKUP(DN14,Insumos!$A$6:$D$118,2,FALSE), " ")</f>
        <v xml:space="preserve"> </v>
      </c>
      <c r="DP14" s="20" t="str">
        <f>IFERROR(VLOOKUP(DN14,Insumos!$A$6:$D$118,4,FALSE), " ")</f>
        <v xml:space="preserve"> </v>
      </c>
      <c r="DQ14" s="12" t="str">
        <f>IFERROR(VLOOKUP(DN14,Insumos!$A$6:$D$118,3,FALSE), " ")</f>
        <v xml:space="preserve"> </v>
      </c>
      <c r="DR14" s="23"/>
      <c r="DS14" s="20" t="str">
        <f t="shared" si="13"/>
        <v xml:space="preserve"> </v>
      </c>
      <c r="DU14" s="183" t="s">
        <v>26</v>
      </c>
      <c r="DW14" s="10"/>
      <c r="DX14" s="12" t="str">
        <f>IFERROR(VLOOKUP(DW14,Insumos!$A$6:$D$118,2,FALSE), " ")</f>
        <v xml:space="preserve"> </v>
      </c>
      <c r="DY14" s="20" t="str">
        <f>IFERROR(VLOOKUP(DW14,Insumos!$A$6:$D$118,4,FALSE), " ")</f>
        <v xml:space="preserve"> </v>
      </c>
      <c r="DZ14" s="12" t="str">
        <f>IFERROR(VLOOKUP(DW14,Insumos!$A$6:$D$118,3,FALSE), " ")</f>
        <v xml:space="preserve"> </v>
      </c>
      <c r="EA14" s="23"/>
      <c r="EB14" s="20" t="str">
        <f t="shared" si="14"/>
        <v xml:space="preserve"> </v>
      </c>
      <c r="ED14" s="183" t="s">
        <v>26</v>
      </c>
      <c r="EF14" s="10"/>
      <c r="EG14" s="12" t="str">
        <f>IFERROR(VLOOKUP(EF14,Insumos!$A$6:$D$118,2,FALSE), " ")</f>
        <v xml:space="preserve"> </v>
      </c>
      <c r="EH14" s="20" t="str">
        <f>IFERROR(VLOOKUP(EF14,Insumos!$A$6:$D$118,4,FALSE), " ")</f>
        <v xml:space="preserve"> </v>
      </c>
      <c r="EI14" s="12" t="str">
        <f>IFERROR(VLOOKUP(EF14,Insumos!$A$6:$D$118,3,FALSE), " ")</f>
        <v xml:space="preserve"> </v>
      </c>
      <c r="EJ14" s="23"/>
      <c r="EK14" s="20" t="str">
        <f t="shared" si="15"/>
        <v xml:space="preserve"> </v>
      </c>
      <c r="EM14" s="183" t="s">
        <v>26</v>
      </c>
      <c r="EO14" s="10"/>
      <c r="EP14" s="12" t="str">
        <f>IFERROR(VLOOKUP(EO14,Insumos!$A$6:$D$118,2,FALSE), " ")</f>
        <v xml:space="preserve"> </v>
      </c>
      <c r="EQ14" s="20" t="str">
        <f>IFERROR(VLOOKUP(EO14,Insumos!$A$6:$D$118,4,FALSE), " ")</f>
        <v xml:space="preserve"> </v>
      </c>
      <c r="ER14" s="12" t="str">
        <f>IFERROR(VLOOKUP(EO14,Insumos!$A$6:$D$118,3,FALSE), " ")</f>
        <v xml:space="preserve"> </v>
      </c>
      <c r="ES14" s="23"/>
      <c r="ET14" s="20" t="str">
        <f t="shared" si="16"/>
        <v xml:space="preserve"> </v>
      </c>
      <c r="EV14" s="183" t="s">
        <v>26</v>
      </c>
      <c r="EX14" s="10"/>
      <c r="EY14" s="12" t="str">
        <f>IFERROR(VLOOKUP(EX14,Insumos!$A$6:$D$118,2,FALSE), " ")</f>
        <v xml:space="preserve"> </v>
      </c>
      <c r="EZ14" s="20" t="str">
        <f>IFERROR(VLOOKUP(EX14,Insumos!$A$6:$D$118,4,FALSE), " ")</f>
        <v xml:space="preserve"> </v>
      </c>
      <c r="FA14" s="12" t="str">
        <f>IFERROR(VLOOKUP(EX14,Insumos!$A$6:$D$118,3,FALSE), " ")</f>
        <v xml:space="preserve"> </v>
      </c>
      <c r="FB14" s="23"/>
      <c r="FC14" s="20" t="str">
        <f t="shared" si="17"/>
        <v xml:space="preserve"> </v>
      </c>
      <c r="FE14" s="183" t="s">
        <v>26</v>
      </c>
      <c r="FG14" s="10"/>
      <c r="FH14" s="12" t="str">
        <f>IFERROR(VLOOKUP(FG14,Insumos!$A$6:$D$118,2,FALSE), " ")</f>
        <v xml:space="preserve"> </v>
      </c>
      <c r="FI14" s="20" t="str">
        <f>IFERROR(VLOOKUP(FG14,Insumos!$A$6:$D$118,4,FALSE), " ")</f>
        <v xml:space="preserve"> </v>
      </c>
      <c r="FJ14" s="12" t="str">
        <f>IFERROR(VLOOKUP(FG14,Insumos!$A$6:$D$118,3,FALSE), " ")</f>
        <v xml:space="preserve"> </v>
      </c>
      <c r="FK14" s="23"/>
      <c r="FL14" s="20" t="str">
        <f t="shared" si="18"/>
        <v xml:space="preserve"> </v>
      </c>
      <c r="FN14" s="183" t="s">
        <v>26</v>
      </c>
      <c r="FP14" s="10"/>
      <c r="FQ14" s="12" t="str">
        <f>IFERROR(VLOOKUP(FP14,Insumos!$A$6:$D$118,2,FALSE), " ")</f>
        <v xml:space="preserve"> </v>
      </c>
      <c r="FR14" s="20" t="str">
        <f>IFERROR(VLOOKUP(FP14,Insumos!$A$6:$D$118,4,FALSE), " ")</f>
        <v xml:space="preserve"> </v>
      </c>
      <c r="FS14" s="12" t="str">
        <f>IFERROR(VLOOKUP(FP14,Insumos!$A$6:$D$118,3,FALSE), " ")</f>
        <v xml:space="preserve"> </v>
      </c>
      <c r="FT14" s="23"/>
      <c r="FU14" s="20" t="str">
        <f t="shared" si="19"/>
        <v xml:space="preserve"> </v>
      </c>
      <c r="FW14" s="183" t="s">
        <v>26</v>
      </c>
      <c r="FY14" s="10"/>
      <c r="FZ14" s="12" t="str">
        <f>IFERROR(VLOOKUP(FY14,Insumos!$A$6:$D$118,2,FALSE), " ")</f>
        <v xml:space="preserve"> </v>
      </c>
      <c r="GA14" s="20" t="str">
        <f>IFERROR(VLOOKUP(FY14,Insumos!$A$6:$D$118,4,FALSE), " ")</f>
        <v xml:space="preserve"> </v>
      </c>
      <c r="GB14" s="12" t="str">
        <f>IFERROR(VLOOKUP(FY14,Insumos!$A$6:$D$118,3,FALSE), " ")</f>
        <v xml:space="preserve"> </v>
      </c>
      <c r="GC14" s="23"/>
      <c r="GD14" s="20" t="str">
        <f t="shared" si="20"/>
        <v xml:space="preserve"> </v>
      </c>
      <c r="GF14" s="183" t="s">
        <v>26</v>
      </c>
      <c r="GH14" s="10"/>
      <c r="GI14" s="12" t="str">
        <f>IFERROR(VLOOKUP(GH14,Insumos!$A$6:$D$118,2,FALSE), " ")</f>
        <v xml:space="preserve"> </v>
      </c>
      <c r="GJ14" s="20" t="str">
        <f>IFERROR(VLOOKUP(GH14,Insumos!$A$6:$D$118,4,FALSE), " ")</f>
        <v xml:space="preserve"> </v>
      </c>
      <c r="GK14" s="12" t="str">
        <f>IFERROR(VLOOKUP(GH14,Insumos!$A$6:$D$118,3,FALSE), " ")</f>
        <v xml:space="preserve"> </v>
      </c>
      <c r="GL14" s="23"/>
      <c r="GM14" s="20" t="str">
        <f t="shared" si="21"/>
        <v xml:space="preserve"> </v>
      </c>
      <c r="GO14" s="183" t="s">
        <v>26</v>
      </c>
      <c r="GQ14" s="10"/>
      <c r="GR14" s="12" t="str">
        <f>IFERROR(VLOOKUP(GQ14,Insumos!$A$6:$D$118,2,FALSE), " ")</f>
        <v xml:space="preserve"> </v>
      </c>
      <c r="GS14" s="20" t="str">
        <f>IFERROR(VLOOKUP(GQ14,Insumos!$A$6:$D$118,4,FALSE), " ")</f>
        <v xml:space="preserve"> </v>
      </c>
      <c r="GT14" s="12" t="str">
        <f>IFERROR(VLOOKUP(GQ14,Insumos!$A$6:$D$118,3,FALSE), " ")</f>
        <v xml:space="preserve"> </v>
      </c>
      <c r="GU14" s="23"/>
      <c r="GV14" s="20" t="str">
        <f t="shared" si="22"/>
        <v xml:space="preserve"> </v>
      </c>
      <c r="GX14" s="183" t="s">
        <v>26</v>
      </c>
      <c r="GZ14" s="10"/>
      <c r="HA14" s="12" t="str">
        <f>IFERROR(VLOOKUP(GZ14,Insumos!$A$6:$D$118,2,FALSE), " ")</f>
        <v xml:space="preserve"> </v>
      </c>
      <c r="HB14" s="20" t="str">
        <f>IFERROR(VLOOKUP(GZ14,Insumos!$A$6:$D$118,4,FALSE), " ")</f>
        <v xml:space="preserve"> </v>
      </c>
      <c r="HC14" s="12" t="str">
        <f>IFERROR(VLOOKUP(GZ14,Insumos!$A$6:$D$118,3,FALSE), " ")</f>
        <v xml:space="preserve"> </v>
      </c>
      <c r="HD14" s="23"/>
      <c r="HE14" s="20" t="str">
        <f t="shared" si="23"/>
        <v xml:space="preserve"> </v>
      </c>
      <c r="HG14" s="183" t="s">
        <v>26</v>
      </c>
      <c r="HI14" s="10"/>
      <c r="HJ14" s="12" t="str">
        <f>IFERROR(VLOOKUP(HI14,Insumos!$A$6:$D$118,2,FALSE), " ")</f>
        <v xml:space="preserve"> </v>
      </c>
      <c r="HK14" s="20" t="str">
        <f>IFERROR(VLOOKUP(HI14,Insumos!$A$6:$D$118,4,FALSE), " ")</f>
        <v xml:space="preserve"> </v>
      </c>
      <c r="HL14" s="12" t="str">
        <f>IFERROR(VLOOKUP(HI14,Insumos!$A$6:$D$118,3,FALSE), " ")</f>
        <v xml:space="preserve"> </v>
      </c>
      <c r="HM14" s="23"/>
      <c r="HN14" s="20" t="str">
        <f t="shared" si="24"/>
        <v xml:space="preserve"> </v>
      </c>
      <c r="HP14" s="183" t="s">
        <v>26</v>
      </c>
      <c r="HR14" s="10"/>
      <c r="HS14" s="12" t="str">
        <f>IFERROR(VLOOKUP(HR14,Insumos!$A$6:$D$118,2,FALSE), " ")</f>
        <v xml:space="preserve"> </v>
      </c>
      <c r="HT14" s="20" t="str">
        <f>IFERROR(VLOOKUP(HR14,Insumos!$A$6:$D$118,4,FALSE), " ")</f>
        <v xml:space="preserve"> </v>
      </c>
      <c r="HU14" s="12" t="str">
        <f>IFERROR(VLOOKUP(HR14,Insumos!$A$6:$D$118,3,FALSE), " ")</f>
        <v xml:space="preserve"> </v>
      </c>
      <c r="HV14" s="23"/>
      <c r="HW14" s="20" t="str">
        <f t="shared" si="25"/>
        <v xml:space="preserve"> </v>
      </c>
      <c r="HY14" s="183" t="s">
        <v>26</v>
      </c>
      <c r="IA14" s="10"/>
      <c r="IB14" s="12" t="str">
        <f>IFERROR(VLOOKUP(IA14,Insumos!$A$6:$D$118,2,FALSE), " ")</f>
        <v xml:space="preserve"> </v>
      </c>
      <c r="IC14" s="20" t="str">
        <f>IFERROR(VLOOKUP(IA14,Insumos!$A$6:$D$118,4,FALSE), " ")</f>
        <v xml:space="preserve"> </v>
      </c>
      <c r="ID14" s="12" t="str">
        <f>IFERROR(VLOOKUP(IA14,Insumos!$A$6:$D$118,3,FALSE), " ")</f>
        <v xml:space="preserve"> </v>
      </c>
      <c r="IE14" s="23"/>
      <c r="IF14" s="20" t="str">
        <f t="shared" si="26"/>
        <v xml:space="preserve"> </v>
      </c>
      <c r="IH14" s="183" t="s">
        <v>26</v>
      </c>
      <c r="IJ14" s="10"/>
      <c r="IK14" s="12" t="str">
        <f>IFERROR(VLOOKUP(IJ14,Insumos!$A$6:$D$118,2,FALSE), " ")</f>
        <v xml:space="preserve"> </v>
      </c>
      <c r="IL14" s="20" t="str">
        <f>IFERROR(VLOOKUP(IJ14,Insumos!$A$6:$D$118,4,FALSE), " ")</f>
        <v xml:space="preserve"> </v>
      </c>
      <c r="IM14" s="12" t="str">
        <f>IFERROR(VLOOKUP(IJ14,Insumos!$A$6:$D$118,3,FALSE), " ")</f>
        <v xml:space="preserve"> </v>
      </c>
      <c r="IN14" s="23"/>
      <c r="IO14" s="20" t="str">
        <f t="shared" si="27"/>
        <v xml:space="preserve"> </v>
      </c>
      <c r="IQ14" s="183" t="s">
        <v>26</v>
      </c>
      <c r="IS14" s="10"/>
      <c r="IT14" s="12" t="str">
        <f>IFERROR(VLOOKUP(IS14,Insumos!$A$6:$D$118,2,FALSE), " ")</f>
        <v xml:space="preserve"> </v>
      </c>
      <c r="IU14" s="20" t="str">
        <f>IFERROR(VLOOKUP(IS14,Insumos!$A$6:$D$118,4,FALSE), " ")</f>
        <v xml:space="preserve"> </v>
      </c>
      <c r="IV14" s="12" t="str">
        <f>IFERROR(VLOOKUP(IS14,Insumos!$A$6:$D$118,3,FALSE), " ")</f>
        <v xml:space="preserve"> </v>
      </c>
      <c r="IW14" s="23"/>
      <c r="IX14" s="20" t="str">
        <f t="shared" si="28"/>
        <v xml:space="preserve"> </v>
      </c>
      <c r="IZ14" s="183" t="s">
        <v>26</v>
      </c>
      <c r="JB14" s="10"/>
      <c r="JC14" s="12" t="str">
        <f>IFERROR(VLOOKUP(JB14,Insumos!$A$6:$D$118,2,FALSE), " ")</f>
        <v xml:space="preserve"> </v>
      </c>
      <c r="JD14" s="20" t="str">
        <f>IFERROR(VLOOKUP(JB14,Insumos!$A$6:$D$118,4,FALSE), " ")</f>
        <v xml:space="preserve"> </v>
      </c>
      <c r="JE14" s="12" t="str">
        <f>IFERROR(VLOOKUP(JB14,Insumos!$A$6:$D$118,3,FALSE), " ")</f>
        <v xml:space="preserve"> </v>
      </c>
      <c r="JF14" s="23"/>
      <c r="JG14" s="20" t="str">
        <f t="shared" si="29"/>
        <v xml:space="preserve"> </v>
      </c>
      <c r="JI14" s="183" t="s">
        <v>26</v>
      </c>
      <c r="JK14" s="10"/>
      <c r="JL14" s="12" t="str">
        <f>IFERROR(VLOOKUP(JK14,Insumos!$A$6:$D$118,2,FALSE), " ")</f>
        <v xml:space="preserve"> </v>
      </c>
      <c r="JM14" s="20" t="str">
        <f>IFERROR(VLOOKUP(JK14,Insumos!$A$6:$D$118,4,FALSE), " ")</f>
        <v xml:space="preserve"> </v>
      </c>
      <c r="JN14" s="12" t="str">
        <f>IFERROR(VLOOKUP(JK14,Insumos!$A$6:$D$118,3,FALSE), " ")</f>
        <v xml:space="preserve"> </v>
      </c>
      <c r="JO14" s="23"/>
      <c r="JP14" s="20" t="str">
        <f t="shared" si="30"/>
        <v xml:space="preserve"> </v>
      </c>
      <c r="JR14" s="183" t="s">
        <v>26</v>
      </c>
      <c r="JT14" s="10"/>
      <c r="JU14" s="12" t="str">
        <f>IFERROR(VLOOKUP(JT14,Insumos!$A$6:$D$118,2,FALSE), " ")</f>
        <v xml:space="preserve"> </v>
      </c>
      <c r="JV14" s="20" t="str">
        <f>IFERROR(VLOOKUP(JT14,Insumos!$A$6:$D$118,4,FALSE), " ")</f>
        <v xml:space="preserve"> </v>
      </c>
      <c r="JW14" s="12" t="str">
        <f>IFERROR(VLOOKUP(JT14,Insumos!$A$6:$D$118,3,FALSE), " ")</f>
        <v xml:space="preserve"> </v>
      </c>
      <c r="JX14" s="23"/>
      <c r="JY14" s="20" t="str">
        <f t="shared" si="31"/>
        <v xml:space="preserve"> </v>
      </c>
      <c r="KA14" s="183" t="s">
        <v>26</v>
      </c>
      <c r="KC14" s="10"/>
      <c r="KD14" s="12" t="str">
        <f>IFERROR(VLOOKUP(KC14,Insumos!$A$6:$D$118,2,FALSE), " ")</f>
        <v xml:space="preserve"> </v>
      </c>
      <c r="KE14" s="20" t="str">
        <f>IFERROR(VLOOKUP(KC14,Insumos!$A$6:$D$118,4,FALSE), " ")</f>
        <v xml:space="preserve"> </v>
      </c>
      <c r="KF14" s="12" t="str">
        <f>IFERROR(VLOOKUP(KC14,Insumos!$A$6:$D$118,3,FALSE), " ")</f>
        <v xml:space="preserve"> </v>
      </c>
      <c r="KG14" s="23"/>
      <c r="KH14" s="20" t="str">
        <f t="shared" si="32"/>
        <v xml:space="preserve"> </v>
      </c>
      <c r="KJ14" s="183" t="s">
        <v>26</v>
      </c>
      <c r="KL14" s="10"/>
      <c r="KM14" s="12" t="str">
        <f>IFERROR(VLOOKUP(KL14,Insumos!$A$6:$D$118,2,FALSE), " ")</f>
        <v xml:space="preserve"> </v>
      </c>
      <c r="KN14" s="20" t="str">
        <f>IFERROR(VLOOKUP(KL14,Insumos!$A$6:$D$118,4,FALSE), " ")</f>
        <v xml:space="preserve"> </v>
      </c>
      <c r="KO14" s="12" t="str">
        <f>IFERROR(VLOOKUP(KL14,Insumos!$A$6:$D$118,3,FALSE), " ")</f>
        <v xml:space="preserve"> </v>
      </c>
      <c r="KP14" s="23"/>
      <c r="KQ14" s="20" t="str">
        <f t="shared" si="33"/>
        <v xml:space="preserve"> </v>
      </c>
      <c r="KS14" s="183" t="s">
        <v>26</v>
      </c>
      <c r="KU14" s="10"/>
      <c r="KV14" s="12" t="str">
        <f>IFERROR(VLOOKUP(KU14,Insumos!$A$6:$D$118,2,FALSE), " ")</f>
        <v xml:space="preserve"> </v>
      </c>
      <c r="KW14" s="20" t="str">
        <f>IFERROR(VLOOKUP(KU14,Insumos!$A$6:$D$118,4,FALSE), " ")</f>
        <v xml:space="preserve"> </v>
      </c>
      <c r="KX14" s="12" t="str">
        <f>IFERROR(VLOOKUP(KU14,Insumos!$A$6:$D$118,3,FALSE), " ")</f>
        <v xml:space="preserve"> </v>
      </c>
      <c r="KY14" s="23"/>
      <c r="KZ14" s="20" t="str">
        <f t="shared" si="34"/>
        <v xml:space="preserve"> </v>
      </c>
      <c r="LB14" s="183" t="s">
        <v>26</v>
      </c>
      <c r="LD14" s="10"/>
      <c r="LE14" s="12" t="str">
        <f>IFERROR(VLOOKUP(LD14,Insumos!$A$6:$D$118,2,FALSE), " ")</f>
        <v xml:space="preserve"> </v>
      </c>
      <c r="LF14" s="20" t="str">
        <f>IFERROR(VLOOKUP(LD14,Insumos!$A$6:$D$118,4,FALSE), " ")</f>
        <v xml:space="preserve"> </v>
      </c>
      <c r="LG14" s="12" t="str">
        <f>IFERROR(VLOOKUP(LD14,Insumos!$A$6:$D$118,3,FALSE), " ")</f>
        <v xml:space="preserve"> </v>
      </c>
      <c r="LH14" s="23"/>
      <c r="LI14" s="20" t="str">
        <f t="shared" si="35"/>
        <v xml:space="preserve"> </v>
      </c>
      <c r="LK14" s="183" t="s">
        <v>26</v>
      </c>
      <c r="LM14" s="10"/>
      <c r="LN14" s="12" t="str">
        <f>IFERROR(VLOOKUP(LM14,Insumos!$A$6:$D$118,2,FALSE), " ")</f>
        <v xml:space="preserve"> </v>
      </c>
      <c r="LO14" s="20" t="str">
        <f>IFERROR(VLOOKUP(LM14,Insumos!$A$6:$D$118,4,FALSE), " ")</f>
        <v xml:space="preserve"> </v>
      </c>
      <c r="LP14" s="12" t="str">
        <f>IFERROR(VLOOKUP(LM14,Insumos!$A$6:$D$118,3,FALSE), " ")</f>
        <v xml:space="preserve"> </v>
      </c>
      <c r="LQ14" s="23"/>
      <c r="LR14" s="20" t="str">
        <f t="shared" si="36"/>
        <v xml:space="preserve"> </v>
      </c>
      <c r="LT14" s="183" t="s">
        <v>26</v>
      </c>
      <c r="LV14" s="10"/>
      <c r="LW14" s="12" t="str">
        <f>IFERROR(VLOOKUP(LV14,Insumos!$A$6:$D$118,2,FALSE), " ")</f>
        <v xml:space="preserve"> </v>
      </c>
      <c r="LX14" s="20" t="str">
        <f>IFERROR(VLOOKUP(LV14,Insumos!$A$6:$D$118,4,FALSE), " ")</f>
        <v xml:space="preserve"> </v>
      </c>
      <c r="LY14" s="12" t="str">
        <f>IFERROR(VLOOKUP(LV14,Insumos!$A$6:$D$118,3,FALSE), " ")</f>
        <v xml:space="preserve"> </v>
      </c>
      <c r="LZ14" s="23"/>
      <c r="MA14" s="20" t="str">
        <f t="shared" si="37"/>
        <v xml:space="preserve"> </v>
      </c>
      <c r="MC14" s="183" t="s">
        <v>26</v>
      </c>
      <c r="ME14" s="10"/>
      <c r="MF14" s="12" t="str">
        <f>IFERROR(VLOOKUP(ME14,Insumos!$A$6:$D$118,2,FALSE), " ")</f>
        <v xml:space="preserve"> </v>
      </c>
      <c r="MG14" s="20" t="str">
        <f>IFERROR(VLOOKUP(ME14,Insumos!$A$6:$D$118,4,FALSE), " ")</f>
        <v xml:space="preserve"> </v>
      </c>
      <c r="MH14" s="12" t="str">
        <f>IFERROR(VLOOKUP(ME14,Insumos!$A$6:$D$118,3,FALSE), " ")</f>
        <v xml:space="preserve"> </v>
      </c>
      <c r="MI14" s="23"/>
      <c r="MJ14" s="20" t="str">
        <f t="shared" si="38"/>
        <v xml:space="preserve"> </v>
      </c>
      <c r="ML14" s="183" t="s">
        <v>26</v>
      </c>
      <c r="MN14" s="10"/>
      <c r="MO14" s="12" t="str">
        <f>IFERROR(VLOOKUP(MN14,Insumos!$A$6:$D$118,2,FALSE), " ")</f>
        <v xml:space="preserve"> </v>
      </c>
      <c r="MP14" s="20" t="str">
        <f>IFERROR(VLOOKUP(MN14,Insumos!$A$6:$D$118,4,FALSE), " ")</f>
        <v xml:space="preserve"> </v>
      </c>
      <c r="MQ14" s="12" t="str">
        <f>IFERROR(VLOOKUP(MN14,Insumos!$A$6:$D$118,3,FALSE), " ")</f>
        <v xml:space="preserve"> </v>
      </c>
      <c r="MR14" s="23"/>
      <c r="MS14" s="20" t="str">
        <f t="shared" si="39"/>
        <v xml:space="preserve"> </v>
      </c>
      <c r="MU14" s="183" t="s">
        <v>26</v>
      </c>
      <c r="MW14" s="10"/>
      <c r="MX14" s="12" t="str">
        <f>IFERROR(VLOOKUP(MW14,Insumos!$A$6:$D$118,2,FALSE), " ")</f>
        <v xml:space="preserve"> </v>
      </c>
      <c r="MY14" s="20" t="str">
        <f>IFERROR(VLOOKUP(MW14,Insumos!$A$6:$D$118,4,FALSE), " ")</f>
        <v xml:space="preserve"> </v>
      </c>
      <c r="MZ14" s="12" t="str">
        <f>IFERROR(VLOOKUP(MW14,Insumos!$A$6:$D$118,3,FALSE), " ")</f>
        <v xml:space="preserve"> </v>
      </c>
      <c r="NA14" s="23"/>
      <c r="NB14" s="20" t="str">
        <f t="shared" si="40"/>
        <v xml:space="preserve"> </v>
      </c>
      <c r="ND14" s="183" t="s">
        <v>26</v>
      </c>
      <c r="NF14" s="10"/>
      <c r="NG14" s="12" t="str">
        <f>IFERROR(VLOOKUP(NF14,Insumos!$A$6:$D$118,2,FALSE), " ")</f>
        <v xml:space="preserve"> </v>
      </c>
      <c r="NH14" s="20" t="str">
        <f>IFERROR(VLOOKUP(NF14,Insumos!$A$6:$D$118,4,FALSE), " ")</f>
        <v xml:space="preserve"> </v>
      </c>
      <c r="NI14" s="12" t="str">
        <f>IFERROR(VLOOKUP(NF14,Insumos!$A$6:$D$118,3,FALSE), " ")</f>
        <v xml:space="preserve"> </v>
      </c>
      <c r="NJ14" s="23"/>
      <c r="NK14" s="20" t="str">
        <f t="shared" si="41"/>
        <v xml:space="preserve"> </v>
      </c>
      <c r="NM14" s="183" t="s">
        <v>26</v>
      </c>
      <c r="NO14" s="10"/>
      <c r="NP14" s="12" t="str">
        <f>IFERROR(VLOOKUP(NO14,Insumos!$A$6:$D$118,2,FALSE), " ")</f>
        <v xml:space="preserve"> </v>
      </c>
      <c r="NQ14" s="20" t="str">
        <f>IFERROR(VLOOKUP(NO14,Insumos!$A$6:$D$118,4,FALSE), " ")</f>
        <v xml:space="preserve"> </v>
      </c>
      <c r="NR14" s="12" t="str">
        <f>IFERROR(VLOOKUP(NO14,Insumos!$A$6:$D$118,3,FALSE), " ")</f>
        <v xml:space="preserve"> </v>
      </c>
      <c r="NS14" s="23"/>
      <c r="NT14" s="20" t="str">
        <f t="shared" si="42"/>
        <v xml:space="preserve"> </v>
      </c>
      <c r="NV14" s="183" t="s">
        <v>26</v>
      </c>
      <c r="NX14" s="10"/>
      <c r="NY14" s="12" t="str">
        <f>IFERROR(VLOOKUP(NX14,Insumos!$A$6:$D$118,2,FALSE), " ")</f>
        <v xml:space="preserve"> </v>
      </c>
      <c r="NZ14" s="20" t="str">
        <f>IFERROR(VLOOKUP(NX14,Insumos!$A$6:$D$118,4,FALSE), " ")</f>
        <v xml:space="preserve"> </v>
      </c>
      <c r="OA14" s="12" t="str">
        <f>IFERROR(VLOOKUP(NX14,Insumos!$A$6:$D$118,3,FALSE), " ")</f>
        <v xml:space="preserve"> </v>
      </c>
      <c r="OB14" s="23"/>
      <c r="OC14" s="20" t="str">
        <f t="shared" si="43"/>
        <v xml:space="preserve"> </v>
      </c>
      <c r="OE14" s="183" t="s">
        <v>26</v>
      </c>
      <c r="OG14" s="10"/>
      <c r="OH14" s="12" t="str">
        <f>IFERROR(VLOOKUP(OG14,Insumos!$A$6:$D$118,2,FALSE), " ")</f>
        <v xml:space="preserve"> </v>
      </c>
      <c r="OI14" s="20" t="str">
        <f>IFERROR(VLOOKUP(OG14,Insumos!$A$6:$D$118,4,FALSE), " ")</f>
        <v xml:space="preserve"> </v>
      </c>
      <c r="OJ14" s="12" t="str">
        <f>IFERROR(VLOOKUP(OG14,Insumos!$A$6:$D$118,3,FALSE), " ")</f>
        <v xml:space="preserve"> </v>
      </c>
      <c r="OK14" s="23"/>
      <c r="OL14" s="20" t="str">
        <f t="shared" si="44"/>
        <v xml:space="preserve"> </v>
      </c>
      <c r="ON14" s="183" t="s">
        <v>26</v>
      </c>
      <c r="OP14" s="10"/>
      <c r="OQ14" s="12" t="str">
        <f>IFERROR(VLOOKUP(OP14,Insumos!$A$6:$D$118,2,FALSE), " ")</f>
        <v xml:space="preserve"> </v>
      </c>
      <c r="OR14" s="20" t="str">
        <f>IFERROR(VLOOKUP(OP14,Insumos!$A$6:$D$118,4,FALSE), " ")</f>
        <v xml:space="preserve"> </v>
      </c>
      <c r="OS14" s="12" t="str">
        <f>IFERROR(VLOOKUP(OP14,Insumos!$A$6:$D$118,3,FALSE), " ")</f>
        <v xml:space="preserve"> </v>
      </c>
      <c r="OT14" s="23"/>
      <c r="OU14" s="20" t="str">
        <f t="shared" si="45"/>
        <v xml:space="preserve"> </v>
      </c>
      <c r="OW14" s="183" t="s">
        <v>26</v>
      </c>
      <c r="OY14" s="10"/>
      <c r="OZ14" s="12" t="str">
        <f>IFERROR(VLOOKUP(OY14,Insumos!$A$6:$D$118,2,FALSE), " ")</f>
        <v xml:space="preserve"> </v>
      </c>
      <c r="PA14" s="20" t="str">
        <f>IFERROR(VLOOKUP(OY14,Insumos!$A$6:$D$118,4,FALSE), " ")</f>
        <v xml:space="preserve"> </v>
      </c>
      <c r="PB14" s="12" t="str">
        <f>IFERROR(VLOOKUP(OY14,Insumos!$A$6:$D$118,3,FALSE), " ")</f>
        <v xml:space="preserve"> </v>
      </c>
      <c r="PC14" s="23"/>
      <c r="PD14" s="20" t="str">
        <f t="shared" si="46"/>
        <v xml:space="preserve"> </v>
      </c>
      <c r="PF14" s="183" t="s">
        <v>26</v>
      </c>
      <c r="PH14" s="10"/>
      <c r="PI14" s="12" t="str">
        <f>IFERROR(VLOOKUP(PH14,Insumos!$A$6:$D$118,2,FALSE), " ")</f>
        <v xml:space="preserve"> </v>
      </c>
      <c r="PJ14" s="20" t="str">
        <f>IFERROR(VLOOKUP(PH14,Insumos!$A$6:$D$118,4,FALSE), " ")</f>
        <v xml:space="preserve"> </v>
      </c>
      <c r="PK14" s="12" t="str">
        <f>IFERROR(VLOOKUP(PH14,Insumos!$A$6:$D$118,3,FALSE), " ")</f>
        <v xml:space="preserve"> </v>
      </c>
      <c r="PL14" s="23"/>
      <c r="PM14" s="20" t="str">
        <f t="shared" si="47"/>
        <v xml:space="preserve"> </v>
      </c>
      <c r="PO14" s="183" t="s">
        <v>26</v>
      </c>
      <c r="PQ14" s="10"/>
      <c r="PR14" s="12" t="str">
        <f>IFERROR(VLOOKUP(PQ14,Insumos!$A$6:$D$118,2,FALSE), " ")</f>
        <v xml:space="preserve"> </v>
      </c>
      <c r="PS14" s="20" t="str">
        <f>IFERROR(VLOOKUP(PQ14,Insumos!$A$6:$D$118,4,FALSE), " ")</f>
        <v xml:space="preserve"> </v>
      </c>
      <c r="PT14" s="12" t="str">
        <f>IFERROR(VLOOKUP(PQ14,Insumos!$A$6:$D$118,3,FALSE), " ")</f>
        <v xml:space="preserve"> </v>
      </c>
      <c r="PU14" s="23"/>
      <c r="PV14" s="20" t="str">
        <f t="shared" si="48"/>
        <v xml:space="preserve"> </v>
      </c>
      <c r="PX14" s="183" t="s">
        <v>26</v>
      </c>
      <c r="PZ14" s="10"/>
      <c r="QA14" s="12" t="str">
        <f>IFERROR(VLOOKUP(PZ14,Insumos!$A$6:$D$118,2,FALSE), " ")</f>
        <v xml:space="preserve"> </v>
      </c>
      <c r="QB14" s="20" t="str">
        <f>IFERROR(VLOOKUP(PZ14,Insumos!$A$6:$D$118,4,FALSE), " ")</f>
        <v xml:space="preserve"> </v>
      </c>
      <c r="QC14" s="12" t="str">
        <f>IFERROR(VLOOKUP(PZ14,Insumos!$A$6:$D$118,3,FALSE), " ")</f>
        <v xml:space="preserve"> </v>
      </c>
      <c r="QD14" s="23"/>
      <c r="QE14" s="20" t="str">
        <f t="shared" si="49"/>
        <v xml:space="preserve"> </v>
      </c>
      <c r="QG14" s="183" t="s">
        <v>26</v>
      </c>
      <c r="QI14" s="10"/>
      <c r="QJ14" s="12" t="str">
        <f>IFERROR(VLOOKUP(QI14,Insumos!$A$6:$D$118,2,FALSE), " ")</f>
        <v xml:space="preserve"> </v>
      </c>
      <c r="QK14" s="20" t="str">
        <f>IFERROR(VLOOKUP(QI14,Insumos!$A$6:$D$118,4,FALSE), " ")</f>
        <v xml:space="preserve"> </v>
      </c>
      <c r="QL14" s="12" t="str">
        <f>IFERROR(VLOOKUP(QI14,Insumos!$A$6:$D$118,3,FALSE), " ")</f>
        <v xml:space="preserve"> </v>
      </c>
      <c r="QM14" s="23"/>
      <c r="QN14" s="20" t="str">
        <f t="shared" si="50"/>
        <v xml:space="preserve"> </v>
      </c>
      <c r="QP14" s="183" t="s">
        <v>26</v>
      </c>
      <c r="QR14" s="10"/>
      <c r="QS14" s="12" t="str">
        <f>IFERROR(VLOOKUP(QR14,Insumos!$A$6:$D$118,2,FALSE), " ")</f>
        <v xml:space="preserve"> </v>
      </c>
      <c r="QT14" s="20" t="str">
        <f>IFERROR(VLOOKUP(QR14,Insumos!$A$6:$D$118,4,FALSE), " ")</f>
        <v xml:space="preserve"> </v>
      </c>
      <c r="QU14" s="12" t="str">
        <f>IFERROR(VLOOKUP(QR14,Insumos!$A$6:$D$118,3,FALSE), " ")</f>
        <v xml:space="preserve"> </v>
      </c>
      <c r="QV14" s="23"/>
      <c r="QW14" s="20" t="str">
        <f t="shared" si="51"/>
        <v xml:space="preserve"> </v>
      </c>
      <c r="QY14" s="183" t="s">
        <v>26</v>
      </c>
      <c r="RA14" s="10"/>
      <c r="RB14" s="12" t="str">
        <f>IFERROR(VLOOKUP(RA14,Insumos!$A$6:$D$118,2,FALSE), " ")</f>
        <v xml:space="preserve"> </v>
      </c>
      <c r="RC14" s="20" t="str">
        <f>IFERROR(VLOOKUP(RA14,Insumos!$A$6:$D$118,4,FALSE), " ")</f>
        <v xml:space="preserve"> </v>
      </c>
      <c r="RD14" s="12" t="str">
        <f>IFERROR(VLOOKUP(RA14,Insumos!$A$6:$D$118,3,FALSE), " ")</f>
        <v xml:space="preserve"> </v>
      </c>
      <c r="RE14" s="23"/>
      <c r="RF14" s="20" t="str">
        <f t="shared" si="52"/>
        <v xml:space="preserve"> </v>
      </c>
      <c r="RH14" s="183" t="s">
        <v>26</v>
      </c>
      <c r="RJ14" s="10"/>
      <c r="RK14" s="12" t="str">
        <f>IFERROR(VLOOKUP(RJ14,Insumos!$A$6:$D$118,2,FALSE), " ")</f>
        <v xml:space="preserve"> </v>
      </c>
      <c r="RL14" s="20" t="str">
        <f>IFERROR(VLOOKUP(RJ14,Insumos!$A$6:$D$118,4,FALSE), " ")</f>
        <v xml:space="preserve"> </v>
      </c>
      <c r="RM14" s="12" t="str">
        <f>IFERROR(VLOOKUP(RJ14,Insumos!$A$6:$D$118,3,FALSE), " ")</f>
        <v xml:space="preserve"> </v>
      </c>
      <c r="RN14" s="23"/>
      <c r="RO14" s="20" t="str">
        <f t="shared" si="53"/>
        <v xml:space="preserve"> </v>
      </c>
      <c r="RQ14" s="183" t="s">
        <v>26</v>
      </c>
      <c r="RS14" s="10"/>
      <c r="RT14" s="12" t="str">
        <f>IFERROR(VLOOKUP(RS14,Insumos!$A$6:$D$118,2,FALSE), " ")</f>
        <v xml:space="preserve"> </v>
      </c>
      <c r="RU14" s="20" t="str">
        <f>IFERROR(VLOOKUP(RS14,Insumos!$A$6:$D$118,4,FALSE), " ")</f>
        <v xml:space="preserve"> </v>
      </c>
      <c r="RV14" s="12" t="str">
        <f>IFERROR(VLOOKUP(RS14,Insumos!$A$6:$D$118,3,FALSE), " ")</f>
        <v xml:space="preserve"> </v>
      </c>
      <c r="RW14" s="23"/>
      <c r="RX14" s="20" t="str">
        <f t="shared" si="54"/>
        <v xml:space="preserve"> </v>
      </c>
      <c r="RZ14" s="183" t="s">
        <v>26</v>
      </c>
      <c r="SB14" s="10"/>
      <c r="SC14" s="12" t="str">
        <f>IFERROR(VLOOKUP(SB14,Insumos!$A$6:$D$118,2,FALSE), " ")</f>
        <v xml:space="preserve"> </v>
      </c>
      <c r="SD14" s="20" t="str">
        <f>IFERROR(VLOOKUP(SB14,Insumos!$A$6:$D$118,4,FALSE), " ")</f>
        <v xml:space="preserve"> </v>
      </c>
      <c r="SE14" s="12" t="str">
        <f>IFERROR(VLOOKUP(SB14,Insumos!$A$6:$D$118,3,FALSE), " ")</f>
        <v xml:space="preserve"> </v>
      </c>
      <c r="SF14" s="23"/>
      <c r="SG14" s="20" t="str">
        <f t="shared" si="55"/>
        <v xml:space="preserve"> </v>
      </c>
      <c r="SI14" s="183" t="s">
        <v>26</v>
      </c>
      <c r="SK14" s="10"/>
      <c r="SL14" s="12" t="str">
        <f>IFERROR(VLOOKUP(SK14,Insumos!$A$6:$D$118,2,FALSE), " ")</f>
        <v xml:space="preserve"> </v>
      </c>
      <c r="SM14" s="20" t="str">
        <f>IFERROR(VLOOKUP(SK14,Insumos!$A$6:$D$118,4,FALSE), " ")</f>
        <v xml:space="preserve"> </v>
      </c>
      <c r="SN14" s="12" t="str">
        <f>IFERROR(VLOOKUP(SK14,Insumos!$A$6:$D$118,3,FALSE), " ")</f>
        <v xml:space="preserve"> </v>
      </c>
      <c r="SO14" s="23"/>
      <c r="SP14" s="20" t="str">
        <f t="shared" si="56"/>
        <v xml:space="preserve"> </v>
      </c>
      <c r="SR14" s="183" t="s">
        <v>26</v>
      </c>
      <c r="ST14" s="10"/>
      <c r="SU14" s="12" t="str">
        <f>IFERROR(VLOOKUP(ST14,Insumos!$A$6:$D$118,2,FALSE), " ")</f>
        <v xml:space="preserve"> </v>
      </c>
      <c r="SV14" s="20" t="str">
        <f>IFERROR(VLOOKUP(ST14,Insumos!$A$6:$D$118,4,FALSE), " ")</f>
        <v xml:space="preserve"> </v>
      </c>
      <c r="SW14" s="12" t="str">
        <f>IFERROR(VLOOKUP(ST14,Insumos!$A$6:$D$118,3,FALSE), " ")</f>
        <v xml:space="preserve"> </v>
      </c>
      <c r="SX14" s="23"/>
      <c r="SY14" s="20" t="str">
        <f t="shared" si="57"/>
        <v xml:space="preserve"> </v>
      </c>
      <c r="TA14" s="183" t="s">
        <v>26</v>
      </c>
      <c r="TC14" s="10"/>
      <c r="TD14" s="12" t="str">
        <f>IFERROR(VLOOKUP(TC14,Insumos!$A$6:$D$118,2,FALSE), " ")</f>
        <v xml:space="preserve"> </v>
      </c>
      <c r="TE14" s="20" t="str">
        <f>IFERROR(VLOOKUP(TC14,Insumos!$A$6:$D$118,4,FALSE), " ")</f>
        <v xml:space="preserve"> </v>
      </c>
      <c r="TF14" s="12" t="str">
        <f>IFERROR(VLOOKUP(TC14,Insumos!$A$6:$D$118,3,FALSE), " ")</f>
        <v xml:space="preserve"> </v>
      </c>
      <c r="TG14" s="23"/>
      <c r="TH14" s="20" t="str">
        <f t="shared" si="58"/>
        <v xml:space="preserve"> </v>
      </c>
      <c r="TJ14" s="183" t="s">
        <v>26</v>
      </c>
      <c r="TL14" s="10"/>
      <c r="TM14" s="12" t="str">
        <f>IFERROR(VLOOKUP(TL14,Insumos!$A$6:$D$118,2,FALSE), " ")</f>
        <v xml:space="preserve"> </v>
      </c>
      <c r="TN14" s="20" t="str">
        <f>IFERROR(VLOOKUP(TL14,Insumos!$A$6:$D$118,4,FALSE), " ")</f>
        <v xml:space="preserve"> </v>
      </c>
      <c r="TO14" s="12" t="str">
        <f>IFERROR(VLOOKUP(TL14,Insumos!$A$6:$D$118,3,FALSE), " ")</f>
        <v xml:space="preserve"> </v>
      </c>
      <c r="TP14" s="23"/>
      <c r="TQ14" s="20" t="str">
        <f t="shared" si="59"/>
        <v xml:space="preserve"> </v>
      </c>
      <c r="TS14" s="183" t="s">
        <v>26</v>
      </c>
      <c r="TU14" s="10"/>
      <c r="TV14" s="12" t="str">
        <f>IFERROR(VLOOKUP(TU14,Insumos!$A$6:$D$118,2,FALSE), " ")</f>
        <v xml:space="preserve"> </v>
      </c>
      <c r="TW14" s="20" t="str">
        <f>IFERROR(VLOOKUP(TU14,Insumos!$A$6:$D$118,4,FALSE), " ")</f>
        <v xml:space="preserve"> </v>
      </c>
      <c r="TX14" s="12" t="str">
        <f>IFERROR(VLOOKUP(TU14,Insumos!$A$6:$D$118,3,FALSE), " ")</f>
        <v xml:space="preserve"> </v>
      </c>
      <c r="TY14" s="23"/>
      <c r="TZ14" s="20" t="str">
        <f t="shared" si="60"/>
        <v xml:space="preserve"> </v>
      </c>
      <c r="UB14" s="183" t="s">
        <v>26</v>
      </c>
      <c r="UD14" s="10"/>
      <c r="UE14" s="12" t="str">
        <f>IFERROR(VLOOKUP(UD14,Insumos!$A$6:$D$118,2,FALSE), " ")</f>
        <v xml:space="preserve"> </v>
      </c>
      <c r="UF14" s="20" t="str">
        <f>IFERROR(VLOOKUP(UD14,Insumos!$A$6:$D$118,4,FALSE), " ")</f>
        <v xml:space="preserve"> </v>
      </c>
      <c r="UG14" s="12" t="str">
        <f>IFERROR(VLOOKUP(UD14,Insumos!$A$6:$D$118,3,FALSE), " ")</f>
        <v xml:space="preserve"> </v>
      </c>
      <c r="UH14" s="23"/>
      <c r="UI14" s="20" t="str">
        <f t="shared" si="61"/>
        <v xml:space="preserve"> </v>
      </c>
      <c r="UK14" s="183" t="s">
        <v>26</v>
      </c>
      <c r="UM14" s="10"/>
      <c r="UN14" s="12" t="str">
        <f>IFERROR(VLOOKUP(UM14,Insumos!$A$6:$D$118,2,FALSE), " ")</f>
        <v xml:space="preserve"> </v>
      </c>
      <c r="UO14" s="20" t="str">
        <f>IFERROR(VLOOKUP(UM14,Insumos!$A$6:$D$118,4,FALSE), " ")</f>
        <v xml:space="preserve"> </v>
      </c>
      <c r="UP14" s="12" t="str">
        <f>IFERROR(VLOOKUP(UM14,Insumos!$A$6:$D$118,3,FALSE), " ")</f>
        <v xml:space="preserve"> </v>
      </c>
      <c r="UQ14" s="23"/>
      <c r="UR14" s="20" t="str">
        <f t="shared" si="62"/>
        <v xml:space="preserve"> </v>
      </c>
      <c r="UT14" s="183" t="s">
        <v>26</v>
      </c>
      <c r="UV14" s="10"/>
      <c r="UW14" s="12" t="str">
        <f>IFERROR(VLOOKUP(UV14,Insumos!$A$6:$D$118,2,FALSE), " ")</f>
        <v xml:space="preserve"> </v>
      </c>
      <c r="UX14" s="20" t="str">
        <f>IFERROR(VLOOKUP(UV14,Insumos!$A$6:$D$118,4,FALSE), " ")</f>
        <v xml:space="preserve"> </v>
      </c>
      <c r="UY14" s="12" t="str">
        <f>IFERROR(VLOOKUP(UV14,Insumos!$A$6:$D$118,3,FALSE), " ")</f>
        <v xml:space="preserve"> </v>
      </c>
      <c r="UZ14" s="23"/>
      <c r="VA14" s="20" t="str">
        <f t="shared" si="63"/>
        <v xml:space="preserve"> </v>
      </c>
      <c r="VC14" s="183" t="s">
        <v>26</v>
      </c>
      <c r="VE14" s="10"/>
      <c r="VF14" s="12" t="str">
        <f>IFERROR(VLOOKUP(VE14,Insumos!$A$6:$D$118,2,FALSE), " ")</f>
        <v xml:space="preserve"> </v>
      </c>
      <c r="VG14" s="20" t="str">
        <f>IFERROR(VLOOKUP(VE14,Insumos!$A$6:$D$118,4,FALSE), " ")</f>
        <v xml:space="preserve"> </v>
      </c>
      <c r="VH14" s="12" t="str">
        <f>IFERROR(VLOOKUP(VE14,Insumos!$A$6:$D$118,3,FALSE), " ")</f>
        <v xml:space="preserve"> </v>
      </c>
      <c r="VI14" s="23"/>
      <c r="VJ14" s="20" t="str">
        <f t="shared" si="64"/>
        <v xml:space="preserve"> </v>
      </c>
      <c r="VL14" s="183" t="s">
        <v>26</v>
      </c>
      <c r="VN14" s="10"/>
      <c r="VO14" s="12" t="str">
        <f>IFERROR(VLOOKUP(VN14,Insumos!$A$6:$D$118,2,FALSE), " ")</f>
        <v xml:space="preserve"> </v>
      </c>
      <c r="VP14" s="20" t="str">
        <f>IFERROR(VLOOKUP(VN14,Insumos!$A$6:$D$118,4,FALSE), " ")</f>
        <v xml:space="preserve"> </v>
      </c>
      <c r="VQ14" s="12" t="str">
        <f>IFERROR(VLOOKUP(VN14,Insumos!$A$6:$D$118,3,FALSE), " ")</f>
        <v xml:space="preserve"> </v>
      </c>
      <c r="VR14" s="23"/>
      <c r="VS14" s="20" t="str">
        <f t="shared" si="65"/>
        <v xml:space="preserve"> </v>
      </c>
      <c r="VU14" s="183" t="s">
        <v>26</v>
      </c>
      <c r="VW14" s="10"/>
      <c r="VX14" s="12" t="str">
        <f>IFERROR(VLOOKUP(VW14,Insumos!$A$6:$D$118,2,FALSE), " ")</f>
        <v xml:space="preserve"> </v>
      </c>
      <c r="VY14" s="20" t="str">
        <f>IFERROR(VLOOKUP(VW14,Insumos!$A$6:$D$118,4,FALSE), " ")</f>
        <v xml:space="preserve"> </v>
      </c>
      <c r="VZ14" s="12" t="str">
        <f>IFERROR(VLOOKUP(VW14,Insumos!$A$6:$D$118,3,FALSE), " ")</f>
        <v xml:space="preserve"> </v>
      </c>
      <c r="WA14" s="23"/>
      <c r="WB14" s="20" t="str">
        <f t="shared" si="66"/>
        <v xml:space="preserve"> </v>
      </c>
      <c r="WD14" s="183" t="s">
        <v>26</v>
      </c>
      <c r="WF14" s="10"/>
      <c r="WG14" s="12" t="str">
        <f>IFERROR(VLOOKUP(WF14,Insumos!$A$6:$D$118,2,FALSE), " ")</f>
        <v xml:space="preserve"> </v>
      </c>
      <c r="WH14" s="20" t="str">
        <f>IFERROR(VLOOKUP(WF14,Insumos!$A$6:$D$118,4,FALSE), " ")</f>
        <v xml:space="preserve"> </v>
      </c>
      <c r="WI14" s="12" t="str">
        <f>IFERROR(VLOOKUP(WF14,Insumos!$A$6:$D$118,3,FALSE), " ")</f>
        <v xml:space="preserve"> </v>
      </c>
      <c r="WJ14" s="23"/>
      <c r="WK14" s="20" t="str">
        <f t="shared" si="67"/>
        <v xml:space="preserve"> </v>
      </c>
      <c r="WM14" s="183" t="s">
        <v>26</v>
      </c>
      <c r="WO14" s="10"/>
      <c r="WP14" s="12" t="str">
        <f>IFERROR(VLOOKUP(WO14,Insumos!$A$6:$D$118,2,FALSE), " ")</f>
        <v xml:space="preserve"> </v>
      </c>
      <c r="WQ14" s="20" t="str">
        <f>IFERROR(VLOOKUP(WO14,Insumos!$A$6:$D$118,4,FALSE), " ")</f>
        <v xml:space="preserve"> </v>
      </c>
      <c r="WR14" s="12" t="str">
        <f>IFERROR(VLOOKUP(WO14,Insumos!$A$6:$D$118,3,FALSE), " ")</f>
        <v xml:space="preserve"> </v>
      </c>
      <c r="WS14" s="23"/>
      <c r="WT14" s="20" t="str">
        <f t="shared" si="68"/>
        <v xml:space="preserve"> </v>
      </c>
      <c r="WV14" s="183" t="s">
        <v>26</v>
      </c>
      <c r="WX14" s="10"/>
      <c r="WY14" s="12" t="str">
        <f>IFERROR(VLOOKUP(WX14,Insumos!$A$6:$D$118,2,FALSE), " ")</f>
        <v xml:space="preserve"> </v>
      </c>
      <c r="WZ14" s="20" t="str">
        <f>IFERROR(VLOOKUP(WX14,Insumos!$A$6:$D$118,4,FALSE), " ")</f>
        <v xml:space="preserve"> </v>
      </c>
      <c r="XA14" s="12" t="str">
        <f>IFERROR(VLOOKUP(WX14,Insumos!$A$6:$D$118,3,FALSE), " ")</f>
        <v xml:space="preserve"> </v>
      </c>
      <c r="XB14" s="23"/>
      <c r="XC14" s="20" t="str">
        <f t="shared" si="69"/>
        <v xml:space="preserve"> </v>
      </c>
      <c r="XE14" s="183" t="s">
        <v>26</v>
      </c>
      <c r="XG14" s="10"/>
      <c r="XH14" s="12" t="str">
        <f>IFERROR(VLOOKUP(XG14,Insumos!$A$6:$D$118,2,FALSE), " ")</f>
        <v xml:space="preserve"> </v>
      </c>
      <c r="XI14" s="20" t="str">
        <f>IFERROR(VLOOKUP(XG14,Insumos!$A$6:$D$118,4,FALSE), " ")</f>
        <v xml:space="preserve"> </v>
      </c>
      <c r="XJ14" s="12" t="str">
        <f>IFERROR(VLOOKUP(XG14,Insumos!$A$6:$D$118,3,FALSE), " ")</f>
        <v xml:space="preserve"> </v>
      </c>
      <c r="XK14" s="23"/>
      <c r="XL14" s="20" t="str">
        <f t="shared" si="70"/>
        <v xml:space="preserve"> </v>
      </c>
      <c r="XN14" s="183" t="s">
        <v>26</v>
      </c>
      <c r="XP14" s="10"/>
      <c r="XQ14" s="12" t="str">
        <f>IFERROR(VLOOKUP(XP14,Insumos!$A$6:$D$118,2,FALSE), " ")</f>
        <v xml:space="preserve"> </v>
      </c>
      <c r="XR14" s="20" t="str">
        <f>IFERROR(VLOOKUP(XP14,Insumos!$A$6:$D$118,4,FALSE), " ")</f>
        <v xml:space="preserve"> </v>
      </c>
      <c r="XS14" s="12" t="str">
        <f>IFERROR(VLOOKUP(XP14,Insumos!$A$6:$D$118,3,FALSE), " ")</f>
        <v xml:space="preserve"> </v>
      </c>
      <c r="XT14" s="23"/>
      <c r="XU14" s="20" t="str">
        <f t="shared" si="71"/>
        <v xml:space="preserve"> </v>
      </c>
      <c r="XW14" s="183" t="s">
        <v>26</v>
      </c>
      <c r="XY14" s="10"/>
      <c r="XZ14" s="12" t="str">
        <f>IFERROR(VLOOKUP(XY14,Insumos!$A$6:$D$118,2,FALSE), " ")</f>
        <v xml:space="preserve"> </v>
      </c>
      <c r="YA14" s="20" t="str">
        <f>IFERROR(VLOOKUP(XY14,Insumos!$A$6:$D$118,4,FALSE), " ")</f>
        <v xml:space="preserve"> </v>
      </c>
      <c r="YB14" s="12" t="str">
        <f>IFERROR(VLOOKUP(XY14,Insumos!$A$6:$D$118,3,FALSE), " ")</f>
        <v xml:space="preserve"> </v>
      </c>
      <c r="YC14" s="23"/>
      <c r="YD14" s="20" t="str">
        <f t="shared" si="72"/>
        <v xml:space="preserve"> </v>
      </c>
      <c r="YF14" s="183" t="s">
        <v>26</v>
      </c>
      <c r="YH14" s="10"/>
      <c r="YI14" s="12" t="str">
        <f>IFERROR(VLOOKUP(YH14,Insumos!$A$6:$D$118,2,FALSE), " ")</f>
        <v xml:space="preserve"> </v>
      </c>
      <c r="YJ14" s="20" t="str">
        <f>IFERROR(VLOOKUP(YH14,Insumos!$A$6:$D$118,4,FALSE), " ")</f>
        <v xml:space="preserve"> </v>
      </c>
      <c r="YK14" s="12" t="str">
        <f>IFERROR(VLOOKUP(YH14,Insumos!$A$6:$D$118,3,FALSE), " ")</f>
        <v xml:space="preserve"> </v>
      </c>
      <c r="YL14" s="23"/>
      <c r="YM14" s="20" t="str">
        <f t="shared" si="73"/>
        <v xml:space="preserve"> </v>
      </c>
      <c r="YO14" s="183" t="s">
        <v>26</v>
      </c>
      <c r="YQ14" s="10"/>
      <c r="YR14" s="12" t="str">
        <f>IFERROR(VLOOKUP(YQ14,Insumos!$A$6:$D$118,2,FALSE), " ")</f>
        <v xml:space="preserve"> </v>
      </c>
      <c r="YS14" s="20" t="str">
        <f>IFERROR(VLOOKUP(YQ14,Insumos!$A$6:$D$118,4,FALSE), " ")</f>
        <v xml:space="preserve"> </v>
      </c>
      <c r="YT14" s="12" t="str">
        <f>IFERROR(VLOOKUP(YQ14,Insumos!$A$6:$D$118,3,FALSE), " ")</f>
        <v xml:space="preserve"> </v>
      </c>
      <c r="YU14" s="23"/>
      <c r="YV14" s="20" t="str">
        <f t="shared" si="74"/>
        <v xml:space="preserve"> </v>
      </c>
      <c r="YX14" s="183" t="s">
        <v>26</v>
      </c>
      <c r="YZ14" s="10"/>
      <c r="ZA14" s="12" t="str">
        <f>IFERROR(VLOOKUP(YZ14,Insumos!$A$6:$D$118,2,FALSE), " ")</f>
        <v xml:space="preserve"> </v>
      </c>
      <c r="ZB14" s="20" t="str">
        <f>IFERROR(VLOOKUP(YZ14,Insumos!$A$6:$D$118,4,FALSE), " ")</f>
        <v xml:space="preserve"> </v>
      </c>
      <c r="ZC14" s="12" t="str">
        <f>IFERROR(VLOOKUP(YZ14,Insumos!$A$6:$D$118,3,FALSE), " ")</f>
        <v xml:space="preserve"> </v>
      </c>
      <c r="ZD14" s="23"/>
      <c r="ZE14" s="20" t="str">
        <f t="shared" si="75"/>
        <v xml:space="preserve"> </v>
      </c>
      <c r="ZG14" s="183" t="s">
        <v>26</v>
      </c>
      <c r="ZI14" s="10"/>
      <c r="ZJ14" s="12" t="str">
        <f>IFERROR(VLOOKUP(ZI14,Insumos!$A$6:$D$118,2,FALSE), " ")</f>
        <v xml:space="preserve"> </v>
      </c>
      <c r="ZK14" s="20" t="str">
        <f>IFERROR(VLOOKUP(ZI14,Insumos!$A$6:$D$118,4,FALSE), " ")</f>
        <v xml:space="preserve"> </v>
      </c>
      <c r="ZL14" s="12" t="str">
        <f>IFERROR(VLOOKUP(ZI14,Insumos!$A$6:$D$118,3,FALSE), " ")</f>
        <v xml:space="preserve"> </v>
      </c>
      <c r="ZM14" s="23"/>
      <c r="ZN14" s="20" t="str">
        <f t="shared" si="76"/>
        <v xml:space="preserve"> </v>
      </c>
      <c r="ZP14" s="183" t="s">
        <v>26</v>
      </c>
      <c r="ZR14" s="10"/>
      <c r="ZS14" s="12" t="str">
        <f>IFERROR(VLOOKUP(ZR14,Insumos!$A$6:$D$118,2,FALSE), " ")</f>
        <v xml:space="preserve"> </v>
      </c>
      <c r="ZT14" s="20" t="str">
        <f>IFERROR(VLOOKUP(ZR14,Insumos!$A$6:$D$118,4,FALSE), " ")</f>
        <v xml:space="preserve"> </v>
      </c>
      <c r="ZU14" s="12" t="str">
        <f>IFERROR(VLOOKUP(ZR14,Insumos!$A$6:$D$118,3,FALSE), " ")</f>
        <v xml:space="preserve"> </v>
      </c>
      <c r="ZV14" s="23"/>
      <c r="ZW14" s="20" t="str">
        <f t="shared" si="77"/>
        <v xml:space="preserve"> </v>
      </c>
      <c r="ZY14" s="183" t="s">
        <v>26</v>
      </c>
      <c r="AAA14" s="10"/>
      <c r="AAB14" s="12" t="str">
        <f>IFERROR(VLOOKUP(AAA14,Insumos!$A$6:$D$118,2,FALSE), " ")</f>
        <v xml:space="preserve"> </v>
      </c>
      <c r="AAC14" s="20" t="str">
        <f>IFERROR(VLOOKUP(AAA14,Insumos!$A$6:$D$118,4,FALSE), " ")</f>
        <v xml:space="preserve"> </v>
      </c>
      <c r="AAD14" s="12" t="str">
        <f>IFERROR(VLOOKUP(AAA14,Insumos!$A$6:$D$118,3,FALSE), " ")</f>
        <v xml:space="preserve"> </v>
      </c>
      <c r="AAE14" s="23"/>
      <c r="AAF14" s="20" t="str">
        <f t="shared" si="78"/>
        <v xml:space="preserve"> </v>
      </c>
      <c r="AAH14" s="183" t="s">
        <v>26</v>
      </c>
      <c r="AAJ14" s="10"/>
      <c r="AAK14" s="12" t="str">
        <f>IFERROR(VLOOKUP(AAJ14,Insumos!$A$6:$D$118,2,FALSE), " ")</f>
        <v xml:space="preserve"> </v>
      </c>
      <c r="AAL14" s="20" t="str">
        <f>IFERROR(VLOOKUP(AAJ14,Insumos!$A$6:$D$118,4,FALSE), " ")</f>
        <v xml:space="preserve"> </v>
      </c>
      <c r="AAM14" s="12" t="str">
        <f>IFERROR(VLOOKUP(AAJ14,Insumos!$A$6:$D$118,3,FALSE), " ")</f>
        <v xml:space="preserve"> </v>
      </c>
      <c r="AAN14" s="23"/>
      <c r="AAO14" s="20" t="str">
        <f t="shared" si="79"/>
        <v xml:space="preserve"> </v>
      </c>
      <c r="AAQ14" s="183" t="s">
        <v>26</v>
      </c>
      <c r="AAS14" s="10"/>
      <c r="AAT14" s="12" t="str">
        <f>IFERROR(VLOOKUP(AAS14,Insumos!$A$6:$D$118,2,FALSE), " ")</f>
        <v xml:space="preserve"> </v>
      </c>
      <c r="AAU14" s="20" t="str">
        <f>IFERROR(VLOOKUP(AAS14,Insumos!$A$6:$D$118,4,FALSE), " ")</f>
        <v xml:space="preserve"> </v>
      </c>
      <c r="AAV14" s="12" t="str">
        <f>IFERROR(VLOOKUP(AAS14,Insumos!$A$6:$D$118,3,FALSE), " ")</f>
        <v xml:space="preserve"> </v>
      </c>
      <c r="AAW14" s="23"/>
      <c r="AAX14" s="20" t="str">
        <f t="shared" si="80"/>
        <v xml:space="preserve"> </v>
      </c>
      <c r="AAZ14" s="183" t="s">
        <v>26</v>
      </c>
      <c r="ABB14" s="10"/>
      <c r="ABC14" s="12" t="str">
        <f>IFERROR(VLOOKUP(ABB14,Insumos!$A$6:$D$118,2,FALSE), " ")</f>
        <v xml:space="preserve"> </v>
      </c>
      <c r="ABD14" s="20" t="str">
        <f>IFERROR(VLOOKUP(ABB14,Insumos!$A$6:$D$118,4,FALSE), " ")</f>
        <v xml:space="preserve"> </v>
      </c>
      <c r="ABE14" s="12" t="str">
        <f>IFERROR(VLOOKUP(ABB14,Insumos!$A$6:$D$118,3,FALSE), " ")</f>
        <v xml:space="preserve"> </v>
      </c>
      <c r="ABF14" s="23"/>
      <c r="ABG14" s="20" t="str">
        <f t="shared" si="81"/>
        <v xml:space="preserve"> </v>
      </c>
      <c r="ABI14" s="183" t="s">
        <v>26</v>
      </c>
      <c r="ABK14" s="10"/>
      <c r="ABL14" s="12" t="str">
        <f>IFERROR(VLOOKUP(ABK14,Insumos!$A$6:$D$118,2,FALSE), " ")</f>
        <v xml:space="preserve"> </v>
      </c>
      <c r="ABM14" s="20" t="str">
        <f>IFERROR(VLOOKUP(ABK14,Insumos!$A$6:$D$118,4,FALSE), " ")</f>
        <v xml:space="preserve"> </v>
      </c>
      <c r="ABN14" s="12" t="str">
        <f>IFERROR(VLOOKUP(ABK14,Insumos!$A$6:$D$118,3,FALSE), " ")</f>
        <v xml:space="preserve"> </v>
      </c>
      <c r="ABO14" s="23"/>
      <c r="ABP14" s="20" t="str">
        <f t="shared" si="82"/>
        <v xml:space="preserve"> </v>
      </c>
      <c r="ABR14" s="183" t="s">
        <v>26</v>
      </c>
      <c r="ABT14" s="10"/>
      <c r="ABU14" s="12" t="str">
        <f>IFERROR(VLOOKUP(ABT14,Insumos!$A$6:$D$118,2,FALSE), " ")</f>
        <v xml:space="preserve"> </v>
      </c>
      <c r="ABV14" s="20" t="str">
        <f>IFERROR(VLOOKUP(ABT14,Insumos!$A$6:$D$118,4,FALSE), " ")</f>
        <v xml:space="preserve"> </v>
      </c>
      <c r="ABW14" s="12" t="str">
        <f>IFERROR(VLOOKUP(ABT14,Insumos!$A$6:$D$118,3,FALSE), " ")</f>
        <v xml:space="preserve"> </v>
      </c>
      <c r="ABX14" s="23"/>
      <c r="ABY14" s="20" t="str">
        <f t="shared" si="83"/>
        <v xml:space="preserve"> </v>
      </c>
      <c r="ACA14" s="183" t="s">
        <v>26</v>
      </c>
      <c r="ACC14" s="10"/>
      <c r="ACD14" s="12" t="str">
        <f>IFERROR(VLOOKUP(ACC14,Insumos!$A$6:$D$118,2,FALSE), " ")</f>
        <v xml:space="preserve"> </v>
      </c>
      <c r="ACE14" s="20" t="str">
        <f>IFERROR(VLOOKUP(ACC14,Insumos!$A$6:$D$118,4,FALSE), " ")</f>
        <v xml:space="preserve"> </v>
      </c>
      <c r="ACF14" s="12" t="str">
        <f>IFERROR(VLOOKUP(ACC14,Insumos!$A$6:$D$118,3,FALSE), " ")</f>
        <v xml:space="preserve"> </v>
      </c>
      <c r="ACG14" s="23"/>
      <c r="ACH14" s="20" t="str">
        <f t="shared" si="84"/>
        <v xml:space="preserve"> </v>
      </c>
      <c r="ACJ14" s="183" t="s">
        <v>26</v>
      </c>
      <c r="ACL14" s="10"/>
      <c r="ACM14" s="12" t="str">
        <f>IFERROR(VLOOKUP(ACL14,Insumos!$A$6:$D$118,2,FALSE), " ")</f>
        <v xml:space="preserve"> </v>
      </c>
      <c r="ACN14" s="20" t="str">
        <f>IFERROR(VLOOKUP(ACL14,Insumos!$A$6:$D$118,4,FALSE), " ")</f>
        <v xml:space="preserve"> </v>
      </c>
      <c r="ACO14" s="12" t="str">
        <f>IFERROR(VLOOKUP(ACL14,Insumos!$A$6:$D$118,3,FALSE), " ")</f>
        <v xml:space="preserve"> </v>
      </c>
      <c r="ACP14" s="23"/>
      <c r="ACQ14" s="20" t="str">
        <f t="shared" si="85"/>
        <v xml:space="preserve"> </v>
      </c>
      <c r="ACS14" s="183" t="s">
        <v>26</v>
      </c>
      <c r="ACU14" s="10"/>
      <c r="ACV14" s="12" t="str">
        <f>IFERROR(VLOOKUP(ACU14,Insumos!$A$6:$D$118,2,FALSE), " ")</f>
        <v xml:space="preserve"> </v>
      </c>
      <c r="ACW14" s="20" t="str">
        <f>IFERROR(VLOOKUP(ACU14,Insumos!$A$6:$D$118,4,FALSE), " ")</f>
        <v xml:space="preserve"> </v>
      </c>
      <c r="ACX14" s="12" t="str">
        <f>IFERROR(VLOOKUP(ACU14,Insumos!$A$6:$D$118,3,FALSE), " ")</f>
        <v xml:space="preserve"> </v>
      </c>
      <c r="ACY14" s="23"/>
      <c r="ACZ14" s="20" t="str">
        <f t="shared" si="86"/>
        <v xml:space="preserve"> </v>
      </c>
      <c r="ADB14" s="183" t="s">
        <v>26</v>
      </c>
      <c r="ADD14" s="10"/>
      <c r="ADE14" s="12" t="str">
        <f>IFERROR(VLOOKUP(ADD14,Insumos!$A$6:$D$118,2,FALSE), " ")</f>
        <v xml:space="preserve"> </v>
      </c>
      <c r="ADF14" s="20" t="str">
        <f>IFERROR(VLOOKUP(ADD14,Insumos!$A$6:$D$118,4,FALSE), " ")</f>
        <v xml:space="preserve"> </v>
      </c>
      <c r="ADG14" s="12" t="str">
        <f>IFERROR(VLOOKUP(ADD14,Insumos!$A$6:$D$118,3,FALSE), " ")</f>
        <v xml:space="preserve"> </v>
      </c>
      <c r="ADH14" s="23"/>
      <c r="ADI14" s="20" t="str">
        <f t="shared" si="87"/>
        <v xml:space="preserve"> </v>
      </c>
      <c r="ADK14" s="183" t="s">
        <v>26</v>
      </c>
      <c r="ADM14" s="10"/>
      <c r="ADN14" s="12" t="str">
        <f>IFERROR(VLOOKUP(ADM14,Insumos!$A$6:$D$118,2,FALSE), " ")</f>
        <v xml:space="preserve"> </v>
      </c>
      <c r="ADO14" s="20" t="str">
        <f>IFERROR(VLOOKUP(ADM14,Insumos!$A$6:$D$118,4,FALSE), " ")</f>
        <v xml:space="preserve"> </v>
      </c>
      <c r="ADP14" s="12" t="str">
        <f>IFERROR(VLOOKUP(ADM14,Insumos!$A$6:$D$118,3,FALSE), " ")</f>
        <v xml:space="preserve"> </v>
      </c>
      <c r="ADQ14" s="23"/>
      <c r="ADR14" s="20" t="str">
        <f t="shared" si="88"/>
        <v xml:space="preserve"> </v>
      </c>
      <c r="ADT14" s="183" t="s">
        <v>26</v>
      </c>
      <c r="ADV14" s="10"/>
      <c r="ADW14" s="12" t="str">
        <f>IFERROR(VLOOKUP(ADV14,Insumos!$A$6:$D$118,2,FALSE), " ")</f>
        <v xml:space="preserve"> </v>
      </c>
      <c r="ADX14" s="20" t="str">
        <f>IFERROR(VLOOKUP(ADV14,Insumos!$A$6:$D$118,4,FALSE), " ")</f>
        <v xml:space="preserve"> </v>
      </c>
      <c r="ADY14" s="12" t="str">
        <f>IFERROR(VLOOKUP(ADV14,Insumos!$A$6:$D$118,3,FALSE), " ")</f>
        <v xml:space="preserve"> </v>
      </c>
      <c r="ADZ14" s="23"/>
      <c r="AEA14" s="20" t="str">
        <f t="shared" si="89"/>
        <v xml:space="preserve"> </v>
      </c>
      <c r="AEC14" s="183" t="s">
        <v>26</v>
      </c>
      <c r="AEE14" s="10"/>
      <c r="AEF14" s="12" t="str">
        <f>IFERROR(VLOOKUP(AEE14,Insumos!$A$6:$D$118,2,FALSE), " ")</f>
        <v xml:space="preserve"> </v>
      </c>
      <c r="AEG14" s="20" t="str">
        <f>IFERROR(VLOOKUP(AEE14,Insumos!$A$6:$D$118,4,FALSE), " ")</f>
        <v xml:space="preserve"> </v>
      </c>
      <c r="AEH14" s="12" t="str">
        <f>IFERROR(VLOOKUP(AEE14,Insumos!$A$6:$D$118,3,FALSE), " ")</f>
        <v xml:space="preserve"> </v>
      </c>
      <c r="AEI14" s="23"/>
      <c r="AEJ14" s="20" t="str">
        <f t="shared" si="90"/>
        <v xml:space="preserve"> </v>
      </c>
      <c r="AEL14" s="183" t="s">
        <v>26</v>
      </c>
      <c r="AEN14" s="10"/>
      <c r="AEO14" s="12" t="str">
        <f>IFERROR(VLOOKUP(AEN14,Insumos!$A$6:$D$118,2,FALSE), " ")</f>
        <v xml:space="preserve"> </v>
      </c>
      <c r="AEP14" s="20" t="str">
        <f>IFERROR(VLOOKUP(AEN14,Insumos!$A$6:$D$118,4,FALSE), " ")</f>
        <v xml:space="preserve"> </v>
      </c>
      <c r="AEQ14" s="12" t="str">
        <f>IFERROR(VLOOKUP(AEN14,Insumos!$A$6:$D$118,3,FALSE), " ")</f>
        <v xml:space="preserve"> </v>
      </c>
      <c r="AER14" s="23"/>
      <c r="AES14" s="20" t="str">
        <f t="shared" si="91"/>
        <v xml:space="preserve"> </v>
      </c>
      <c r="AEU14" s="183" t="s">
        <v>26</v>
      </c>
      <c r="AEW14" s="10"/>
      <c r="AEX14" s="12" t="str">
        <f>IFERROR(VLOOKUP(AEW14,Insumos!$A$6:$D$118,2,FALSE), " ")</f>
        <v xml:space="preserve"> </v>
      </c>
      <c r="AEY14" s="20" t="str">
        <f>IFERROR(VLOOKUP(AEW14,Insumos!$A$6:$D$118,4,FALSE), " ")</f>
        <v xml:space="preserve"> </v>
      </c>
      <c r="AEZ14" s="12" t="str">
        <f>IFERROR(VLOOKUP(AEW14,Insumos!$A$6:$D$118,3,FALSE), " ")</f>
        <v xml:space="preserve"> </v>
      </c>
      <c r="AFA14" s="23"/>
      <c r="AFB14" s="20" t="str">
        <f t="shared" si="92"/>
        <v xml:space="preserve"> </v>
      </c>
      <c r="AFD14" s="183" t="s">
        <v>26</v>
      </c>
      <c r="AFF14" s="10"/>
      <c r="AFG14" s="12" t="str">
        <f>IFERROR(VLOOKUP(AFF14,Insumos!$A$6:$D$118,2,FALSE), " ")</f>
        <v xml:space="preserve"> </v>
      </c>
      <c r="AFH14" s="20" t="str">
        <f>IFERROR(VLOOKUP(AFF14,Insumos!$A$6:$D$118,4,FALSE), " ")</f>
        <v xml:space="preserve"> </v>
      </c>
      <c r="AFI14" s="12" t="str">
        <f>IFERROR(VLOOKUP(AFF14,Insumos!$A$6:$D$118,3,FALSE), " ")</f>
        <v xml:space="preserve"> </v>
      </c>
      <c r="AFJ14" s="23"/>
      <c r="AFK14" s="20" t="str">
        <f t="shared" si="93"/>
        <v xml:space="preserve"> </v>
      </c>
      <c r="AFM14" s="183" t="s">
        <v>26</v>
      </c>
      <c r="AFO14" s="10"/>
      <c r="AFP14" s="12" t="str">
        <f>IFERROR(VLOOKUP(AFO14,Insumos!$A$6:$D$118,2,FALSE), " ")</f>
        <v xml:space="preserve"> </v>
      </c>
      <c r="AFQ14" s="20" t="str">
        <f>IFERROR(VLOOKUP(AFO14,Insumos!$A$6:$D$118,4,FALSE), " ")</f>
        <v xml:space="preserve"> </v>
      </c>
      <c r="AFR14" s="12" t="str">
        <f>IFERROR(VLOOKUP(AFO14,Insumos!$A$6:$D$118,3,FALSE), " ")</f>
        <v xml:space="preserve"> </v>
      </c>
      <c r="AFS14" s="23"/>
      <c r="AFT14" s="20" t="str">
        <f t="shared" si="94"/>
        <v xml:space="preserve"> </v>
      </c>
      <c r="AFV14" s="183" t="s">
        <v>26</v>
      </c>
      <c r="AFX14" s="10"/>
      <c r="AFY14" s="12" t="str">
        <f>IFERROR(VLOOKUP(AFX14,Insumos!$A$6:$D$118,2,FALSE), " ")</f>
        <v xml:space="preserve"> </v>
      </c>
      <c r="AFZ14" s="20" t="str">
        <f>IFERROR(VLOOKUP(AFX14,Insumos!$A$6:$D$118,4,FALSE), " ")</f>
        <v xml:space="preserve"> </v>
      </c>
      <c r="AGA14" s="12" t="str">
        <f>IFERROR(VLOOKUP(AFX14,Insumos!$A$6:$D$118,3,FALSE), " ")</f>
        <v xml:space="preserve"> </v>
      </c>
      <c r="AGB14" s="23"/>
      <c r="AGC14" s="20" t="str">
        <f t="shared" si="95"/>
        <v xml:space="preserve"> </v>
      </c>
      <c r="AGE14" s="183" t="s">
        <v>26</v>
      </c>
      <c r="AGG14" s="10"/>
      <c r="AGH14" s="12" t="str">
        <f>IFERROR(VLOOKUP(AGG14,Insumos!$A$6:$D$118,2,FALSE), " ")</f>
        <v xml:space="preserve"> </v>
      </c>
      <c r="AGI14" s="20" t="str">
        <f>IFERROR(VLOOKUP(AGG14,Insumos!$A$6:$D$118,4,FALSE), " ")</f>
        <v xml:space="preserve"> </v>
      </c>
      <c r="AGJ14" s="12" t="str">
        <f>IFERROR(VLOOKUP(AGG14,Insumos!$A$6:$D$118,3,FALSE), " ")</f>
        <v xml:space="preserve"> </v>
      </c>
      <c r="AGK14" s="23"/>
      <c r="AGL14" s="20" t="str">
        <f t="shared" si="96"/>
        <v xml:space="preserve"> </v>
      </c>
      <c r="AGN14" s="183" t="s">
        <v>26</v>
      </c>
      <c r="AGP14" s="10"/>
      <c r="AGQ14" s="12" t="str">
        <f>IFERROR(VLOOKUP(AGP14,Insumos!$A$6:$D$118,2,FALSE), " ")</f>
        <v xml:space="preserve"> </v>
      </c>
      <c r="AGR14" s="20" t="str">
        <f>IFERROR(VLOOKUP(AGP14,Insumos!$A$6:$D$118,4,FALSE), " ")</f>
        <v xml:space="preserve"> </v>
      </c>
      <c r="AGS14" s="12" t="str">
        <f>IFERROR(VLOOKUP(AGP14,Insumos!$A$6:$D$118,3,FALSE), " ")</f>
        <v xml:space="preserve"> </v>
      </c>
      <c r="AGT14" s="23"/>
      <c r="AGU14" s="20" t="str">
        <f t="shared" si="97"/>
        <v xml:space="preserve"> </v>
      </c>
      <c r="AGW14" s="183" t="s">
        <v>26</v>
      </c>
      <c r="AGY14" s="10"/>
      <c r="AGZ14" s="12" t="str">
        <f>IFERROR(VLOOKUP(AGY14,Insumos!$A$6:$D$118,2,FALSE), " ")</f>
        <v xml:space="preserve"> </v>
      </c>
      <c r="AHA14" s="20" t="str">
        <f>IFERROR(VLOOKUP(AGY14,Insumos!$A$6:$D$118,4,FALSE), " ")</f>
        <v xml:space="preserve"> </v>
      </c>
      <c r="AHB14" s="12" t="str">
        <f>IFERROR(VLOOKUP(AGY14,Insumos!$A$6:$D$118,3,FALSE), " ")</f>
        <v xml:space="preserve"> </v>
      </c>
      <c r="AHC14" s="23"/>
      <c r="AHD14" s="20" t="str">
        <f t="shared" si="98"/>
        <v xml:space="preserve"> </v>
      </c>
      <c r="AHF14" s="183" t="s">
        <v>26</v>
      </c>
      <c r="AHH14" s="10"/>
      <c r="AHI14" s="12" t="str">
        <f>IFERROR(VLOOKUP(AHH14,Insumos!$A$6:$D$118,2,FALSE), " ")</f>
        <v xml:space="preserve"> </v>
      </c>
      <c r="AHJ14" s="20" t="str">
        <f>IFERROR(VLOOKUP(AHH14,Insumos!$A$6:$D$118,4,FALSE), " ")</f>
        <v xml:space="preserve"> </v>
      </c>
      <c r="AHK14" s="12" t="str">
        <f>IFERROR(VLOOKUP(AHH14,Insumos!$A$6:$D$118,3,FALSE), " ")</f>
        <v xml:space="preserve"> </v>
      </c>
      <c r="AHL14" s="23"/>
      <c r="AHM14" s="20" t="str">
        <f t="shared" si="99"/>
        <v xml:space="preserve"> </v>
      </c>
      <c r="AHO14" s="183" t="s">
        <v>26</v>
      </c>
      <c r="AHQ14" s="10"/>
      <c r="AHR14" s="12" t="str">
        <f>IFERROR(VLOOKUP(AHQ14,Insumos!$A$6:$D$118,2,FALSE), " ")</f>
        <v xml:space="preserve"> </v>
      </c>
      <c r="AHS14" s="20" t="str">
        <f>IFERROR(VLOOKUP(AHQ14,Insumos!$A$6:$D$118,4,FALSE), " ")</f>
        <v xml:space="preserve"> </v>
      </c>
      <c r="AHT14" s="12" t="str">
        <f>IFERROR(VLOOKUP(AHQ14,Insumos!$A$6:$D$118,3,FALSE), " ")</f>
        <v xml:space="preserve"> </v>
      </c>
      <c r="AHU14" s="23"/>
      <c r="AHV14" s="20" t="str">
        <f t="shared" si="100"/>
        <v xml:space="preserve"> </v>
      </c>
      <c r="AHX14" s="183" t="s">
        <v>26</v>
      </c>
      <c r="AHZ14" s="10"/>
      <c r="AIA14" s="12" t="str">
        <f>IFERROR(VLOOKUP(AHZ14,Insumos!$A$6:$D$118,2,FALSE), " ")</f>
        <v xml:space="preserve"> </v>
      </c>
      <c r="AIB14" s="20" t="str">
        <f>IFERROR(VLOOKUP(AHZ14,Insumos!$A$6:$D$118,4,FALSE), " ")</f>
        <v xml:space="preserve"> </v>
      </c>
      <c r="AIC14" s="12" t="str">
        <f>IFERROR(VLOOKUP(AHZ14,Insumos!$A$6:$D$118,3,FALSE), " ")</f>
        <v xml:space="preserve"> </v>
      </c>
      <c r="AID14" s="23"/>
      <c r="AIE14" s="20" t="str">
        <f t="shared" si="101"/>
        <v xml:space="preserve"> </v>
      </c>
      <c r="AIG14" s="183" t="s">
        <v>26</v>
      </c>
      <c r="AII14" s="10"/>
      <c r="AIJ14" s="12" t="str">
        <f>IFERROR(VLOOKUP(AII14,Insumos!$A$6:$D$118,2,FALSE), " ")</f>
        <v xml:space="preserve"> </v>
      </c>
      <c r="AIK14" s="20" t="str">
        <f>IFERROR(VLOOKUP(AII14,Insumos!$A$6:$D$118,4,FALSE), " ")</f>
        <v xml:space="preserve"> </v>
      </c>
      <c r="AIL14" s="12" t="str">
        <f>IFERROR(VLOOKUP(AII14,Insumos!$A$6:$D$118,3,FALSE), " ")</f>
        <v xml:space="preserve"> </v>
      </c>
      <c r="AIM14" s="23"/>
      <c r="AIN14" s="20" t="str">
        <f t="shared" si="102"/>
        <v xml:space="preserve"> </v>
      </c>
      <c r="AIP14" s="183" t="s">
        <v>26</v>
      </c>
      <c r="AIR14" s="10"/>
      <c r="AIS14" s="12" t="str">
        <f>IFERROR(VLOOKUP(AIR14,Insumos!$A$6:$D$118,2,FALSE), " ")</f>
        <v xml:space="preserve"> </v>
      </c>
      <c r="AIT14" s="20" t="str">
        <f>IFERROR(VLOOKUP(AIR14,Insumos!$A$6:$D$118,4,FALSE), " ")</f>
        <v xml:space="preserve"> </v>
      </c>
      <c r="AIU14" s="12" t="str">
        <f>IFERROR(VLOOKUP(AIR14,Insumos!$A$6:$D$118,3,FALSE), " ")</f>
        <v xml:space="preserve"> </v>
      </c>
      <c r="AIV14" s="23"/>
      <c r="AIW14" s="20" t="str">
        <f t="shared" si="103"/>
        <v xml:space="preserve"> </v>
      </c>
      <c r="AIY14" s="183" t="s">
        <v>26</v>
      </c>
      <c r="AJA14" s="10"/>
      <c r="AJB14" s="12" t="str">
        <f>IFERROR(VLOOKUP(AJA14,Insumos!$A$6:$D$118,2,FALSE), " ")</f>
        <v xml:space="preserve"> </v>
      </c>
      <c r="AJC14" s="20" t="str">
        <f>IFERROR(VLOOKUP(AJA14,Insumos!$A$6:$D$118,4,FALSE), " ")</f>
        <v xml:space="preserve"> </v>
      </c>
      <c r="AJD14" s="12" t="str">
        <f>IFERROR(VLOOKUP(AJA14,Insumos!$A$6:$D$118,3,FALSE), " ")</f>
        <v xml:space="preserve"> </v>
      </c>
      <c r="AJE14" s="23"/>
      <c r="AJF14" s="20" t="str">
        <f t="shared" si="104"/>
        <v xml:space="preserve"> </v>
      </c>
      <c r="AJH14" s="183" t="s">
        <v>26</v>
      </c>
      <c r="AJJ14" s="10"/>
      <c r="AJK14" s="12" t="str">
        <f>IFERROR(VLOOKUP(AJJ14,Insumos!$A$6:$D$118,2,FALSE), " ")</f>
        <v xml:space="preserve"> </v>
      </c>
      <c r="AJL14" s="20" t="str">
        <f>IFERROR(VLOOKUP(AJJ14,Insumos!$A$6:$D$118,4,FALSE), " ")</f>
        <v xml:space="preserve"> </v>
      </c>
      <c r="AJM14" s="12" t="str">
        <f>IFERROR(VLOOKUP(AJJ14,Insumos!$A$6:$D$118,3,FALSE), " ")</f>
        <v xml:space="preserve"> </v>
      </c>
      <c r="AJN14" s="23"/>
      <c r="AJO14" s="20" t="str">
        <f t="shared" si="105"/>
        <v xml:space="preserve"> </v>
      </c>
      <c r="AJQ14" s="183" t="s">
        <v>26</v>
      </c>
      <c r="AJS14" s="10"/>
      <c r="AJT14" s="12" t="str">
        <f>IFERROR(VLOOKUP(AJS14,Insumos!$A$6:$D$118,2,FALSE), " ")</f>
        <v xml:space="preserve"> </v>
      </c>
      <c r="AJU14" s="20" t="str">
        <f>IFERROR(VLOOKUP(AJS14,Insumos!$A$6:$D$118,4,FALSE), " ")</f>
        <v xml:space="preserve"> </v>
      </c>
      <c r="AJV14" s="12" t="str">
        <f>IFERROR(VLOOKUP(AJS14,Insumos!$A$6:$D$118,3,FALSE), " ")</f>
        <v xml:space="preserve"> </v>
      </c>
      <c r="AJW14" s="23"/>
      <c r="AJX14" s="20" t="str">
        <f t="shared" si="106"/>
        <v xml:space="preserve"> </v>
      </c>
      <c r="AJZ14" s="183" t="s">
        <v>26</v>
      </c>
      <c r="AKB14" s="10"/>
      <c r="AKC14" s="12" t="str">
        <f>IFERROR(VLOOKUP(AKB14,Insumos!$A$6:$D$118,2,FALSE), " ")</f>
        <v xml:space="preserve"> </v>
      </c>
      <c r="AKD14" s="20" t="str">
        <f>IFERROR(VLOOKUP(AKB14,Insumos!$A$6:$D$118,4,FALSE), " ")</f>
        <v xml:space="preserve"> </v>
      </c>
      <c r="AKE14" s="12" t="str">
        <f>IFERROR(VLOOKUP(AKB14,Insumos!$A$6:$D$118,3,FALSE), " ")</f>
        <v xml:space="preserve"> </v>
      </c>
      <c r="AKF14" s="23"/>
      <c r="AKG14" s="20" t="str">
        <f t="shared" si="107"/>
        <v xml:space="preserve"> </v>
      </c>
      <c r="AKI14" s="183" t="s">
        <v>26</v>
      </c>
      <c r="AKK14" s="10"/>
      <c r="AKL14" s="12" t="str">
        <f>IFERROR(VLOOKUP(AKK14,Insumos!$A$6:$D$118,2,FALSE), " ")</f>
        <v xml:space="preserve"> </v>
      </c>
      <c r="AKM14" s="20" t="str">
        <f>IFERROR(VLOOKUP(AKK14,Insumos!$A$6:$D$118,4,FALSE), " ")</f>
        <v xml:space="preserve"> </v>
      </c>
      <c r="AKN14" s="12" t="str">
        <f>IFERROR(VLOOKUP(AKK14,Insumos!$A$6:$D$118,3,FALSE), " ")</f>
        <v xml:space="preserve"> </v>
      </c>
      <c r="AKO14" s="23"/>
      <c r="AKP14" s="20" t="str">
        <f t="shared" si="108"/>
        <v xml:space="preserve"> </v>
      </c>
      <c r="AKR14" s="183" t="s">
        <v>26</v>
      </c>
      <c r="AKT14" s="10"/>
      <c r="AKU14" s="12" t="str">
        <f>IFERROR(VLOOKUP(AKT14,Insumos!$A$6:$D$118,2,FALSE), " ")</f>
        <v xml:space="preserve"> </v>
      </c>
      <c r="AKV14" s="20" t="str">
        <f>IFERROR(VLOOKUP(AKT14,Insumos!$A$6:$D$118,4,FALSE), " ")</f>
        <v xml:space="preserve"> </v>
      </c>
      <c r="AKW14" s="12" t="str">
        <f>IFERROR(VLOOKUP(AKT14,Insumos!$A$6:$D$118,3,FALSE), " ")</f>
        <v xml:space="preserve"> </v>
      </c>
      <c r="AKX14" s="23"/>
      <c r="AKY14" s="20" t="str">
        <f t="shared" si="109"/>
        <v xml:space="preserve"> </v>
      </c>
      <c r="ALA14" s="183" t="s">
        <v>26</v>
      </c>
      <c r="ALC14" s="10"/>
      <c r="ALD14" s="12" t="str">
        <f>IFERROR(VLOOKUP(ALC14,Insumos!$A$6:$D$118,2,FALSE), " ")</f>
        <v xml:space="preserve"> </v>
      </c>
      <c r="ALE14" s="20" t="str">
        <f>IFERROR(VLOOKUP(ALC14,Insumos!$A$6:$D$118,4,FALSE), " ")</f>
        <v xml:space="preserve"> </v>
      </c>
      <c r="ALF14" s="12" t="str">
        <f>IFERROR(VLOOKUP(ALC14,Insumos!$A$6:$D$118,3,FALSE), " ")</f>
        <v xml:space="preserve"> </v>
      </c>
      <c r="ALG14" s="23"/>
      <c r="ALH14" s="20" t="str">
        <f t="shared" si="110"/>
        <v xml:space="preserve"> </v>
      </c>
      <c r="ALJ14" s="183" t="s">
        <v>26</v>
      </c>
      <c r="ALL14" s="10"/>
      <c r="ALM14" s="12" t="str">
        <f>IFERROR(VLOOKUP(ALL14,Insumos!$A$6:$D$118,2,FALSE), " ")</f>
        <v xml:space="preserve"> </v>
      </c>
      <c r="ALN14" s="20" t="str">
        <f>IFERROR(VLOOKUP(ALL14,Insumos!$A$6:$D$118,4,FALSE), " ")</f>
        <v xml:space="preserve"> </v>
      </c>
      <c r="ALO14" s="12" t="str">
        <f>IFERROR(VLOOKUP(ALL14,Insumos!$A$6:$D$118,3,FALSE), " ")</f>
        <v xml:space="preserve"> </v>
      </c>
      <c r="ALP14" s="23"/>
      <c r="ALQ14" s="20" t="str">
        <f t="shared" si="111"/>
        <v xml:space="preserve"> </v>
      </c>
      <c r="ALS14" s="183" t="s">
        <v>26</v>
      </c>
      <c r="ALU14" s="10"/>
      <c r="ALV14" s="12" t="str">
        <f>IFERROR(VLOOKUP(ALU14,Insumos!$A$6:$D$118,2,FALSE), " ")</f>
        <v xml:space="preserve"> </v>
      </c>
      <c r="ALW14" s="20" t="str">
        <f>IFERROR(VLOOKUP(ALU14,Insumos!$A$6:$D$118,4,FALSE), " ")</f>
        <v xml:space="preserve"> </v>
      </c>
      <c r="ALX14" s="12" t="str">
        <f>IFERROR(VLOOKUP(ALU14,Insumos!$A$6:$D$118,3,FALSE), " ")</f>
        <v xml:space="preserve"> </v>
      </c>
      <c r="ALY14" s="23"/>
      <c r="ALZ14" s="20" t="str">
        <f t="shared" si="112"/>
        <v xml:space="preserve"> </v>
      </c>
      <c r="AMB14" s="183" t="s">
        <v>26</v>
      </c>
      <c r="AMD14" s="10"/>
      <c r="AME14" s="12" t="str">
        <f>IFERROR(VLOOKUP(AMD14,Insumos!$A$6:$D$118,2,FALSE), " ")</f>
        <v xml:space="preserve"> </v>
      </c>
      <c r="AMF14" s="20" t="str">
        <f>IFERROR(VLOOKUP(AMD14,Insumos!$A$6:$D$118,4,FALSE), " ")</f>
        <v xml:space="preserve"> </v>
      </c>
      <c r="AMG14" s="12" t="str">
        <f>IFERROR(VLOOKUP(AMD14,Insumos!$A$6:$D$118,3,FALSE), " ")</f>
        <v xml:space="preserve"> </v>
      </c>
      <c r="AMH14" s="23"/>
      <c r="AMI14" s="20" t="str">
        <f t="shared" si="113"/>
        <v xml:space="preserve"> </v>
      </c>
      <c r="AMK14" s="183" t="s">
        <v>26</v>
      </c>
      <c r="AMM14" s="10"/>
      <c r="AMN14" s="12" t="str">
        <f>IFERROR(VLOOKUP(AMM14,Insumos!$A$6:$D$118,2,FALSE), " ")</f>
        <v xml:space="preserve"> </v>
      </c>
      <c r="AMO14" s="20" t="str">
        <f>IFERROR(VLOOKUP(AMM14,Insumos!$A$6:$D$118,4,FALSE), " ")</f>
        <v xml:space="preserve"> </v>
      </c>
      <c r="AMP14" s="12" t="str">
        <f>IFERROR(VLOOKUP(AMM14,Insumos!$A$6:$D$118,3,FALSE), " ")</f>
        <v xml:space="preserve"> </v>
      </c>
      <c r="AMQ14" s="23"/>
      <c r="AMR14" s="20" t="str">
        <f t="shared" si="114"/>
        <v xml:space="preserve"> </v>
      </c>
      <c r="AMT14" s="183" t="s">
        <v>26</v>
      </c>
      <c r="AMV14" s="10"/>
      <c r="AMW14" s="12" t="str">
        <f>IFERROR(VLOOKUP(AMV14,Insumos!$A$6:$D$118,2,FALSE), " ")</f>
        <v xml:space="preserve"> </v>
      </c>
      <c r="AMX14" s="20" t="str">
        <f>IFERROR(VLOOKUP(AMV14,Insumos!$A$6:$D$118,4,FALSE), " ")</f>
        <v xml:space="preserve"> </v>
      </c>
      <c r="AMY14" s="12" t="str">
        <f>IFERROR(VLOOKUP(AMV14,Insumos!$A$6:$D$118,3,FALSE), " ")</f>
        <v xml:space="preserve"> </v>
      </c>
      <c r="AMZ14" s="23"/>
      <c r="ANA14" s="20" t="str">
        <f t="shared" si="115"/>
        <v xml:space="preserve"> </v>
      </c>
      <c r="ANC14" s="183" t="s">
        <v>26</v>
      </c>
      <c r="ANE14" s="10"/>
      <c r="ANF14" s="12" t="str">
        <f>IFERROR(VLOOKUP(ANE14,Insumos!$A$6:$D$118,2,FALSE), " ")</f>
        <v xml:space="preserve"> </v>
      </c>
      <c r="ANG14" s="20" t="str">
        <f>IFERROR(VLOOKUP(ANE14,Insumos!$A$6:$D$118,4,FALSE), " ")</f>
        <v xml:space="preserve"> </v>
      </c>
      <c r="ANH14" s="12" t="str">
        <f>IFERROR(VLOOKUP(ANE14,Insumos!$A$6:$D$118,3,FALSE), " ")</f>
        <v xml:space="preserve"> </v>
      </c>
      <c r="ANI14" s="23"/>
      <c r="ANJ14" s="20" t="str">
        <f t="shared" si="116"/>
        <v xml:space="preserve"> </v>
      </c>
      <c r="ANL14" s="183" t="s">
        <v>26</v>
      </c>
      <c r="ANN14" s="10"/>
      <c r="ANO14" s="12" t="str">
        <f>IFERROR(VLOOKUP(ANN14,Insumos!$A$6:$D$118,2,FALSE), " ")</f>
        <v xml:space="preserve"> </v>
      </c>
      <c r="ANP14" s="20" t="str">
        <f>IFERROR(VLOOKUP(ANN14,Insumos!$A$6:$D$118,4,FALSE), " ")</f>
        <v xml:space="preserve"> </v>
      </c>
      <c r="ANQ14" s="12" t="str">
        <f>IFERROR(VLOOKUP(ANN14,Insumos!$A$6:$D$118,3,FALSE), " ")</f>
        <v xml:space="preserve"> </v>
      </c>
      <c r="ANR14" s="23"/>
      <c r="ANS14" s="20" t="str">
        <f t="shared" si="117"/>
        <v xml:space="preserve"> </v>
      </c>
      <c r="ANU14" s="183" t="s">
        <v>26</v>
      </c>
      <c r="ANW14" s="10"/>
      <c r="ANX14" s="12" t="str">
        <f>IFERROR(VLOOKUP(ANW14,Insumos!$A$6:$D$118,2,FALSE), " ")</f>
        <v xml:space="preserve"> </v>
      </c>
      <c r="ANY14" s="20" t="str">
        <f>IFERROR(VLOOKUP(ANW14,Insumos!$A$6:$D$118,4,FALSE), " ")</f>
        <v xml:space="preserve"> </v>
      </c>
      <c r="ANZ14" s="12" t="str">
        <f>IFERROR(VLOOKUP(ANW14,Insumos!$A$6:$D$118,3,FALSE), " ")</f>
        <v xml:space="preserve"> </v>
      </c>
      <c r="AOA14" s="23"/>
      <c r="AOB14" s="20" t="str">
        <f t="shared" si="118"/>
        <v xml:space="preserve"> </v>
      </c>
      <c r="AOD14" s="183" t="s">
        <v>26</v>
      </c>
      <c r="AOF14" s="10"/>
      <c r="AOG14" s="12" t="str">
        <f>IFERROR(VLOOKUP(AOF14,Insumos!$A$6:$D$118,2,FALSE), " ")</f>
        <v xml:space="preserve"> </v>
      </c>
      <c r="AOH14" s="20" t="str">
        <f>IFERROR(VLOOKUP(AOF14,Insumos!$A$6:$D$118,4,FALSE), " ")</f>
        <v xml:space="preserve"> </v>
      </c>
      <c r="AOI14" s="12" t="str">
        <f>IFERROR(VLOOKUP(AOF14,Insumos!$A$6:$D$118,3,FALSE), " ")</f>
        <v xml:space="preserve"> </v>
      </c>
      <c r="AOJ14" s="23"/>
      <c r="AOK14" s="20" t="str">
        <f t="shared" si="119"/>
        <v xml:space="preserve"> </v>
      </c>
      <c r="AOM14" s="183" t="s">
        <v>26</v>
      </c>
      <c r="AOO14" s="10"/>
      <c r="AOP14" s="12" t="str">
        <f>IFERROR(VLOOKUP(AOO14,Insumos!$A$6:$D$118,2,FALSE), " ")</f>
        <v xml:space="preserve"> </v>
      </c>
      <c r="AOQ14" s="20" t="str">
        <f>IFERROR(VLOOKUP(AOO14,Insumos!$A$6:$D$118,4,FALSE), " ")</f>
        <v xml:space="preserve"> </v>
      </c>
      <c r="AOR14" s="12" t="str">
        <f>IFERROR(VLOOKUP(AOO14,Insumos!$A$6:$D$118,3,FALSE), " ")</f>
        <v xml:space="preserve"> </v>
      </c>
      <c r="AOS14" s="23"/>
      <c r="AOT14" s="20" t="str">
        <f t="shared" si="120"/>
        <v xml:space="preserve"> </v>
      </c>
      <c r="AOV14" s="183" t="s">
        <v>26</v>
      </c>
      <c r="AOX14" s="10"/>
      <c r="AOY14" s="12" t="str">
        <f>IFERROR(VLOOKUP(AOX14,Insumos!$A$6:$D$118,2,FALSE), " ")</f>
        <v xml:space="preserve"> </v>
      </c>
      <c r="AOZ14" s="20" t="str">
        <f>IFERROR(VLOOKUP(AOX14,Insumos!$A$6:$D$118,4,FALSE), " ")</f>
        <v xml:space="preserve"> </v>
      </c>
      <c r="APA14" s="12" t="str">
        <f>IFERROR(VLOOKUP(AOX14,Insumos!$A$6:$D$118,3,FALSE), " ")</f>
        <v xml:space="preserve"> </v>
      </c>
      <c r="APB14" s="23"/>
      <c r="APC14" s="20" t="str">
        <f t="shared" si="121"/>
        <v xml:space="preserve"> </v>
      </c>
      <c r="APE14" s="183" t="s">
        <v>26</v>
      </c>
      <c r="APG14" s="10"/>
      <c r="APH14" s="12" t="str">
        <f>IFERROR(VLOOKUP(APG14,Insumos!$A$6:$D$118,2,FALSE), " ")</f>
        <v xml:space="preserve"> </v>
      </c>
      <c r="API14" s="20" t="str">
        <f>IFERROR(VLOOKUP(APG14,Insumos!$A$6:$D$118,4,FALSE), " ")</f>
        <v xml:space="preserve"> </v>
      </c>
      <c r="APJ14" s="12" t="str">
        <f>IFERROR(VLOOKUP(APG14,Insumos!$A$6:$D$118,3,FALSE), " ")</f>
        <v xml:space="preserve"> </v>
      </c>
      <c r="APK14" s="23"/>
      <c r="APL14" s="20" t="str">
        <f t="shared" si="122"/>
        <v xml:space="preserve"> </v>
      </c>
      <c r="APN14" s="183" t="s">
        <v>26</v>
      </c>
      <c r="APP14" s="10"/>
      <c r="APQ14" s="12" t="str">
        <f>IFERROR(VLOOKUP(APP14,Insumos!$A$6:$D$118,2,FALSE), " ")</f>
        <v xml:space="preserve"> </v>
      </c>
      <c r="APR14" s="20" t="str">
        <f>IFERROR(VLOOKUP(APP14,Insumos!$A$6:$D$118,4,FALSE), " ")</f>
        <v xml:space="preserve"> </v>
      </c>
      <c r="APS14" s="12" t="str">
        <f>IFERROR(VLOOKUP(APP14,Insumos!$A$6:$D$118,3,FALSE), " ")</f>
        <v xml:space="preserve"> </v>
      </c>
      <c r="APT14" s="23"/>
      <c r="APU14" s="20" t="str">
        <f t="shared" si="123"/>
        <v xml:space="preserve"> </v>
      </c>
      <c r="APW14" s="183" t="s">
        <v>26</v>
      </c>
      <c r="APY14" s="10"/>
      <c r="APZ14" s="12" t="str">
        <f>IFERROR(VLOOKUP(APY14,Insumos!$A$6:$D$118,2,FALSE), " ")</f>
        <v xml:space="preserve"> </v>
      </c>
      <c r="AQA14" s="20" t="str">
        <f>IFERROR(VLOOKUP(APY14,Insumos!$A$6:$D$118,4,FALSE), " ")</f>
        <v xml:space="preserve"> </v>
      </c>
      <c r="AQB14" s="12" t="str">
        <f>IFERROR(VLOOKUP(APY14,Insumos!$A$6:$D$118,3,FALSE), " ")</f>
        <v xml:space="preserve"> </v>
      </c>
      <c r="AQC14" s="23"/>
      <c r="AQD14" s="20" t="str">
        <f t="shared" si="124"/>
        <v xml:space="preserve"> </v>
      </c>
      <c r="AQF14" s="183" t="s">
        <v>26</v>
      </c>
      <c r="AQH14" s="10"/>
      <c r="AQI14" s="12" t="str">
        <f>IFERROR(VLOOKUP(AQH14,Insumos!$A$6:$D$118,2,FALSE), " ")</f>
        <v xml:space="preserve"> </v>
      </c>
      <c r="AQJ14" s="20" t="str">
        <f>IFERROR(VLOOKUP(AQH14,Insumos!$A$6:$D$118,4,FALSE), " ")</f>
        <v xml:space="preserve"> </v>
      </c>
      <c r="AQK14" s="12" t="str">
        <f>IFERROR(VLOOKUP(AQH14,Insumos!$A$6:$D$118,3,FALSE), " ")</f>
        <v xml:space="preserve"> </v>
      </c>
      <c r="AQL14" s="23"/>
      <c r="AQM14" s="20" t="str">
        <f t="shared" si="125"/>
        <v xml:space="preserve"> </v>
      </c>
      <c r="AQO14" s="183" t="s">
        <v>26</v>
      </c>
      <c r="AQQ14" s="10"/>
      <c r="AQR14" s="12" t="str">
        <f>IFERROR(VLOOKUP(AQQ14,Insumos!$A$6:$D$118,2,FALSE), " ")</f>
        <v xml:space="preserve"> </v>
      </c>
      <c r="AQS14" s="20" t="str">
        <f>IFERROR(VLOOKUP(AQQ14,Insumos!$A$6:$D$118,4,FALSE), " ")</f>
        <v xml:space="preserve"> </v>
      </c>
      <c r="AQT14" s="12" t="str">
        <f>IFERROR(VLOOKUP(AQQ14,Insumos!$A$6:$D$118,3,FALSE), " ")</f>
        <v xml:space="preserve"> </v>
      </c>
      <c r="AQU14" s="23"/>
      <c r="AQV14" s="20" t="str">
        <f t="shared" si="126"/>
        <v xml:space="preserve"> </v>
      </c>
      <c r="AQX14" s="183" t="s">
        <v>26</v>
      </c>
      <c r="AQZ14" s="10"/>
      <c r="ARA14" s="12" t="str">
        <f>IFERROR(VLOOKUP(AQZ14,Insumos!$A$6:$D$118,2,FALSE), " ")</f>
        <v xml:space="preserve"> </v>
      </c>
      <c r="ARB14" s="20" t="str">
        <f>IFERROR(VLOOKUP(AQZ14,Insumos!$A$6:$D$118,4,FALSE), " ")</f>
        <v xml:space="preserve"> </v>
      </c>
      <c r="ARC14" s="12" t="str">
        <f>IFERROR(VLOOKUP(AQZ14,Insumos!$A$6:$D$118,3,FALSE), " ")</f>
        <v xml:space="preserve"> </v>
      </c>
      <c r="ARD14" s="23"/>
      <c r="ARE14" s="20" t="str">
        <f t="shared" si="127"/>
        <v xml:space="preserve"> </v>
      </c>
      <c r="ARG14" s="183" t="s">
        <v>26</v>
      </c>
      <c r="ARI14" s="10"/>
      <c r="ARJ14" s="12" t="str">
        <f>IFERROR(VLOOKUP(ARI14,Insumos!$A$6:$D$118,2,FALSE), " ")</f>
        <v xml:space="preserve"> </v>
      </c>
      <c r="ARK14" s="20" t="str">
        <f>IFERROR(VLOOKUP(ARI14,Insumos!$A$6:$D$118,4,FALSE), " ")</f>
        <v xml:space="preserve"> </v>
      </c>
      <c r="ARL14" s="12" t="str">
        <f>IFERROR(VLOOKUP(ARI14,Insumos!$A$6:$D$118,3,FALSE), " ")</f>
        <v xml:space="preserve"> </v>
      </c>
      <c r="ARM14" s="23"/>
      <c r="ARN14" s="20" t="str">
        <f t="shared" si="128"/>
        <v xml:space="preserve"> </v>
      </c>
      <c r="ARP14" s="183" t="s">
        <v>26</v>
      </c>
      <c r="ARR14" s="10"/>
      <c r="ARS14" s="12" t="str">
        <f>IFERROR(VLOOKUP(ARR14,Insumos!$A$6:$D$118,2,FALSE), " ")</f>
        <v xml:space="preserve"> </v>
      </c>
      <c r="ART14" s="20" t="str">
        <f>IFERROR(VLOOKUP(ARR14,Insumos!$A$6:$D$118,4,FALSE), " ")</f>
        <v xml:space="preserve"> </v>
      </c>
      <c r="ARU14" s="12" t="str">
        <f>IFERROR(VLOOKUP(ARR14,Insumos!$A$6:$D$118,3,FALSE), " ")</f>
        <v xml:space="preserve"> </v>
      </c>
      <c r="ARV14" s="23"/>
      <c r="ARW14" s="20" t="str">
        <f t="shared" si="129"/>
        <v xml:space="preserve"> </v>
      </c>
      <c r="ARY14" s="183" t="s">
        <v>26</v>
      </c>
      <c r="ASA14" s="10"/>
      <c r="ASB14" s="12" t="str">
        <f>IFERROR(VLOOKUP(ASA14,Insumos!$A$6:$D$118,2,FALSE), " ")</f>
        <v xml:space="preserve"> </v>
      </c>
      <c r="ASC14" s="20" t="str">
        <f>IFERROR(VLOOKUP(ASA14,Insumos!$A$6:$D$118,4,FALSE), " ")</f>
        <v xml:space="preserve"> </v>
      </c>
      <c r="ASD14" s="12" t="str">
        <f>IFERROR(VLOOKUP(ASA14,Insumos!$A$6:$D$118,3,FALSE), " ")</f>
        <v xml:space="preserve"> </v>
      </c>
      <c r="ASE14" s="23"/>
      <c r="ASF14" s="20" t="str">
        <f t="shared" si="130"/>
        <v xml:space="preserve"> </v>
      </c>
      <c r="ASH14" s="183" t="s">
        <v>26</v>
      </c>
      <c r="ASJ14" s="10"/>
      <c r="ASK14" s="12" t="str">
        <f>IFERROR(VLOOKUP(ASJ14,Insumos!$A$6:$D$118,2,FALSE), " ")</f>
        <v xml:space="preserve"> </v>
      </c>
      <c r="ASL14" s="20" t="str">
        <f>IFERROR(VLOOKUP(ASJ14,Insumos!$A$6:$D$118,4,FALSE), " ")</f>
        <v xml:space="preserve"> </v>
      </c>
      <c r="ASM14" s="12" t="str">
        <f>IFERROR(VLOOKUP(ASJ14,Insumos!$A$6:$D$118,3,FALSE), " ")</f>
        <v xml:space="preserve"> </v>
      </c>
      <c r="ASN14" s="23"/>
      <c r="ASO14" s="20" t="str">
        <f t="shared" si="131"/>
        <v xml:space="preserve"> </v>
      </c>
      <c r="ASQ14" s="183" t="s">
        <v>26</v>
      </c>
      <c r="ASS14" s="10"/>
      <c r="AST14" s="12" t="str">
        <f>IFERROR(VLOOKUP(ASS14,Insumos!$A$6:$D$118,2,FALSE), " ")</f>
        <v xml:space="preserve"> </v>
      </c>
      <c r="ASU14" s="20" t="str">
        <f>IFERROR(VLOOKUP(ASS14,Insumos!$A$6:$D$118,4,FALSE), " ")</f>
        <v xml:space="preserve"> </v>
      </c>
      <c r="ASV14" s="12" t="str">
        <f>IFERROR(VLOOKUP(ASS14,Insumos!$A$6:$D$118,3,FALSE), " ")</f>
        <v xml:space="preserve"> </v>
      </c>
      <c r="ASW14" s="23"/>
      <c r="ASX14" s="20" t="str">
        <f t="shared" si="132"/>
        <v xml:space="preserve"> </v>
      </c>
      <c r="ASZ14" s="183" t="s">
        <v>26</v>
      </c>
      <c r="ATB14" s="10"/>
      <c r="ATC14" s="12" t="str">
        <f>IFERROR(VLOOKUP(ATB14,Insumos!$A$6:$D$118,2,FALSE), " ")</f>
        <v xml:space="preserve"> </v>
      </c>
      <c r="ATD14" s="20" t="str">
        <f>IFERROR(VLOOKUP(ATB14,Insumos!$A$6:$D$118,4,FALSE), " ")</f>
        <v xml:space="preserve"> </v>
      </c>
      <c r="ATE14" s="12" t="str">
        <f>IFERROR(VLOOKUP(ATB14,Insumos!$A$6:$D$118,3,FALSE), " ")</f>
        <v xml:space="preserve"> </v>
      </c>
      <c r="ATF14" s="23"/>
      <c r="ATG14" s="20" t="str">
        <f t="shared" si="133"/>
        <v xml:space="preserve"> </v>
      </c>
      <c r="ATI14" s="183" t="s">
        <v>26</v>
      </c>
      <c r="ATK14" s="10"/>
      <c r="ATL14" s="12" t="str">
        <f>IFERROR(VLOOKUP(ATK14,Insumos!$A$6:$D$118,2,FALSE), " ")</f>
        <v xml:space="preserve"> </v>
      </c>
      <c r="ATM14" s="20" t="str">
        <f>IFERROR(VLOOKUP(ATK14,Insumos!$A$6:$D$118,4,FALSE), " ")</f>
        <v xml:space="preserve"> </v>
      </c>
      <c r="ATN14" s="12" t="str">
        <f>IFERROR(VLOOKUP(ATK14,Insumos!$A$6:$D$118,3,FALSE), " ")</f>
        <v xml:space="preserve"> </v>
      </c>
      <c r="ATO14" s="23"/>
      <c r="ATP14" s="20" t="str">
        <f t="shared" si="134"/>
        <v xml:space="preserve"> </v>
      </c>
      <c r="ATR14" s="183" t="s">
        <v>26</v>
      </c>
      <c r="ATT14" s="10"/>
      <c r="ATU14" s="12" t="str">
        <f>IFERROR(VLOOKUP(ATT14,Insumos!$A$6:$D$118,2,FALSE), " ")</f>
        <v xml:space="preserve"> </v>
      </c>
      <c r="ATV14" s="20" t="str">
        <f>IFERROR(VLOOKUP(ATT14,Insumos!$A$6:$D$118,4,FALSE), " ")</f>
        <v xml:space="preserve"> </v>
      </c>
      <c r="ATW14" s="12" t="str">
        <f>IFERROR(VLOOKUP(ATT14,Insumos!$A$6:$D$118,3,FALSE), " ")</f>
        <v xml:space="preserve"> </v>
      </c>
      <c r="ATX14" s="23"/>
      <c r="ATY14" s="20" t="str">
        <f t="shared" si="135"/>
        <v xml:space="preserve"> </v>
      </c>
      <c r="AUA14" s="183" t="s">
        <v>26</v>
      </c>
      <c r="AUC14" s="10"/>
      <c r="AUD14" s="12" t="str">
        <f>IFERROR(VLOOKUP(AUC14,Insumos!$A$6:$D$118,2,FALSE), " ")</f>
        <v xml:space="preserve"> </v>
      </c>
      <c r="AUE14" s="20" t="str">
        <f>IFERROR(VLOOKUP(AUC14,Insumos!$A$6:$D$118,4,FALSE), " ")</f>
        <v xml:space="preserve"> </v>
      </c>
      <c r="AUF14" s="12" t="str">
        <f>IFERROR(VLOOKUP(AUC14,Insumos!$A$6:$D$118,3,FALSE), " ")</f>
        <v xml:space="preserve"> </v>
      </c>
      <c r="AUG14" s="23"/>
      <c r="AUH14" s="20" t="str">
        <f t="shared" si="136"/>
        <v xml:space="preserve"> </v>
      </c>
      <c r="AUJ14" s="183" t="s">
        <v>26</v>
      </c>
      <c r="AUL14" s="10"/>
      <c r="AUM14" s="12" t="str">
        <f>IFERROR(VLOOKUP(AUL14,Insumos!$A$6:$D$118,2,FALSE), " ")</f>
        <v xml:space="preserve"> </v>
      </c>
      <c r="AUN14" s="20" t="str">
        <f>IFERROR(VLOOKUP(AUL14,Insumos!$A$6:$D$118,4,FALSE), " ")</f>
        <v xml:space="preserve"> </v>
      </c>
      <c r="AUO14" s="12" t="str">
        <f>IFERROR(VLOOKUP(AUL14,Insumos!$A$6:$D$118,3,FALSE), " ")</f>
        <v xml:space="preserve"> </v>
      </c>
      <c r="AUP14" s="23"/>
      <c r="AUQ14" s="20" t="str">
        <f t="shared" si="137"/>
        <v xml:space="preserve"> </v>
      </c>
      <c r="AUS14" s="183" t="s">
        <v>26</v>
      </c>
      <c r="AUU14" s="10"/>
      <c r="AUV14" s="12" t="str">
        <f>IFERROR(VLOOKUP(AUU14,Insumos!$A$6:$D$118,2,FALSE), " ")</f>
        <v xml:space="preserve"> </v>
      </c>
      <c r="AUW14" s="20" t="str">
        <f>IFERROR(VLOOKUP(AUU14,Insumos!$A$6:$D$118,4,FALSE), " ")</f>
        <v xml:space="preserve"> </v>
      </c>
      <c r="AUX14" s="12" t="str">
        <f>IFERROR(VLOOKUP(AUU14,Insumos!$A$6:$D$118,3,FALSE), " ")</f>
        <v xml:space="preserve"> </v>
      </c>
      <c r="AUY14" s="23"/>
      <c r="AUZ14" s="20" t="str">
        <f t="shared" si="138"/>
        <v xml:space="preserve"> </v>
      </c>
      <c r="AVB14" s="183" t="s">
        <v>26</v>
      </c>
      <c r="AVD14" s="10"/>
      <c r="AVE14" s="12" t="str">
        <f>IFERROR(VLOOKUP(AVD14,Insumos!$A$6:$D$118,2,FALSE), " ")</f>
        <v xml:space="preserve"> </v>
      </c>
      <c r="AVF14" s="20" t="str">
        <f>IFERROR(VLOOKUP(AVD14,Insumos!$A$6:$D$118,4,FALSE), " ")</f>
        <v xml:space="preserve"> </v>
      </c>
      <c r="AVG14" s="12" t="str">
        <f>IFERROR(VLOOKUP(AVD14,Insumos!$A$6:$D$118,3,FALSE), " ")</f>
        <v xml:space="preserve"> </v>
      </c>
      <c r="AVH14" s="23"/>
      <c r="AVI14" s="20" t="str">
        <f t="shared" si="139"/>
        <v xml:space="preserve"> </v>
      </c>
      <c r="AVK14" s="183" t="s">
        <v>26</v>
      </c>
      <c r="AVM14" s="10"/>
      <c r="AVN14" s="12" t="str">
        <f>IFERROR(VLOOKUP(AVM14,Insumos!$A$6:$D$118,2,FALSE), " ")</f>
        <v xml:space="preserve"> </v>
      </c>
      <c r="AVO14" s="20" t="str">
        <f>IFERROR(VLOOKUP(AVM14,Insumos!$A$6:$D$118,4,FALSE), " ")</f>
        <v xml:space="preserve"> </v>
      </c>
      <c r="AVP14" s="12" t="str">
        <f>IFERROR(VLOOKUP(AVM14,Insumos!$A$6:$D$118,3,FALSE), " ")</f>
        <v xml:space="preserve"> </v>
      </c>
      <c r="AVQ14" s="23"/>
      <c r="AVR14" s="20" t="str">
        <f t="shared" si="140"/>
        <v xml:space="preserve"> </v>
      </c>
      <c r="AVT14" s="183" t="s">
        <v>26</v>
      </c>
      <c r="AVV14" s="10"/>
      <c r="AVW14" s="12" t="str">
        <f>IFERROR(VLOOKUP(AVV14,Insumos!$A$6:$D$118,2,FALSE), " ")</f>
        <v xml:space="preserve"> </v>
      </c>
      <c r="AVX14" s="20" t="str">
        <f>IFERROR(VLOOKUP(AVV14,Insumos!$A$6:$D$118,4,FALSE), " ")</f>
        <v xml:space="preserve"> </v>
      </c>
      <c r="AVY14" s="12" t="str">
        <f>IFERROR(VLOOKUP(AVV14,Insumos!$A$6:$D$118,3,FALSE), " ")</f>
        <v xml:space="preserve"> </v>
      </c>
      <c r="AVZ14" s="23"/>
      <c r="AWA14" s="20" t="str">
        <f t="shared" si="141"/>
        <v xml:space="preserve"> </v>
      </c>
      <c r="AWC14" s="183" t="s">
        <v>26</v>
      </c>
      <c r="AWE14" s="10"/>
      <c r="AWF14" s="12" t="str">
        <f>IFERROR(VLOOKUP(AWE14,Insumos!$A$6:$D$118,2,FALSE), " ")</f>
        <v xml:space="preserve"> </v>
      </c>
      <c r="AWG14" s="20" t="str">
        <f>IFERROR(VLOOKUP(AWE14,Insumos!$A$6:$D$118,4,FALSE), " ")</f>
        <v xml:space="preserve"> </v>
      </c>
      <c r="AWH14" s="12" t="str">
        <f>IFERROR(VLOOKUP(AWE14,Insumos!$A$6:$D$118,3,FALSE), " ")</f>
        <v xml:space="preserve"> </v>
      </c>
      <c r="AWI14" s="23"/>
      <c r="AWJ14" s="20" t="str">
        <f t="shared" si="142"/>
        <v xml:space="preserve"> </v>
      </c>
      <c r="AWL14" s="183" t="s">
        <v>26</v>
      </c>
      <c r="AWN14" s="10"/>
      <c r="AWO14" s="12" t="str">
        <f>IFERROR(VLOOKUP(AWN14,Insumos!$A$6:$D$118,2,FALSE), " ")</f>
        <v xml:space="preserve"> </v>
      </c>
      <c r="AWP14" s="20" t="str">
        <f>IFERROR(VLOOKUP(AWN14,Insumos!$A$6:$D$118,4,FALSE), " ")</f>
        <v xml:space="preserve"> </v>
      </c>
      <c r="AWQ14" s="12" t="str">
        <f>IFERROR(VLOOKUP(AWN14,Insumos!$A$6:$D$118,3,FALSE), " ")</f>
        <v xml:space="preserve"> </v>
      </c>
      <c r="AWR14" s="23"/>
      <c r="AWS14" s="20" t="str">
        <f t="shared" si="143"/>
        <v xml:space="preserve"> </v>
      </c>
      <c r="AWU14" s="183" t="s">
        <v>26</v>
      </c>
      <c r="AWW14" s="10"/>
      <c r="AWX14" s="12" t="str">
        <f>IFERROR(VLOOKUP(AWW14,Insumos!$A$6:$D$118,2,FALSE), " ")</f>
        <v xml:space="preserve"> </v>
      </c>
      <c r="AWY14" s="20" t="str">
        <f>IFERROR(VLOOKUP(AWW14,Insumos!$A$6:$D$118,4,FALSE), " ")</f>
        <v xml:space="preserve"> </v>
      </c>
      <c r="AWZ14" s="12" t="str">
        <f>IFERROR(VLOOKUP(AWW14,Insumos!$A$6:$D$118,3,FALSE), " ")</f>
        <v xml:space="preserve"> </v>
      </c>
      <c r="AXA14" s="23"/>
      <c r="AXB14" s="20" t="str">
        <f t="shared" si="144"/>
        <v xml:space="preserve"> </v>
      </c>
      <c r="AXD14" s="183" t="s">
        <v>26</v>
      </c>
      <c r="AXF14" s="10"/>
      <c r="AXG14" s="12" t="str">
        <f>IFERROR(VLOOKUP(AXF14,Insumos!$A$6:$D$118,2,FALSE), " ")</f>
        <v xml:space="preserve"> </v>
      </c>
      <c r="AXH14" s="20" t="str">
        <f>IFERROR(VLOOKUP(AXF14,Insumos!$A$6:$D$118,4,FALSE), " ")</f>
        <v xml:space="preserve"> </v>
      </c>
      <c r="AXI14" s="12" t="str">
        <f>IFERROR(VLOOKUP(AXF14,Insumos!$A$6:$D$118,3,FALSE), " ")</f>
        <v xml:space="preserve"> </v>
      </c>
      <c r="AXJ14" s="23"/>
      <c r="AXK14" s="20" t="str">
        <f t="shared" si="145"/>
        <v xml:space="preserve"> </v>
      </c>
      <c r="AXM14" s="183" t="s">
        <v>26</v>
      </c>
      <c r="AXO14" s="10"/>
      <c r="AXP14" s="12" t="str">
        <f>IFERROR(VLOOKUP(AXO14,Insumos!$A$6:$D$118,2,FALSE), " ")</f>
        <v xml:space="preserve"> </v>
      </c>
      <c r="AXQ14" s="20" t="str">
        <f>IFERROR(VLOOKUP(AXO14,Insumos!$A$6:$D$118,4,FALSE), " ")</f>
        <v xml:space="preserve"> </v>
      </c>
      <c r="AXR14" s="12" t="str">
        <f>IFERROR(VLOOKUP(AXO14,Insumos!$A$6:$D$118,3,FALSE), " ")</f>
        <v xml:space="preserve"> </v>
      </c>
      <c r="AXS14" s="23"/>
      <c r="AXT14" s="20" t="str">
        <f t="shared" si="146"/>
        <v xml:space="preserve"> </v>
      </c>
      <c r="AXV14" s="183" t="s">
        <v>26</v>
      </c>
      <c r="AXX14" s="10"/>
      <c r="AXY14" s="12" t="str">
        <f>IFERROR(VLOOKUP(AXX14,Insumos!$A$6:$D$118,2,FALSE), " ")</f>
        <v xml:space="preserve"> </v>
      </c>
      <c r="AXZ14" s="20" t="str">
        <f>IFERROR(VLOOKUP(AXX14,Insumos!$A$6:$D$118,4,FALSE), " ")</f>
        <v xml:space="preserve"> </v>
      </c>
      <c r="AYA14" s="12" t="str">
        <f>IFERROR(VLOOKUP(AXX14,Insumos!$A$6:$D$118,3,FALSE), " ")</f>
        <v xml:space="preserve"> </v>
      </c>
      <c r="AYB14" s="23"/>
      <c r="AYC14" s="20" t="str">
        <f t="shared" si="147"/>
        <v xml:space="preserve"> </v>
      </c>
      <c r="AYE14" s="183" t="s">
        <v>26</v>
      </c>
      <c r="AYG14" s="10"/>
      <c r="AYH14" s="12" t="str">
        <f>IFERROR(VLOOKUP(AYG14,Insumos!$A$6:$D$118,2,FALSE), " ")</f>
        <v xml:space="preserve"> </v>
      </c>
      <c r="AYI14" s="20" t="str">
        <f>IFERROR(VLOOKUP(AYG14,Insumos!$A$6:$D$118,4,FALSE), " ")</f>
        <v xml:space="preserve"> </v>
      </c>
      <c r="AYJ14" s="12" t="str">
        <f>IFERROR(VLOOKUP(AYG14,Insumos!$A$6:$D$118,3,FALSE), " ")</f>
        <v xml:space="preserve"> </v>
      </c>
      <c r="AYK14" s="23"/>
      <c r="AYL14" s="20" t="str">
        <f t="shared" si="148"/>
        <v xml:space="preserve"> </v>
      </c>
      <c r="AYN14" s="183" t="s">
        <v>26</v>
      </c>
      <c r="AYP14" s="10"/>
      <c r="AYQ14" s="12" t="str">
        <f>IFERROR(VLOOKUP(AYP14,Insumos!$A$6:$D$118,2,FALSE), " ")</f>
        <v xml:space="preserve"> </v>
      </c>
      <c r="AYR14" s="20" t="str">
        <f>IFERROR(VLOOKUP(AYP14,Insumos!$A$6:$D$118,4,FALSE), " ")</f>
        <v xml:space="preserve"> </v>
      </c>
      <c r="AYS14" s="12" t="str">
        <f>IFERROR(VLOOKUP(AYP14,Insumos!$A$6:$D$118,3,FALSE), " ")</f>
        <v xml:space="preserve"> </v>
      </c>
      <c r="AYT14" s="23"/>
      <c r="AYU14" s="20" t="str">
        <f t="shared" si="149"/>
        <v xml:space="preserve"> </v>
      </c>
      <c r="AYW14" s="183" t="s">
        <v>26</v>
      </c>
      <c r="AYY14" s="10"/>
      <c r="AYZ14" s="12" t="str">
        <f>IFERROR(VLOOKUP(AYY14,Insumos!$A$6:$D$118,2,FALSE), " ")</f>
        <v xml:space="preserve"> </v>
      </c>
      <c r="AZA14" s="20" t="str">
        <f>IFERROR(VLOOKUP(AYY14,Insumos!$A$6:$D$118,4,FALSE), " ")</f>
        <v xml:space="preserve"> </v>
      </c>
      <c r="AZB14" s="12" t="str">
        <f>IFERROR(VLOOKUP(AYY14,Insumos!$A$6:$D$118,3,FALSE), " ")</f>
        <v xml:space="preserve"> </v>
      </c>
      <c r="AZC14" s="23"/>
      <c r="AZD14" s="20" t="str">
        <f t="shared" si="150"/>
        <v xml:space="preserve"> </v>
      </c>
      <c r="AZF14" s="183" t="s">
        <v>26</v>
      </c>
      <c r="AZH14" s="10"/>
      <c r="AZI14" s="12" t="str">
        <f>IFERROR(VLOOKUP(AZH14,Insumos!$A$6:$D$118,2,FALSE), " ")</f>
        <v xml:space="preserve"> </v>
      </c>
      <c r="AZJ14" s="20" t="str">
        <f>IFERROR(VLOOKUP(AZH14,Insumos!$A$6:$D$118,4,FALSE), " ")</f>
        <v xml:space="preserve"> </v>
      </c>
      <c r="AZK14" s="12" t="str">
        <f>IFERROR(VLOOKUP(AZH14,Insumos!$A$6:$D$118,3,FALSE), " ")</f>
        <v xml:space="preserve"> </v>
      </c>
      <c r="AZL14" s="23"/>
      <c r="AZM14" s="20" t="str">
        <f t="shared" si="151"/>
        <v xml:space="preserve"> </v>
      </c>
      <c r="AZO14" s="183" t="s">
        <v>26</v>
      </c>
      <c r="AZQ14" s="10"/>
      <c r="AZR14" s="12" t="str">
        <f>IFERROR(VLOOKUP(AZQ14,Insumos!$A$6:$D$118,2,FALSE), " ")</f>
        <v xml:space="preserve"> </v>
      </c>
      <c r="AZS14" s="20" t="str">
        <f>IFERROR(VLOOKUP(AZQ14,Insumos!$A$6:$D$118,4,FALSE), " ")</f>
        <v xml:space="preserve"> </v>
      </c>
      <c r="AZT14" s="12" t="str">
        <f>IFERROR(VLOOKUP(AZQ14,Insumos!$A$6:$D$118,3,FALSE), " ")</f>
        <v xml:space="preserve"> </v>
      </c>
      <c r="AZU14" s="23"/>
      <c r="AZV14" s="20" t="str">
        <f t="shared" si="152"/>
        <v xml:space="preserve"> </v>
      </c>
      <c r="AZX14" s="183" t="s">
        <v>26</v>
      </c>
      <c r="AZZ14" s="10"/>
      <c r="BAA14" s="12" t="str">
        <f>IFERROR(VLOOKUP(AZZ14,Insumos!$A$6:$D$118,2,FALSE), " ")</f>
        <v xml:space="preserve"> </v>
      </c>
      <c r="BAB14" s="20" t="str">
        <f>IFERROR(VLOOKUP(AZZ14,Insumos!$A$6:$D$118,4,FALSE), " ")</f>
        <v xml:space="preserve"> </v>
      </c>
      <c r="BAC14" s="12" t="str">
        <f>IFERROR(VLOOKUP(AZZ14,Insumos!$A$6:$D$118,3,FALSE), " ")</f>
        <v xml:space="preserve"> </v>
      </c>
      <c r="BAD14" s="23"/>
      <c r="BAE14" s="20" t="str">
        <f t="shared" si="153"/>
        <v xml:space="preserve"> </v>
      </c>
      <c r="BAG14" s="183" t="s">
        <v>26</v>
      </c>
      <c r="BAI14" s="10"/>
      <c r="BAJ14" s="12" t="str">
        <f>IFERROR(VLOOKUP(BAI14,Insumos!$A$6:$D$118,2,FALSE), " ")</f>
        <v xml:space="preserve"> </v>
      </c>
      <c r="BAK14" s="20" t="str">
        <f>IFERROR(VLOOKUP(BAI14,Insumos!$A$6:$D$118,4,FALSE), " ")</f>
        <v xml:space="preserve"> </v>
      </c>
      <c r="BAL14" s="12" t="str">
        <f>IFERROR(VLOOKUP(BAI14,Insumos!$A$6:$D$118,3,FALSE), " ")</f>
        <v xml:space="preserve"> </v>
      </c>
      <c r="BAM14" s="23"/>
      <c r="BAN14" s="20" t="str">
        <f t="shared" si="154"/>
        <v xml:space="preserve"> </v>
      </c>
      <c r="BAP14" s="183" t="s">
        <v>26</v>
      </c>
      <c r="BAR14" s="10"/>
      <c r="BAS14" s="12" t="str">
        <f>IFERROR(VLOOKUP(BAR14,Insumos!$A$6:$D$118,2,FALSE), " ")</f>
        <v xml:space="preserve"> </v>
      </c>
      <c r="BAT14" s="20" t="str">
        <f>IFERROR(VLOOKUP(BAR14,Insumos!$A$6:$D$118,4,FALSE), " ")</f>
        <v xml:space="preserve"> </v>
      </c>
      <c r="BAU14" s="12" t="str">
        <f>IFERROR(VLOOKUP(BAR14,Insumos!$A$6:$D$118,3,FALSE), " ")</f>
        <v xml:space="preserve"> </v>
      </c>
      <c r="BAV14" s="23"/>
      <c r="BAW14" s="20" t="str">
        <f t="shared" si="155"/>
        <v xml:space="preserve"> </v>
      </c>
      <c r="BAY14" s="183" t="s">
        <v>26</v>
      </c>
      <c r="BBA14" s="10"/>
      <c r="BBB14" s="12" t="str">
        <f>IFERROR(VLOOKUP(BBA14,Insumos!$A$6:$D$118,2,FALSE), " ")</f>
        <v xml:space="preserve"> </v>
      </c>
      <c r="BBC14" s="20" t="str">
        <f>IFERROR(VLOOKUP(BBA14,Insumos!$A$6:$D$118,4,FALSE), " ")</f>
        <v xml:space="preserve"> </v>
      </c>
      <c r="BBD14" s="12" t="str">
        <f>IFERROR(VLOOKUP(BBA14,Insumos!$A$6:$D$118,3,FALSE), " ")</f>
        <v xml:space="preserve"> </v>
      </c>
      <c r="BBE14" s="23"/>
      <c r="BBF14" s="20" t="str">
        <f t="shared" si="156"/>
        <v xml:space="preserve"> </v>
      </c>
      <c r="BBH14" s="183" t="s">
        <v>26</v>
      </c>
      <c r="BBJ14" s="10"/>
      <c r="BBK14" s="12" t="str">
        <f>IFERROR(VLOOKUP(BBJ14,Insumos!$A$6:$D$118,2,FALSE), " ")</f>
        <v xml:space="preserve"> </v>
      </c>
      <c r="BBL14" s="20" t="str">
        <f>IFERROR(VLOOKUP(BBJ14,Insumos!$A$6:$D$118,4,FALSE), " ")</f>
        <v xml:space="preserve"> </v>
      </c>
      <c r="BBM14" s="12" t="str">
        <f>IFERROR(VLOOKUP(BBJ14,Insumos!$A$6:$D$118,3,FALSE), " ")</f>
        <v xml:space="preserve"> </v>
      </c>
      <c r="BBN14" s="23"/>
      <c r="BBO14" s="20" t="str">
        <f t="shared" si="157"/>
        <v xml:space="preserve"> </v>
      </c>
      <c r="BBQ14" s="183" t="s">
        <v>26</v>
      </c>
      <c r="BBS14" s="10"/>
      <c r="BBT14" s="12" t="str">
        <f>IFERROR(VLOOKUP(BBS14,Insumos!$A$6:$D$118,2,FALSE), " ")</f>
        <v xml:space="preserve"> </v>
      </c>
      <c r="BBU14" s="20" t="str">
        <f>IFERROR(VLOOKUP(BBS14,Insumos!$A$6:$D$118,4,FALSE), " ")</f>
        <v xml:space="preserve"> </v>
      </c>
      <c r="BBV14" s="12" t="str">
        <f>IFERROR(VLOOKUP(BBS14,Insumos!$A$6:$D$118,3,FALSE), " ")</f>
        <v xml:space="preserve"> </v>
      </c>
      <c r="BBW14" s="23"/>
      <c r="BBX14" s="20" t="str">
        <f t="shared" si="158"/>
        <v xml:space="preserve"> </v>
      </c>
      <c r="BBZ14" s="183" t="s">
        <v>26</v>
      </c>
      <c r="BCB14" s="10"/>
      <c r="BCC14" s="12" t="str">
        <f>IFERROR(VLOOKUP(BCB14,Insumos!$A$6:$D$118,2,FALSE), " ")</f>
        <v xml:space="preserve"> </v>
      </c>
      <c r="BCD14" s="20" t="str">
        <f>IFERROR(VLOOKUP(BCB14,Insumos!$A$6:$D$118,4,FALSE), " ")</f>
        <v xml:space="preserve"> </v>
      </c>
      <c r="BCE14" s="12" t="str">
        <f>IFERROR(VLOOKUP(BCB14,Insumos!$A$6:$D$118,3,FALSE), " ")</f>
        <v xml:space="preserve"> </v>
      </c>
      <c r="BCF14" s="23"/>
      <c r="BCG14" s="20" t="str">
        <f t="shared" si="159"/>
        <v xml:space="preserve"> </v>
      </c>
      <c r="BCI14" s="183" t="s">
        <v>26</v>
      </c>
      <c r="BCK14" s="10"/>
      <c r="BCL14" s="12" t="str">
        <f>IFERROR(VLOOKUP(BCK14,Insumos!$A$6:$D$118,2,FALSE), " ")</f>
        <v xml:space="preserve"> </v>
      </c>
      <c r="BCM14" s="20" t="str">
        <f>IFERROR(VLOOKUP(BCK14,Insumos!$A$6:$D$118,4,FALSE), " ")</f>
        <v xml:space="preserve"> </v>
      </c>
      <c r="BCN14" s="12" t="str">
        <f>IFERROR(VLOOKUP(BCK14,Insumos!$A$6:$D$118,3,FALSE), " ")</f>
        <v xml:space="preserve"> </v>
      </c>
      <c r="BCO14" s="23"/>
      <c r="BCP14" s="20" t="str">
        <f t="shared" si="160"/>
        <v xml:space="preserve"> </v>
      </c>
      <c r="BCR14" s="183" t="s">
        <v>26</v>
      </c>
      <c r="BCT14" s="10"/>
      <c r="BCU14" s="12" t="str">
        <f>IFERROR(VLOOKUP(BCT14,Insumos!$A$6:$D$118,2,FALSE), " ")</f>
        <v xml:space="preserve"> </v>
      </c>
      <c r="BCV14" s="20" t="str">
        <f>IFERROR(VLOOKUP(BCT14,Insumos!$A$6:$D$118,4,FALSE), " ")</f>
        <v xml:space="preserve"> </v>
      </c>
      <c r="BCW14" s="12" t="str">
        <f>IFERROR(VLOOKUP(BCT14,Insumos!$A$6:$D$118,3,FALSE), " ")</f>
        <v xml:space="preserve"> </v>
      </c>
      <c r="BCX14" s="23"/>
      <c r="BCY14" s="20" t="str">
        <f t="shared" si="161"/>
        <v xml:space="preserve"> </v>
      </c>
      <c r="BDA14" s="183" t="s">
        <v>26</v>
      </c>
      <c r="BDC14" s="10"/>
      <c r="BDD14" s="12" t="str">
        <f>IFERROR(VLOOKUP(BDC14,Insumos!$A$6:$D$118,2,FALSE), " ")</f>
        <v xml:space="preserve"> </v>
      </c>
      <c r="BDE14" s="20" t="str">
        <f>IFERROR(VLOOKUP(BDC14,Insumos!$A$6:$D$118,4,FALSE), " ")</f>
        <v xml:space="preserve"> </v>
      </c>
      <c r="BDF14" s="12" t="str">
        <f>IFERROR(VLOOKUP(BDC14,Insumos!$A$6:$D$118,3,FALSE), " ")</f>
        <v xml:space="preserve"> </v>
      </c>
      <c r="BDG14" s="23"/>
      <c r="BDH14" s="20" t="str">
        <f t="shared" si="162"/>
        <v xml:space="preserve"> </v>
      </c>
      <c r="BDJ14" s="183" t="s">
        <v>26</v>
      </c>
      <c r="BDL14" s="10"/>
      <c r="BDM14" s="12" t="str">
        <f>IFERROR(VLOOKUP(BDL14,Insumos!$A$6:$D$118,2,FALSE), " ")</f>
        <v xml:space="preserve"> </v>
      </c>
      <c r="BDN14" s="20" t="str">
        <f>IFERROR(VLOOKUP(BDL14,Insumos!$A$6:$D$118,4,FALSE), " ")</f>
        <v xml:space="preserve"> </v>
      </c>
      <c r="BDO14" s="12" t="str">
        <f>IFERROR(VLOOKUP(BDL14,Insumos!$A$6:$D$118,3,FALSE), " ")</f>
        <v xml:space="preserve"> </v>
      </c>
      <c r="BDP14" s="23"/>
      <c r="BDQ14" s="20" t="str">
        <f t="shared" si="163"/>
        <v xml:space="preserve"> </v>
      </c>
      <c r="BDS14" s="183" t="s">
        <v>26</v>
      </c>
      <c r="BDU14" s="10"/>
      <c r="BDV14" s="12" t="str">
        <f>IFERROR(VLOOKUP(BDU14,Insumos!$A$6:$D$118,2,FALSE), " ")</f>
        <v xml:space="preserve"> </v>
      </c>
      <c r="BDW14" s="20" t="str">
        <f>IFERROR(VLOOKUP(BDU14,Insumos!$A$6:$D$118,4,FALSE), " ")</f>
        <v xml:space="preserve"> </v>
      </c>
      <c r="BDX14" s="12" t="str">
        <f>IFERROR(VLOOKUP(BDU14,Insumos!$A$6:$D$118,3,FALSE), " ")</f>
        <v xml:space="preserve"> </v>
      </c>
      <c r="BDY14" s="23"/>
      <c r="BDZ14" s="20" t="str">
        <f t="shared" si="164"/>
        <v xml:space="preserve"> </v>
      </c>
      <c r="BEB14" s="183" t="s">
        <v>26</v>
      </c>
      <c r="BED14" s="10"/>
      <c r="BEE14" s="12" t="str">
        <f>IFERROR(VLOOKUP(BED14,Insumos!$A$6:$D$118,2,FALSE), " ")</f>
        <v xml:space="preserve"> </v>
      </c>
      <c r="BEF14" s="20" t="str">
        <f>IFERROR(VLOOKUP(BED14,Insumos!$A$6:$D$118,4,FALSE), " ")</f>
        <v xml:space="preserve"> </v>
      </c>
      <c r="BEG14" s="12" t="str">
        <f>IFERROR(VLOOKUP(BED14,Insumos!$A$6:$D$118,3,FALSE), " ")</f>
        <v xml:space="preserve"> </v>
      </c>
      <c r="BEH14" s="23"/>
      <c r="BEI14" s="20" t="str">
        <f t="shared" si="165"/>
        <v xml:space="preserve"> </v>
      </c>
      <c r="BEK14" s="183" t="s">
        <v>26</v>
      </c>
      <c r="BEM14" s="10"/>
      <c r="BEN14" s="12" t="str">
        <f>IFERROR(VLOOKUP(BEM14,Insumos!$A$6:$D$118,2,FALSE), " ")</f>
        <v xml:space="preserve"> </v>
      </c>
      <c r="BEO14" s="20" t="str">
        <f>IFERROR(VLOOKUP(BEM14,Insumos!$A$6:$D$118,4,FALSE), " ")</f>
        <v xml:space="preserve"> </v>
      </c>
      <c r="BEP14" s="12" t="str">
        <f>IFERROR(VLOOKUP(BEM14,Insumos!$A$6:$D$118,3,FALSE), " ")</f>
        <v xml:space="preserve"> </v>
      </c>
      <c r="BEQ14" s="23"/>
      <c r="BER14" s="20" t="str">
        <f t="shared" si="166"/>
        <v xml:space="preserve"> </v>
      </c>
      <c r="BET14" s="183" t="s">
        <v>26</v>
      </c>
      <c r="BEV14" s="10"/>
      <c r="BEW14" s="12" t="str">
        <f>IFERROR(VLOOKUP(BEV14,Insumos!$A$6:$D$118,2,FALSE), " ")</f>
        <v xml:space="preserve"> </v>
      </c>
      <c r="BEX14" s="20" t="str">
        <f>IFERROR(VLOOKUP(BEV14,Insumos!$A$6:$D$118,4,FALSE), " ")</f>
        <v xml:space="preserve"> </v>
      </c>
      <c r="BEY14" s="12" t="str">
        <f>IFERROR(VLOOKUP(BEV14,Insumos!$A$6:$D$118,3,FALSE), " ")</f>
        <v xml:space="preserve"> </v>
      </c>
      <c r="BEZ14" s="23"/>
      <c r="BFA14" s="20" t="str">
        <f t="shared" si="167"/>
        <v xml:space="preserve"> </v>
      </c>
      <c r="BFC14" s="183" t="s">
        <v>26</v>
      </c>
      <c r="BFE14" s="10"/>
      <c r="BFF14" s="12" t="str">
        <f>IFERROR(VLOOKUP(BFE14,Insumos!$A$6:$D$118,2,FALSE), " ")</f>
        <v xml:space="preserve"> </v>
      </c>
      <c r="BFG14" s="20" t="str">
        <f>IFERROR(VLOOKUP(BFE14,Insumos!$A$6:$D$118,4,FALSE), " ")</f>
        <v xml:space="preserve"> </v>
      </c>
      <c r="BFH14" s="12" t="str">
        <f>IFERROR(VLOOKUP(BFE14,Insumos!$A$6:$D$118,3,FALSE), " ")</f>
        <v xml:space="preserve"> </v>
      </c>
      <c r="BFI14" s="23"/>
      <c r="BFJ14" s="20" t="str">
        <f t="shared" si="168"/>
        <v xml:space="preserve"> </v>
      </c>
      <c r="BFL14" s="183" t="s">
        <v>26</v>
      </c>
      <c r="BFN14" s="10"/>
      <c r="BFO14" s="12" t="str">
        <f>IFERROR(VLOOKUP(BFN14,Insumos!$A$6:$D$118,2,FALSE), " ")</f>
        <v xml:space="preserve"> </v>
      </c>
      <c r="BFP14" s="20" t="str">
        <f>IFERROR(VLOOKUP(BFN14,Insumos!$A$6:$D$118,4,FALSE), " ")</f>
        <v xml:space="preserve"> </v>
      </c>
      <c r="BFQ14" s="12" t="str">
        <f>IFERROR(VLOOKUP(BFN14,Insumos!$A$6:$D$118,3,FALSE), " ")</f>
        <v xml:space="preserve"> </v>
      </c>
      <c r="BFR14" s="23"/>
      <c r="BFS14" s="20" t="str">
        <f t="shared" si="169"/>
        <v xml:space="preserve"> </v>
      </c>
      <c r="BFU14" s="183" t="s">
        <v>26</v>
      </c>
      <c r="BFW14" s="10"/>
      <c r="BFX14" s="12" t="str">
        <f>IFERROR(VLOOKUP(BFW14,Insumos!$A$6:$D$118,2,FALSE), " ")</f>
        <v xml:space="preserve"> </v>
      </c>
      <c r="BFY14" s="20" t="str">
        <f>IFERROR(VLOOKUP(BFW14,Insumos!$A$6:$D$118,4,FALSE), " ")</f>
        <v xml:space="preserve"> </v>
      </c>
      <c r="BFZ14" s="12" t="str">
        <f>IFERROR(VLOOKUP(BFW14,Insumos!$A$6:$D$118,3,FALSE), " ")</f>
        <v xml:space="preserve"> </v>
      </c>
      <c r="BGA14" s="23"/>
      <c r="BGB14" s="20" t="str">
        <f t="shared" si="170"/>
        <v xml:space="preserve"> </v>
      </c>
      <c r="BGD14" s="183" t="s">
        <v>26</v>
      </c>
      <c r="BGF14" s="10"/>
      <c r="BGG14" s="12" t="str">
        <f>IFERROR(VLOOKUP(BGF14,Insumos!$A$6:$D$118,2,FALSE), " ")</f>
        <v xml:space="preserve"> </v>
      </c>
      <c r="BGH14" s="20" t="str">
        <f>IFERROR(VLOOKUP(BGF14,Insumos!$A$6:$D$118,4,FALSE), " ")</f>
        <v xml:space="preserve"> </v>
      </c>
      <c r="BGI14" s="12" t="str">
        <f>IFERROR(VLOOKUP(BGF14,Insumos!$A$6:$D$118,3,FALSE), " ")</f>
        <v xml:space="preserve"> </v>
      </c>
      <c r="BGJ14" s="23"/>
      <c r="BGK14" s="20" t="str">
        <f t="shared" si="171"/>
        <v xml:space="preserve"> </v>
      </c>
      <c r="BGM14" s="183" t="s">
        <v>26</v>
      </c>
      <c r="BGO14" s="10"/>
      <c r="BGP14" s="12" t="str">
        <f>IFERROR(VLOOKUP(BGO14,Insumos!$A$6:$D$118,2,FALSE), " ")</f>
        <v xml:space="preserve"> </v>
      </c>
      <c r="BGQ14" s="20" t="str">
        <f>IFERROR(VLOOKUP(BGO14,Insumos!$A$6:$D$118,4,FALSE), " ")</f>
        <v xml:space="preserve"> </v>
      </c>
      <c r="BGR14" s="12" t="str">
        <f>IFERROR(VLOOKUP(BGO14,Insumos!$A$6:$D$118,3,FALSE), " ")</f>
        <v xml:space="preserve"> </v>
      </c>
      <c r="BGS14" s="23"/>
      <c r="BGT14" s="20" t="str">
        <f t="shared" si="172"/>
        <v xml:space="preserve"> </v>
      </c>
      <c r="BGV14" s="183" t="s">
        <v>26</v>
      </c>
      <c r="BGX14" s="10"/>
      <c r="BGY14" s="12" t="str">
        <f>IFERROR(VLOOKUP(BGX14,Insumos!$A$6:$D$118,2,FALSE), " ")</f>
        <v xml:space="preserve"> </v>
      </c>
      <c r="BGZ14" s="20" t="str">
        <f>IFERROR(VLOOKUP(BGX14,Insumos!$A$6:$D$118,4,FALSE), " ")</f>
        <v xml:space="preserve"> </v>
      </c>
      <c r="BHA14" s="12" t="str">
        <f>IFERROR(VLOOKUP(BGX14,Insumos!$A$6:$D$118,3,FALSE), " ")</f>
        <v xml:space="preserve"> </v>
      </c>
      <c r="BHB14" s="23"/>
      <c r="BHC14" s="20" t="str">
        <f t="shared" si="173"/>
        <v xml:space="preserve"> </v>
      </c>
      <c r="BHE14" s="183" t="s">
        <v>26</v>
      </c>
      <c r="BHG14" s="10"/>
      <c r="BHH14" s="12" t="str">
        <f>IFERROR(VLOOKUP(BHG14,Insumos!$A$6:$D$118,2,FALSE), " ")</f>
        <v xml:space="preserve"> </v>
      </c>
      <c r="BHI14" s="20" t="str">
        <f>IFERROR(VLOOKUP(BHG14,Insumos!$A$6:$D$118,4,FALSE), " ")</f>
        <v xml:space="preserve"> </v>
      </c>
      <c r="BHJ14" s="12" t="str">
        <f>IFERROR(VLOOKUP(BHG14,Insumos!$A$6:$D$118,3,FALSE), " ")</f>
        <v xml:space="preserve"> </v>
      </c>
      <c r="BHK14" s="23"/>
      <c r="BHL14" s="20" t="str">
        <f t="shared" si="174"/>
        <v xml:space="preserve"> </v>
      </c>
      <c r="BHN14" s="183" t="s">
        <v>26</v>
      </c>
      <c r="BHP14" s="10"/>
      <c r="BHQ14" s="12" t="str">
        <f>IFERROR(VLOOKUP(BHP14,Insumos!$A$6:$D$118,2,FALSE), " ")</f>
        <v xml:space="preserve"> </v>
      </c>
      <c r="BHR14" s="20" t="str">
        <f>IFERROR(VLOOKUP(BHP14,Insumos!$A$6:$D$118,4,FALSE), " ")</f>
        <v xml:space="preserve"> </v>
      </c>
      <c r="BHS14" s="12" t="str">
        <f>IFERROR(VLOOKUP(BHP14,Insumos!$A$6:$D$118,3,FALSE), " ")</f>
        <v xml:space="preserve"> </v>
      </c>
      <c r="BHT14" s="23"/>
      <c r="BHU14" s="20" t="str">
        <f t="shared" si="175"/>
        <v xml:space="preserve"> </v>
      </c>
      <c r="BHW14" s="183" t="s">
        <v>26</v>
      </c>
      <c r="BHY14" s="10"/>
      <c r="BHZ14" s="12" t="str">
        <f>IFERROR(VLOOKUP(BHY14,Insumos!$A$6:$D$118,2,FALSE), " ")</f>
        <v xml:space="preserve"> </v>
      </c>
      <c r="BIA14" s="20" t="str">
        <f>IFERROR(VLOOKUP(BHY14,Insumos!$A$6:$D$118,4,FALSE), " ")</f>
        <v xml:space="preserve"> </v>
      </c>
      <c r="BIB14" s="12" t="str">
        <f>IFERROR(VLOOKUP(BHY14,Insumos!$A$6:$D$118,3,FALSE), " ")</f>
        <v xml:space="preserve"> </v>
      </c>
      <c r="BIC14" s="23"/>
      <c r="BID14" s="20" t="str">
        <f t="shared" si="176"/>
        <v xml:space="preserve"> </v>
      </c>
      <c r="BIF14" s="183" t="s">
        <v>26</v>
      </c>
      <c r="BIH14" s="10"/>
      <c r="BII14" s="12" t="str">
        <f>IFERROR(VLOOKUP(BIH14,Insumos!$A$6:$D$118,2,FALSE), " ")</f>
        <v xml:space="preserve"> </v>
      </c>
      <c r="BIJ14" s="20" t="str">
        <f>IFERROR(VLOOKUP(BIH14,Insumos!$A$6:$D$118,4,FALSE), " ")</f>
        <v xml:space="preserve"> </v>
      </c>
      <c r="BIK14" s="12" t="str">
        <f>IFERROR(VLOOKUP(BIH14,Insumos!$A$6:$D$118,3,FALSE), " ")</f>
        <v xml:space="preserve"> </v>
      </c>
      <c r="BIL14" s="23"/>
      <c r="BIM14" s="20" t="str">
        <f t="shared" si="177"/>
        <v xml:space="preserve"> </v>
      </c>
      <c r="BIO14" s="183" t="s">
        <v>26</v>
      </c>
      <c r="BIQ14" s="10"/>
      <c r="BIR14" s="12" t="str">
        <f>IFERROR(VLOOKUP(BIQ14,Insumos!$A$6:$D$118,2,FALSE), " ")</f>
        <v xml:space="preserve"> </v>
      </c>
      <c r="BIS14" s="20" t="str">
        <f>IFERROR(VLOOKUP(BIQ14,Insumos!$A$6:$D$118,4,FALSE), " ")</f>
        <v xml:space="preserve"> </v>
      </c>
      <c r="BIT14" s="12" t="str">
        <f>IFERROR(VLOOKUP(BIQ14,Insumos!$A$6:$D$118,3,FALSE), " ")</f>
        <v xml:space="preserve"> </v>
      </c>
      <c r="BIU14" s="23"/>
      <c r="BIV14" s="20" t="str">
        <f t="shared" si="178"/>
        <v xml:space="preserve"> </v>
      </c>
      <c r="BIX14" s="183" t="s">
        <v>26</v>
      </c>
      <c r="BIZ14" s="10"/>
      <c r="BJA14" s="12" t="str">
        <f>IFERROR(VLOOKUP(BIZ14,Insumos!$A$6:$D$118,2,FALSE), " ")</f>
        <v xml:space="preserve"> </v>
      </c>
      <c r="BJB14" s="20" t="str">
        <f>IFERROR(VLOOKUP(BIZ14,Insumos!$A$6:$D$118,4,FALSE), " ")</f>
        <v xml:space="preserve"> </v>
      </c>
      <c r="BJC14" s="12" t="str">
        <f>IFERROR(VLOOKUP(BIZ14,Insumos!$A$6:$D$118,3,FALSE), " ")</f>
        <v xml:space="preserve"> </v>
      </c>
      <c r="BJD14" s="23"/>
      <c r="BJE14" s="20" t="str">
        <f t="shared" si="179"/>
        <v xml:space="preserve"> </v>
      </c>
      <c r="BJG14" s="183" t="s">
        <v>26</v>
      </c>
      <c r="BJI14" s="10"/>
      <c r="BJJ14" s="12" t="str">
        <f>IFERROR(VLOOKUP(BJI14,Insumos!$A$6:$D$118,2,FALSE), " ")</f>
        <v xml:space="preserve"> </v>
      </c>
      <c r="BJK14" s="20" t="str">
        <f>IFERROR(VLOOKUP(BJI14,Insumos!$A$6:$D$118,4,FALSE), " ")</f>
        <v xml:space="preserve"> </v>
      </c>
      <c r="BJL14" s="12" t="str">
        <f>IFERROR(VLOOKUP(BJI14,Insumos!$A$6:$D$118,3,FALSE), " ")</f>
        <v xml:space="preserve"> </v>
      </c>
      <c r="BJM14" s="23"/>
      <c r="BJN14" s="20" t="str">
        <f t="shared" si="180"/>
        <v xml:space="preserve"> </v>
      </c>
      <c r="BJP14" s="183" t="s">
        <v>26</v>
      </c>
      <c r="BJR14" s="10"/>
      <c r="BJS14" s="12" t="str">
        <f>IFERROR(VLOOKUP(BJR14,Insumos!$A$6:$D$118,2,FALSE), " ")</f>
        <v xml:space="preserve"> </v>
      </c>
      <c r="BJT14" s="20" t="str">
        <f>IFERROR(VLOOKUP(BJR14,Insumos!$A$6:$D$118,4,FALSE), " ")</f>
        <v xml:space="preserve"> </v>
      </c>
      <c r="BJU14" s="12" t="str">
        <f>IFERROR(VLOOKUP(BJR14,Insumos!$A$6:$D$118,3,FALSE), " ")</f>
        <v xml:space="preserve"> </v>
      </c>
      <c r="BJV14" s="23"/>
      <c r="BJW14" s="20" t="str">
        <f t="shared" si="181"/>
        <v xml:space="preserve"> </v>
      </c>
      <c r="BJY14" s="183" t="s">
        <v>26</v>
      </c>
      <c r="BKA14" s="10"/>
      <c r="BKB14" s="12" t="str">
        <f>IFERROR(VLOOKUP(BKA14,Insumos!$A$6:$D$118,2,FALSE), " ")</f>
        <v xml:space="preserve"> </v>
      </c>
      <c r="BKC14" s="20" t="str">
        <f>IFERROR(VLOOKUP(BKA14,Insumos!$A$6:$D$118,4,FALSE), " ")</f>
        <v xml:space="preserve"> </v>
      </c>
      <c r="BKD14" s="12" t="str">
        <f>IFERROR(VLOOKUP(BKA14,Insumos!$A$6:$D$118,3,FALSE), " ")</f>
        <v xml:space="preserve"> </v>
      </c>
      <c r="BKE14" s="23"/>
      <c r="BKF14" s="20" t="str">
        <f t="shared" si="182"/>
        <v xml:space="preserve"> </v>
      </c>
      <c r="BKH14" s="183" t="s">
        <v>26</v>
      </c>
      <c r="BKJ14" s="10"/>
      <c r="BKK14" s="12" t="str">
        <f>IFERROR(VLOOKUP(BKJ14,Insumos!$A$6:$D$118,2,FALSE), " ")</f>
        <v xml:space="preserve"> </v>
      </c>
      <c r="BKL14" s="20" t="str">
        <f>IFERROR(VLOOKUP(BKJ14,Insumos!$A$6:$D$118,4,FALSE), " ")</f>
        <v xml:space="preserve"> </v>
      </c>
      <c r="BKM14" s="12" t="str">
        <f>IFERROR(VLOOKUP(BKJ14,Insumos!$A$6:$D$118,3,FALSE), " ")</f>
        <v xml:space="preserve"> </v>
      </c>
      <c r="BKN14" s="23"/>
      <c r="BKO14" s="20" t="str">
        <f t="shared" si="183"/>
        <v xml:space="preserve"> </v>
      </c>
      <c r="BKQ14" s="183" t="s">
        <v>26</v>
      </c>
      <c r="BKS14" s="10"/>
      <c r="BKT14" s="12" t="str">
        <f>IFERROR(VLOOKUP(BKS14,Insumos!$A$6:$D$118,2,FALSE), " ")</f>
        <v xml:space="preserve"> </v>
      </c>
      <c r="BKU14" s="20" t="str">
        <f>IFERROR(VLOOKUP(BKS14,Insumos!$A$6:$D$118,4,FALSE), " ")</f>
        <v xml:space="preserve"> </v>
      </c>
      <c r="BKV14" s="12" t="str">
        <f>IFERROR(VLOOKUP(BKS14,Insumos!$A$6:$D$118,3,FALSE), " ")</f>
        <v xml:space="preserve"> </v>
      </c>
      <c r="BKW14" s="23"/>
      <c r="BKX14" s="20" t="str">
        <f t="shared" si="184"/>
        <v xml:space="preserve"> </v>
      </c>
      <c r="BKZ14" s="183" t="s">
        <v>26</v>
      </c>
      <c r="BLB14" s="10"/>
      <c r="BLC14" s="12" t="str">
        <f>IFERROR(VLOOKUP(BLB14,Insumos!$A$6:$D$118,2,FALSE), " ")</f>
        <v xml:space="preserve"> </v>
      </c>
      <c r="BLD14" s="20" t="str">
        <f>IFERROR(VLOOKUP(BLB14,Insumos!$A$6:$D$118,4,FALSE), " ")</f>
        <v xml:space="preserve"> </v>
      </c>
      <c r="BLE14" s="12" t="str">
        <f>IFERROR(VLOOKUP(BLB14,Insumos!$A$6:$D$118,3,FALSE), " ")</f>
        <v xml:space="preserve"> </v>
      </c>
      <c r="BLF14" s="23"/>
      <c r="BLG14" s="20" t="str">
        <f t="shared" si="185"/>
        <v xml:space="preserve"> </v>
      </c>
      <c r="BLI14" s="183" t="s">
        <v>26</v>
      </c>
      <c r="BLK14" s="10"/>
      <c r="BLL14" s="12" t="str">
        <f>IFERROR(VLOOKUP(BLK14,Insumos!$A$6:$D$118,2,FALSE), " ")</f>
        <v xml:space="preserve"> </v>
      </c>
      <c r="BLM14" s="20" t="str">
        <f>IFERROR(VLOOKUP(BLK14,Insumos!$A$6:$D$118,4,FALSE), " ")</f>
        <v xml:space="preserve"> </v>
      </c>
      <c r="BLN14" s="12" t="str">
        <f>IFERROR(VLOOKUP(BLK14,Insumos!$A$6:$D$118,3,FALSE), " ")</f>
        <v xml:space="preserve"> </v>
      </c>
      <c r="BLO14" s="23"/>
      <c r="BLP14" s="20" t="str">
        <f t="shared" si="186"/>
        <v xml:space="preserve"> </v>
      </c>
      <c r="BLR14" s="183" t="s">
        <v>26</v>
      </c>
      <c r="BLT14" s="10"/>
      <c r="BLU14" s="12" t="str">
        <f>IFERROR(VLOOKUP(BLT14,Insumos!$A$6:$D$118,2,FALSE), " ")</f>
        <v xml:space="preserve"> </v>
      </c>
      <c r="BLV14" s="20" t="str">
        <f>IFERROR(VLOOKUP(BLT14,Insumos!$A$6:$D$118,4,FALSE), " ")</f>
        <v xml:space="preserve"> </v>
      </c>
      <c r="BLW14" s="12" t="str">
        <f>IFERROR(VLOOKUP(BLT14,Insumos!$A$6:$D$118,3,FALSE), " ")</f>
        <v xml:space="preserve"> </v>
      </c>
      <c r="BLX14" s="23"/>
      <c r="BLY14" s="20" t="str">
        <f t="shared" si="187"/>
        <v xml:space="preserve"> </v>
      </c>
      <c r="BMA14" s="183" t="s">
        <v>26</v>
      </c>
      <c r="BMC14" s="10"/>
      <c r="BMD14" s="12" t="str">
        <f>IFERROR(VLOOKUP(BMC14,Insumos!$A$6:$D$118,2,FALSE), " ")</f>
        <v xml:space="preserve"> </v>
      </c>
      <c r="BME14" s="20" t="str">
        <f>IFERROR(VLOOKUP(BMC14,Insumos!$A$6:$D$118,4,FALSE), " ")</f>
        <v xml:space="preserve"> </v>
      </c>
      <c r="BMF14" s="12" t="str">
        <f>IFERROR(VLOOKUP(BMC14,Insumos!$A$6:$D$118,3,FALSE), " ")</f>
        <v xml:space="preserve"> </v>
      </c>
      <c r="BMG14" s="23"/>
      <c r="BMH14" s="20" t="str">
        <f t="shared" si="188"/>
        <v xml:space="preserve"> </v>
      </c>
      <c r="BMJ14" s="183" t="s">
        <v>26</v>
      </c>
      <c r="BML14" s="10"/>
      <c r="BMM14" s="12" t="str">
        <f>IFERROR(VLOOKUP(BML14,Insumos!$A$6:$D$118,2,FALSE), " ")</f>
        <v xml:space="preserve"> </v>
      </c>
      <c r="BMN14" s="20" t="str">
        <f>IFERROR(VLOOKUP(BML14,Insumos!$A$6:$D$118,4,FALSE), " ")</f>
        <v xml:space="preserve"> </v>
      </c>
      <c r="BMO14" s="12" t="str">
        <f>IFERROR(VLOOKUP(BML14,Insumos!$A$6:$D$118,3,FALSE), " ")</f>
        <v xml:space="preserve"> </v>
      </c>
      <c r="BMP14" s="23"/>
      <c r="BMQ14" s="20" t="str">
        <f t="shared" si="189"/>
        <v xml:space="preserve"> </v>
      </c>
      <c r="BMS14" s="183" t="s">
        <v>26</v>
      </c>
      <c r="BMU14" s="10"/>
      <c r="BMV14" s="12" t="str">
        <f>IFERROR(VLOOKUP(BMU14,Insumos!$A$6:$D$118,2,FALSE), " ")</f>
        <v xml:space="preserve"> </v>
      </c>
      <c r="BMW14" s="20" t="str">
        <f>IFERROR(VLOOKUP(BMU14,Insumos!$A$6:$D$118,4,FALSE), " ")</f>
        <v xml:space="preserve"> </v>
      </c>
      <c r="BMX14" s="12" t="str">
        <f>IFERROR(VLOOKUP(BMU14,Insumos!$A$6:$D$118,3,FALSE), " ")</f>
        <v xml:space="preserve"> </v>
      </c>
      <c r="BMY14" s="23"/>
      <c r="BMZ14" s="20" t="str">
        <f t="shared" si="190"/>
        <v xml:space="preserve"> </v>
      </c>
      <c r="BNB14" s="183" t="s">
        <v>26</v>
      </c>
      <c r="BND14" s="10"/>
      <c r="BNE14" s="12" t="str">
        <f>IFERROR(VLOOKUP(BND14,Insumos!$A$6:$D$118,2,FALSE), " ")</f>
        <v xml:space="preserve"> </v>
      </c>
      <c r="BNF14" s="20" t="str">
        <f>IFERROR(VLOOKUP(BND14,Insumos!$A$6:$D$118,4,FALSE), " ")</f>
        <v xml:space="preserve"> </v>
      </c>
      <c r="BNG14" s="12" t="str">
        <f>IFERROR(VLOOKUP(BND14,Insumos!$A$6:$D$118,3,FALSE), " ")</f>
        <v xml:space="preserve"> </v>
      </c>
      <c r="BNH14" s="23"/>
      <c r="BNI14" s="20" t="str">
        <f t="shared" si="191"/>
        <v xml:space="preserve"> </v>
      </c>
      <c r="BNK14" s="183" t="s">
        <v>26</v>
      </c>
      <c r="BNM14" s="10"/>
      <c r="BNN14" s="12" t="str">
        <f>IFERROR(VLOOKUP(BNM14,Insumos!$A$6:$D$118,2,FALSE), " ")</f>
        <v xml:space="preserve"> </v>
      </c>
      <c r="BNO14" s="20" t="str">
        <f>IFERROR(VLOOKUP(BNM14,Insumos!$A$6:$D$118,4,FALSE), " ")</f>
        <v xml:space="preserve"> </v>
      </c>
      <c r="BNP14" s="12" t="str">
        <f>IFERROR(VLOOKUP(BNM14,Insumos!$A$6:$D$118,3,FALSE), " ")</f>
        <v xml:space="preserve"> </v>
      </c>
      <c r="BNQ14" s="23"/>
      <c r="BNR14" s="20" t="str">
        <f t="shared" si="192"/>
        <v xml:space="preserve"> </v>
      </c>
      <c r="BNT14" s="183" t="s">
        <v>26</v>
      </c>
      <c r="BNV14" s="10"/>
      <c r="BNW14" s="12" t="str">
        <f>IFERROR(VLOOKUP(BNV14,Insumos!$A$6:$D$118,2,FALSE), " ")</f>
        <v xml:space="preserve"> </v>
      </c>
      <c r="BNX14" s="20" t="str">
        <f>IFERROR(VLOOKUP(BNV14,Insumos!$A$6:$D$118,4,FALSE), " ")</f>
        <v xml:space="preserve"> </v>
      </c>
      <c r="BNY14" s="12" t="str">
        <f>IFERROR(VLOOKUP(BNV14,Insumos!$A$6:$D$118,3,FALSE), " ")</f>
        <v xml:space="preserve"> </v>
      </c>
      <c r="BNZ14" s="23"/>
      <c r="BOA14" s="20" t="str">
        <f t="shared" si="193"/>
        <v xml:space="preserve"> </v>
      </c>
      <c r="BOC14" s="183" t="s">
        <v>26</v>
      </c>
      <c r="BOE14" s="10"/>
      <c r="BOF14" s="12" t="str">
        <f>IFERROR(VLOOKUP(BOE14,Insumos!$A$6:$D$118,2,FALSE), " ")</f>
        <v xml:space="preserve"> </v>
      </c>
      <c r="BOG14" s="20" t="str">
        <f>IFERROR(VLOOKUP(BOE14,Insumos!$A$6:$D$118,4,FALSE), " ")</f>
        <v xml:space="preserve"> </v>
      </c>
      <c r="BOH14" s="12" t="str">
        <f>IFERROR(VLOOKUP(BOE14,Insumos!$A$6:$D$118,3,FALSE), " ")</f>
        <v xml:space="preserve"> </v>
      </c>
      <c r="BOI14" s="23"/>
      <c r="BOJ14" s="20" t="str">
        <f t="shared" si="194"/>
        <v xml:space="preserve"> </v>
      </c>
      <c r="BOL14" s="183" t="s">
        <v>26</v>
      </c>
      <c r="BON14" s="10"/>
      <c r="BOO14" s="12" t="str">
        <f>IFERROR(VLOOKUP(BON14,Insumos!$A$6:$D$118,2,FALSE), " ")</f>
        <v xml:space="preserve"> </v>
      </c>
      <c r="BOP14" s="20" t="str">
        <f>IFERROR(VLOOKUP(BON14,Insumos!$A$6:$D$118,4,FALSE), " ")</f>
        <v xml:space="preserve"> </v>
      </c>
      <c r="BOQ14" s="12" t="str">
        <f>IFERROR(VLOOKUP(BON14,Insumos!$A$6:$D$118,3,FALSE), " ")</f>
        <v xml:space="preserve"> </v>
      </c>
      <c r="BOR14" s="23"/>
      <c r="BOS14" s="20" t="str">
        <f t="shared" si="195"/>
        <v xml:space="preserve"> </v>
      </c>
      <c r="BOU14" s="183" t="s">
        <v>26</v>
      </c>
      <c r="BOW14" s="10"/>
      <c r="BOX14" s="12" t="str">
        <f>IFERROR(VLOOKUP(BOW14,Insumos!$A$6:$D$118,2,FALSE), " ")</f>
        <v xml:space="preserve"> </v>
      </c>
      <c r="BOY14" s="20" t="str">
        <f>IFERROR(VLOOKUP(BOW14,Insumos!$A$6:$D$118,4,FALSE), " ")</f>
        <v xml:space="preserve"> </v>
      </c>
      <c r="BOZ14" s="12" t="str">
        <f>IFERROR(VLOOKUP(BOW14,Insumos!$A$6:$D$118,3,FALSE), " ")</f>
        <v xml:space="preserve"> </v>
      </c>
      <c r="BPA14" s="23"/>
      <c r="BPB14" s="20" t="str">
        <f t="shared" si="196"/>
        <v xml:space="preserve"> </v>
      </c>
      <c r="BPD14" s="183" t="s">
        <v>26</v>
      </c>
      <c r="BPF14" s="10"/>
      <c r="BPG14" s="12" t="str">
        <f>IFERROR(VLOOKUP(BPF14,Insumos!$A$6:$D$118,2,FALSE), " ")</f>
        <v xml:space="preserve"> </v>
      </c>
      <c r="BPH14" s="20" t="str">
        <f>IFERROR(VLOOKUP(BPF14,Insumos!$A$6:$D$118,4,FALSE), " ")</f>
        <v xml:space="preserve"> </v>
      </c>
      <c r="BPI14" s="12" t="str">
        <f>IFERROR(VLOOKUP(BPF14,Insumos!$A$6:$D$118,3,FALSE), " ")</f>
        <v xml:space="preserve"> </v>
      </c>
      <c r="BPJ14" s="23"/>
      <c r="BPK14" s="20" t="str">
        <f t="shared" si="197"/>
        <v xml:space="preserve"> </v>
      </c>
      <c r="BPM14" s="183" t="s">
        <v>26</v>
      </c>
      <c r="BPO14" s="10"/>
      <c r="BPP14" s="12" t="str">
        <f>IFERROR(VLOOKUP(BPO14,Insumos!$A$6:$D$118,2,FALSE), " ")</f>
        <v xml:space="preserve"> </v>
      </c>
      <c r="BPQ14" s="20" t="str">
        <f>IFERROR(VLOOKUP(BPO14,Insumos!$A$6:$D$118,4,FALSE), " ")</f>
        <v xml:space="preserve"> </v>
      </c>
      <c r="BPR14" s="12" t="str">
        <f>IFERROR(VLOOKUP(BPO14,Insumos!$A$6:$D$118,3,FALSE), " ")</f>
        <v xml:space="preserve"> </v>
      </c>
      <c r="BPS14" s="23"/>
      <c r="BPT14" s="20" t="str">
        <f t="shared" si="198"/>
        <v xml:space="preserve"> </v>
      </c>
      <c r="BPV14" s="183" t="s">
        <v>26</v>
      </c>
      <c r="BPX14" s="10"/>
      <c r="BPY14" s="12" t="str">
        <f>IFERROR(VLOOKUP(BPX14,Insumos!$A$6:$D$118,2,FALSE), " ")</f>
        <v xml:space="preserve"> </v>
      </c>
      <c r="BPZ14" s="20" t="str">
        <f>IFERROR(VLOOKUP(BPX14,Insumos!$A$6:$D$118,4,FALSE), " ")</f>
        <v xml:space="preserve"> </v>
      </c>
      <c r="BQA14" s="12" t="str">
        <f>IFERROR(VLOOKUP(BPX14,Insumos!$A$6:$D$118,3,FALSE), " ")</f>
        <v xml:space="preserve"> </v>
      </c>
      <c r="BQB14" s="23"/>
      <c r="BQC14" s="20" t="str">
        <f t="shared" si="199"/>
        <v xml:space="preserve"> </v>
      </c>
      <c r="BQE14" s="183" t="s">
        <v>26</v>
      </c>
    </row>
    <row r="15" spans="1:1023 1025:1799" ht="17.25" customHeight="1" x14ac:dyDescent="0.25">
      <c r="A15" s="10"/>
      <c r="B15" s="12" t="str">
        <f>IFERROR(VLOOKUP(A15,Insumos!$A$6:$D$118,2,FALSE), " ")</f>
        <v xml:space="preserve"> </v>
      </c>
      <c r="C15" s="20" t="str">
        <f>IFERROR(VLOOKUP(A15,Insumos!$A$6:$D$118,4,FALSE), " ")</f>
        <v xml:space="preserve"> </v>
      </c>
      <c r="D15" s="12" t="str">
        <f>IFERROR(VLOOKUP(A15,Insumos!$A$6:$D$118,3,FALSE), " ")</f>
        <v xml:space="preserve"> </v>
      </c>
      <c r="E15" s="23"/>
      <c r="F15" s="20" t="str">
        <f t="shared" si="0"/>
        <v xml:space="preserve"> </v>
      </c>
      <c r="H15" s="183"/>
      <c r="J15" s="10"/>
      <c r="K15" s="12" t="str">
        <f>IFERROR(VLOOKUP(J15,Insumos!$A$6:$D$118,2,FALSE), " ")</f>
        <v xml:space="preserve"> </v>
      </c>
      <c r="L15" s="20" t="str">
        <f>IFERROR(VLOOKUP(J15,Insumos!$A$6:$D$118,4,FALSE), " ")</f>
        <v xml:space="preserve"> </v>
      </c>
      <c r="M15" s="12" t="str">
        <f>IFERROR(VLOOKUP(J15,Insumos!$A$6:$D$118,3,FALSE), " ")</f>
        <v xml:space="preserve"> </v>
      </c>
      <c r="N15" s="23"/>
      <c r="O15" s="20" t="str">
        <f t="shared" si="1"/>
        <v xml:space="preserve"> </v>
      </c>
      <c r="Q15" s="183"/>
      <c r="S15" s="10"/>
      <c r="T15" s="12" t="str">
        <f>IFERROR(VLOOKUP(S15,Insumos!$A$6:$D$118,2,FALSE), " ")</f>
        <v xml:space="preserve"> </v>
      </c>
      <c r="U15" s="20" t="str">
        <f>IFERROR(VLOOKUP(S15,Insumos!$A$6:$D$118,4,FALSE), " ")</f>
        <v xml:space="preserve"> </v>
      </c>
      <c r="V15" s="12" t="str">
        <f>IFERROR(VLOOKUP(S15,Insumos!$A$6:$D$118,3,FALSE), " ")</f>
        <v xml:space="preserve"> </v>
      </c>
      <c r="W15" s="23"/>
      <c r="X15" s="20" t="str">
        <f t="shared" si="2"/>
        <v xml:space="preserve"> </v>
      </c>
      <c r="Z15" s="183"/>
      <c r="AB15" s="10"/>
      <c r="AC15" s="12" t="str">
        <f>IFERROR(VLOOKUP(AB15,Insumos!$A$6:$D$118,2,FALSE), " ")</f>
        <v xml:space="preserve"> </v>
      </c>
      <c r="AD15" s="20" t="str">
        <f>IFERROR(VLOOKUP(AB15,Insumos!$A$6:$D$118,4,FALSE), " ")</f>
        <v xml:space="preserve"> </v>
      </c>
      <c r="AE15" s="12" t="str">
        <f>IFERROR(VLOOKUP(AB15,Insumos!$A$6:$D$118,3,FALSE), " ")</f>
        <v xml:space="preserve"> </v>
      </c>
      <c r="AF15" s="23"/>
      <c r="AG15" s="20" t="str">
        <f t="shared" si="3"/>
        <v xml:space="preserve"> </v>
      </c>
      <c r="AI15" s="183"/>
      <c r="AK15" s="10"/>
      <c r="AL15" s="12" t="str">
        <f>IFERROR(VLOOKUP(AK15,Insumos!$A$6:$D$118,2,FALSE), " ")</f>
        <v xml:space="preserve"> </v>
      </c>
      <c r="AM15" s="20" t="str">
        <f>IFERROR(VLOOKUP(AK15,Insumos!$A$6:$D$118,4,FALSE), " ")</f>
        <v xml:space="preserve"> </v>
      </c>
      <c r="AN15" s="12" t="str">
        <f>IFERROR(VLOOKUP(AK15,Insumos!$A$6:$D$118,3,FALSE), " ")</f>
        <v xml:space="preserve"> </v>
      </c>
      <c r="AO15" s="23"/>
      <c r="AP15" s="20" t="str">
        <f t="shared" si="4"/>
        <v xml:space="preserve"> </v>
      </c>
      <c r="AR15" s="183"/>
      <c r="AT15" s="10"/>
      <c r="AU15" s="12" t="str">
        <f>IFERROR(VLOOKUP(AT15,Insumos!$A$6:$D$118,2,FALSE), " ")</f>
        <v xml:space="preserve"> </v>
      </c>
      <c r="AV15" s="20" t="str">
        <f>IFERROR(VLOOKUP(AT15,Insumos!$A$6:$D$118,4,FALSE), " ")</f>
        <v xml:space="preserve"> </v>
      </c>
      <c r="AW15" s="12" t="str">
        <f>IFERROR(VLOOKUP(AT15,Insumos!$A$6:$D$118,3,FALSE), " ")</f>
        <v xml:space="preserve"> </v>
      </c>
      <c r="AX15" s="23"/>
      <c r="AY15" s="20" t="str">
        <f t="shared" si="5"/>
        <v xml:space="preserve"> </v>
      </c>
      <c r="BA15" s="183"/>
      <c r="BC15" s="10"/>
      <c r="BD15" s="12" t="str">
        <f>IFERROR(VLOOKUP(BC15,Insumos!$A$6:$D$118,2,FALSE), " ")</f>
        <v xml:space="preserve"> </v>
      </c>
      <c r="BE15" s="20" t="str">
        <f>IFERROR(VLOOKUP(BC15,Insumos!$A$6:$D$118,4,FALSE), " ")</f>
        <v xml:space="preserve"> </v>
      </c>
      <c r="BF15" s="12" t="str">
        <f>IFERROR(VLOOKUP(BC15,Insumos!$A$6:$D$118,3,FALSE), " ")</f>
        <v xml:space="preserve"> </v>
      </c>
      <c r="BG15" s="23"/>
      <c r="BH15" s="20" t="str">
        <f t="shared" si="6"/>
        <v xml:space="preserve"> </v>
      </c>
      <c r="BJ15" s="183"/>
      <c r="BL15" s="10"/>
      <c r="BM15" s="12" t="str">
        <f>IFERROR(VLOOKUP(BL15,Insumos!$A$6:$D$118,2,FALSE), " ")</f>
        <v xml:space="preserve"> </v>
      </c>
      <c r="BN15" s="20" t="str">
        <f>IFERROR(VLOOKUP(BL15,Insumos!$A$6:$D$118,4,FALSE), " ")</f>
        <v xml:space="preserve"> </v>
      </c>
      <c r="BO15" s="12" t="str">
        <f>IFERROR(VLOOKUP(BL15,Insumos!$A$6:$D$118,3,FALSE), " ")</f>
        <v xml:space="preserve"> </v>
      </c>
      <c r="BP15" s="23"/>
      <c r="BQ15" s="20" t="str">
        <f t="shared" si="7"/>
        <v xml:space="preserve"> </v>
      </c>
      <c r="BS15" s="183"/>
      <c r="BU15" s="10"/>
      <c r="BV15" s="12" t="str">
        <f>IFERROR(VLOOKUP(BU15,Insumos!$A$6:$D$118,2,FALSE), " ")</f>
        <v xml:space="preserve"> </v>
      </c>
      <c r="BW15" s="20" t="str">
        <f>IFERROR(VLOOKUP(BU15,Insumos!$A$6:$D$118,4,FALSE), " ")</f>
        <v xml:space="preserve"> </v>
      </c>
      <c r="BX15" s="12" t="str">
        <f>IFERROR(VLOOKUP(BU15,Insumos!$A$6:$D$118,3,FALSE), " ")</f>
        <v xml:space="preserve"> </v>
      </c>
      <c r="BY15" s="23"/>
      <c r="BZ15" s="20" t="str">
        <f t="shared" si="8"/>
        <v xml:space="preserve"> </v>
      </c>
      <c r="CB15" s="183"/>
      <c r="CD15" s="10"/>
      <c r="CE15" s="12" t="str">
        <f>IFERROR(VLOOKUP(CD15,Insumos!$A$6:$D$118,2,FALSE), " ")</f>
        <v xml:space="preserve"> </v>
      </c>
      <c r="CF15" s="20" t="str">
        <f>IFERROR(VLOOKUP(CD15,Insumos!$A$6:$D$118,4,FALSE), " ")</f>
        <v xml:space="preserve"> </v>
      </c>
      <c r="CG15" s="12" t="str">
        <f>IFERROR(VLOOKUP(CD15,Insumos!$A$6:$D$118,3,FALSE), " ")</f>
        <v xml:space="preserve"> </v>
      </c>
      <c r="CH15" s="23"/>
      <c r="CI15" s="20" t="str">
        <f t="shared" si="9"/>
        <v xml:space="preserve"> </v>
      </c>
      <c r="CK15" s="183"/>
      <c r="CM15" s="10"/>
      <c r="CN15" s="12" t="str">
        <f>IFERROR(VLOOKUP(CM15,Insumos!$A$6:$D$118,2,FALSE), " ")</f>
        <v xml:space="preserve"> </v>
      </c>
      <c r="CO15" s="20" t="str">
        <f>IFERROR(VLOOKUP(CM15,Insumos!$A$6:$D$118,4,FALSE), " ")</f>
        <v xml:space="preserve"> </v>
      </c>
      <c r="CP15" s="12" t="str">
        <f>IFERROR(VLOOKUP(CM15,Insumos!$A$6:$D$118,3,FALSE), " ")</f>
        <v xml:space="preserve"> </v>
      </c>
      <c r="CQ15" s="23"/>
      <c r="CR15" s="20" t="str">
        <f t="shared" si="10"/>
        <v xml:space="preserve"> </v>
      </c>
      <c r="CT15" s="183"/>
      <c r="CV15" s="10"/>
      <c r="CW15" s="12" t="str">
        <f>IFERROR(VLOOKUP(CV15,Insumos!$A$6:$D$118,2,FALSE), " ")</f>
        <v xml:space="preserve"> </v>
      </c>
      <c r="CX15" s="20" t="str">
        <f>IFERROR(VLOOKUP(CV15,Insumos!$A$6:$D$118,4,FALSE), " ")</f>
        <v xml:space="preserve"> </v>
      </c>
      <c r="CY15" s="12" t="str">
        <f>IFERROR(VLOOKUP(CV15,Insumos!$A$6:$D$118,3,FALSE), " ")</f>
        <v xml:space="preserve"> </v>
      </c>
      <c r="CZ15" s="23"/>
      <c r="DA15" s="20" t="str">
        <f t="shared" si="11"/>
        <v xml:space="preserve"> </v>
      </c>
      <c r="DC15" s="183"/>
      <c r="DE15" s="10"/>
      <c r="DF15" s="12" t="str">
        <f>IFERROR(VLOOKUP(DE15,Insumos!$A$6:$D$118,2,FALSE), " ")</f>
        <v xml:space="preserve"> </v>
      </c>
      <c r="DG15" s="20" t="str">
        <f>IFERROR(VLOOKUP(DE15,Insumos!$A$6:$D$118,4,FALSE), " ")</f>
        <v xml:space="preserve"> </v>
      </c>
      <c r="DH15" s="12" t="str">
        <f>IFERROR(VLOOKUP(DE15,Insumos!$A$6:$D$118,3,FALSE), " ")</f>
        <v xml:space="preserve"> </v>
      </c>
      <c r="DI15" s="23"/>
      <c r="DJ15" s="20" t="str">
        <f t="shared" si="12"/>
        <v xml:space="preserve"> </v>
      </c>
      <c r="DL15" s="183"/>
      <c r="DN15" s="10"/>
      <c r="DO15" s="12" t="str">
        <f>IFERROR(VLOOKUP(DN15,Insumos!$A$6:$D$118,2,FALSE), " ")</f>
        <v xml:space="preserve"> </v>
      </c>
      <c r="DP15" s="20" t="str">
        <f>IFERROR(VLOOKUP(DN15,Insumos!$A$6:$D$118,4,FALSE), " ")</f>
        <v xml:space="preserve"> </v>
      </c>
      <c r="DQ15" s="12" t="str">
        <f>IFERROR(VLOOKUP(DN15,Insumos!$A$6:$D$118,3,FALSE), " ")</f>
        <v xml:space="preserve"> </v>
      </c>
      <c r="DR15" s="23"/>
      <c r="DS15" s="20" t="str">
        <f t="shared" si="13"/>
        <v xml:space="preserve"> </v>
      </c>
      <c r="DU15" s="183"/>
      <c r="DW15" s="10"/>
      <c r="DX15" s="12" t="str">
        <f>IFERROR(VLOOKUP(DW15,Insumos!$A$6:$D$118,2,FALSE), " ")</f>
        <v xml:space="preserve"> </v>
      </c>
      <c r="DY15" s="20" t="str">
        <f>IFERROR(VLOOKUP(DW15,Insumos!$A$6:$D$118,4,FALSE), " ")</f>
        <v xml:space="preserve"> </v>
      </c>
      <c r="DZ15" s="12" t="str">
        <f>IFERROR(VLOOKUP(DW15,Insumos!$A$6:$D$118,3,FALSE), " ")</f>
        <v xml:space="preserve"> </v>
      </c>
      <c r="EA15" s="23"/>
      <c r="EB15" s="20" t="str">
        <f t="shared" si="14"/>
        <v xml:space="preserve"> </v>
      </c>
      <c r="ED15" s="183"/>
      <c r="EF15" s="10"/>
      <c r="EG15" s="12" t="str">
        <f>IFERROR(VLOOKUP(EF15,Insumos!$A$6:$D$118,2,FALSE), " ")</f>
        <v xml:space="preserve"> </v>
      </c>
      <c r="EH15" s="20" t="str">
        <f>IFERROR(VLOOKUP(EF15,Insumos!$A$6:$D$118,4,FALSE), " ")</f>
        <v xml:space="preserve"> </v>
      </c>
      <c r="EI15" s="12" t="str">
        <f>IFERROR(VLOOKUP(EF15,Insumos!$A$6:$D$118,3,FALSE), " ")</f>
        <v xml:space="preserve"> </v>
      </c>
      <c r="EJ15" s="23"/>
      <c r="EK15" s="20" t="str">
        <f t="shared" si="15"/>
        <v xml:space="preserve"> </v>
      </c>
      <c r="EM15" s="183"/>
      <c r="EO15" s="10"/>
      <c r="EP15" s="12" t="str">
        <f>IFERROR(VLOOKUP(EO15,Insumos!$A$6:$D$118,2,FALSE), " ")</f>
        <v xml:space="preserve"> </v>
      </c>
      <c r="EQ15" s="20" t="str">
        <f>IFERROR(VLOOKUP(EO15,Insumos!$A$6:$D$118,4,FALSE), " ")</f>
        <v xml:space="preserve"> </v>
      </c>
      <c r="ER15" s="12" t="str">
        <f>IFERROR(VLOOKUP(EO15,Insumos!$A$6:$D$118,3,FALSE), " ")</f>
        <v xml:space="preserve"> </v>
      </c>
      <c r="ES15" s="23"/>
      <c r="ET15" s="20" t="str">
        <f t="shared" si="16"/>
        <v xml:space="preserve"> </v>
      </c>
      <c r="EV15" s="183"/>
      <c r="EX15" s="10"/>
      <c r="EY15" s="12" t="str">
        <f>IFERROR(VLOOKUP(EX15,Insumos!$A$6:$D$118,2,FALSE), " ")</f>
        <v xml:space="preserve"> </v>
      </c>
      <c r="EZ15" s="20" t="str">
        <f>IFERROR(VLOOKUP(EX15,Insumos!$A$6:$D$118,4,FALSE), " ")</f>
        <v xml:space="preserve"> </v>
      </c>
      <c r="FA15" s="12" t="str">
        <f>IFERROR(VLOOKUP(EX15,Insumos!$A$6:$D$118,3,FALSE), " ")</f>
        <v xml:space="preserve"> </v>
      </c>
      <c r="FB15" s="23"/>
      <c r="FC15" s="20" t="str">
        <f t="shared" si="17"/>
        <v xml:space="preserve"> </v>
      </c>
      <c r="FE15" s="183"/>
      <c r="FG15" s="10"/>
      <c r="FH15" s="12" t="str">
        <f>IFERROR(VLOOKUP(FG15,Insumos!$A$6:$D$118,2,FALSE), " ")</f>
        <v xml:space="preserve"> </v>
      </c>
      <c r="FI15" s="20" t="str">
        <f>IFERROR(VLOOKUP(FG15,Insumos!$A$6:$D$118,4,FALSE), " ")</f>
        <v xml:space="preserve"> </v>
      </c>
      <c r="FJ15" s="12" t="str">
        <f>IFERROR(VLOOKUP(FG15,Insumos!$A$6:$D$118,3,FALSE), " ")</f>
        <v xml:space="preserve"> </v>
      </c>
      <c r="FK15" s="23"/>
      <c r="FL15" s="20" t="str">
        <f t="shared" si="18"/>
        <v xml:space="preserve"> </v>
      </c>
      <c r="FN15" s="183"/>
      <c r="FP15" s="10"/>
      <c r="FQ15" s="12" t="str">
        <f>IFERROR(VLOOKUP(FP15,Insumos!$A$6:$D$118,2,FALSE), " ")</f>
        <v xml:space="preserve"> </v>
      </c>
      <c r="FR15" s="20" t="str">
        <f>IFERROR(VLOOKUP(FP15,Insumos!$A$6:$D$118,4,FALSE), " ")</f>
        <v xml:space="preserve"> </v>
      </c>
      <c r="FS15" s="12" t="str">
        <f>IFERROR(VLOOKUP(FP15,Insumos!$A$6:$D$118,3,FALSE), " ")</f>
        <v xml:space="preserve"> </v>
      </c>
      <c r="FT15" s="23"/>
      <c r="FU15" s="20" t="str">
        <f t="shared" si="19"/>
        <v xml:space="preserve"> </v>
      </c>
      <c r="FW15" s="183"/>
      <c r="FY15" s="10"/>
      <c r="FZ15" s="12" t="str">
        <f>IFERROR(VLOOKUP(FY15,Insumos!$A$6:$D$118,2,FALSE), " ")</f>
        <v xml:space="preserve"> </v>
      </c>
      <c r="GA15" s="20" t="str">
        <f>IFERROR(VLOOKUP(FY15,Insumos!$A$6:$D$118,4,FALSE), " ")</f>
        <v xml:space="preserve"> </v>
      </c>
      <c r="GB15" s="12" t="str">
        <f>IFERROR(VLOOKUP(FY15,Insumos!$A$6:$D$118,3,FALSE), " ")</f>
        <v xml:space="preserve"> </v>
      </c>
      <c r="GC15" s="23"/>
      <c r="GD15" s="20" t="str">
        <f t="shared" si="20"/>
        <v xml:space="preserve"> </v>
      </c>
      <c r="GF15" s="183"/>
      <c r="GH15" s="10"/>
      <c r="GI15" s="12" t="str">
        <f>IFERROR(VLOOKUP(GH15,Insumos!$A$6:$D$118,2,FALSE), " ")</f>
        <v xml:space="preserve"> </v>
      </c>
      <c r="GJ15" s="20" t="str">
        <f>IFERROR(VLOOKUP(GH15,Insumos!$A$6:$D$118,4,FALSE), " ")</f>
        <v xml:space="preserve"> </v>
      </c>
      <c r="GK15" s="12" t="str">
        <f>IFERROR(VLOOKUP(GH15,Insumos!$A$6:$D$118,3,FALSE), " ")</f>
        <v xml:space="preserve"> </v>
      </c>
      <c r="GL15" s="23"/>
      <c r="GM15" s="20" t="str">
        <f t="shared" si="21"/>
        <v xml:space="preserve"> </v>
      </c>
      <c r="GO15" s="183"/>
      <c r="GQ15" s="10"/>
      <c r="GR15" s="12" t="str">
        <f>IFERROR(VLOOKUP(GQ15,Insumos!$A$6:$D$118,2,FALSE), " ")</f>
        <v xml:space="preserve"> </v>
      </c>
      <c r="GS15" s="20" t="str">
        <f>IFERROR(VLOOKUP(GQ15,Insumos!$A$6:$D$118,4,FALSE), " ")</f>
        <v xml:space="preserve"> </v>
      </c>
      <c r="GT15" s="12" t="str">
        <f>IFERROR(VLOOKUP(GQ15,Insumos!$A$6:$D$118,3,FALSE), " ")</f>
        <v xml:space="preserve"> </v>
      </c>
      <c r="GU15" s="23"/>
      <c r="GV15" s="20" t="str">
        <f t="shared" si="22"/>
        <v xml:space="preserve"> </v>
      </c>
      <c r="GX15" s="183"/>
      <c r="GZ15" s="10"/>
      <c r="HA15" s="12" t="str">
        <f>IFERROR(VLOOKUP(GZ15,Insumos!$A$6:$D$118,2,FALSE), " ")</f>
        <v xml:space="preserve"> </v>
      </c>
      <c r="HB15" s="20" t="str">
        <f>IFERROR(VLOOKUP(GZ15,Insumos!$A$6:$D$118,4,FALSE), " ")</f>
        <v xml:space="preserve"> </v>
      </c>
      <c r="HC15" s="12" t="str">
        <f>IFERROR(VLOOKUP(GZ15,Insumos!$A$6:$D$118,3,FALSE), " ")</f>
        <v xml:space="preserve"> </v>
      </c>
      <c r="HD15" s="23"/>
      <c r="HE15" s="20" t="str">
        <f t="shared" si="23"/>
        <v xml:space="preserve"> </v>
      </c>
      <c r="HG15" s="183"/>
      <c r="HI15" s="10"/>
      <c r="HJ15" s="12" t="str">
        <f>IFERROR(VLOOKUP(HI15,Insumos!$A$6:$D$118,2,FALSE), " ")</f>
        <v xml:space="preserve"> </v>
      </c>
      <c r="HK15" s="20" t="str">
        <f>IFERROR(VLOOKUP(HI15,Insumos!$A$6:$D$118,4,FALSE), " ")</f>
        <v xml:space="preserve"> </v>
      </c>
      <c r="HL15" s="12" t="str">
        <f>IFERROR(VLOOKUP(HI15,Insumos!$A$6:$D$118,3,FALSE), " ")</f>
        <v xml:space="preserve"> </v>
      </c>
      <c r="HM15" s="23"/>
      <c r="HN15" s="20" t="str">
        <f t="shared" si="24"/>
        <v xml:space="preserve"> </v>
      </c>
      <c r="HP15" s="183"/>
      <c r="HR15" s="10"/>
      <c r="HS15" s="12" t="str">
        <f>IFERROR(VLOOKUP(HR15,Insumos!$A$6:$D$118,2,FALSE), " ")</f>
        <v xml:space="preserve"> </v>
      </c>
      <c r="HT15" s="20" t="str">
        <f>IFERROR(VLOOKUP(HR15,Insumos!$A$6:$D$118,4,FALSE), " ")</f>
        <v xml:space="preserve"> </v>
      </c>
      <c r="HU15" s="12" t="str">
        <f>IFERROR(VLOOKUP(HR15,Insumos!$A$6:$D$118,3,FALSE), " ")</f>
        <v xml:space="preserve"> </v>
      </c>
      <c r="HV15" s="23"/>
      <c r="HW15" s="20" t="str">
        <f t="shared" si="25"/>
        <v xml:space="preserve"> </v>
      </c>
      <c r="HY15" s="183"/>
      <c r="IA15" s="10"/>
      <c r="IB15" s="12" t="str">
        <f>IFERROR(VLOOKUP(IA15,Insumos!$A$6:$D$118,2,FALSE), " ")</f>
        <v xml:space="preserve"> </v>
      </c>
      <c r="IC15" s="20" t="str">
        <f>IFERROR(VLOOKUP(IA15,Insumos!$A$6:$D$118,4,FALSE), " ")</f>
        <v xml:space="preserve"> </v>
      </c>
      <c r="ID15" s="12" t="str">
        <f>IFERROR(VLOOKUP(IA15,Insumos!$A$6:$D$118,3,FALSE), " ")</f>
        <v xml:space="preserve"> </v>
      </c>
      <c r="IE15" s="23"/>
      <c r="IF15" s="20" t="str">
        <f t="shared" si="26"/>
        <v xml:space="preserve"> </v>
      </c>
      <c r="IH15" s="183"/>
      <c r="IJ15" s="10"/>
      <c r="IK15" s="12" t="str">
        <f>IFERROR(VLOOKUP(IJ15,Insumos!$A$6:$D$118,2,FALSE), " ")</f>
        <v xml:space="preserve"> </v>
      </c>
      <c r="IL15" s="20" t="str">
        <f>IFERROR(VLOOKUP(IJ15,Insumos!$A$6:$D$118,4,FALSE), " ")</f>
        <v xml:space="preserve"> </v>
      </c>
      <c r="IM15" s="12" t="str">
        <f>IFERROR(VLOOKUP(IJ15,Insumos!$A$6:$D$118,3,FALSE), " ")</f>
        <v xml:space="preserve"> </v>
      </c>
      <c r="IN15" s="23"/>
      <c r="IO15" s="20" t="str">
        <f t="shared" si="27"/>
        <v xml:space="preserve"> </v>
      </c>
      <c r="IQ15" s="183"/>
      <c r="IS15" s="10"/>
      <c r="IT15" s="12" t="str">
        <f>IFERROR(VLOOKUP(IS15,Insumos!$A$6:$D$118,2,FALSE), " ")</f>
        <v xml:space="preserve"> </v>
      </c>
      <c r="IU15" s="20" t="str">
        <f>IFERROR(VLOOKUP(IS15,Insumos!$A$6:$D$118,4,FALSE), " ")</f>
        <v xml:space="preserve"> </v>
      </c>
      <c r="IV15" s="12" t="str">
        <f>IFERROR(VLOOKUP(IS15,Insumos!$A$6:$D$118,3,FALSE), " ")</f>
        <v xml:space="preserve"> </v>
      </c>
      <c r="IW15" s="23"/>
      <c r="IX15" s="20" t="str">
        <f t="shared" si="28"/>
        <v xml:space="preserve"> </v>
      </c>
      <c r="IZ15" s="183"/>
      <c r="JB15" s="10"/>
      <c r="JC15" s="12" t="str">
        <f>IFERROR(VLOOKUP(JB15,Insumos!$A$6:$D$118,2,FALSE), " ")</f>
        <v xml:space="preserve"> </v>
      </c>
      <c r="JD15" s="20" t="str">
        <f>IFERROR(VLOOKUP(JB15,Insumos!$A$6:$D$118,4,FALSE), " ")</f>
        <v xml:space="preserve"> </v>
      </c>
      <c r="JE15" s="12" t="str">
        <f>IFERROR(VLOOKUP(JB15,Insumos!$A$6:$D$118,3,FALSE), " ")</f>
        <v xml:space="preserve"> </v>
      </c>
      <c r="JF15" s="23"/>
      <c r="JG15" s="20" t="str">
        <f t="shared" si="29"/>
        <v xml:space="preserve"> </v>
      </c>
      <c r="JI15" s="183"/>
      <c r="JK15" s="10"/>
      <c r="JL15" s="12" t="str">
        <f>IFERROR(VLOOKUP(JK15,Insumos!$A$6:$D$118,2,FALSE), " ")</f>
        <v xml:space="preserve"> </v>
      </c>
      <c r="JM15" s="20" t="str">
        <f>IFERROR(VLOOKUP(JK15,Insumos!$A$6:$D$118,4,FALSE), " ")</f>
        <v xml:space="preserve"> </v>
      </c>
      <c r="JN15" s="12" t="str">
        <f>IFERROR(VLOOKUP(JK15,Insumos!$A$6:$D$118,3,FALSE), " ")</f>
        <v xml:space="preserve"> </v>
      </c>
      <c r="JO15" s="23"/>
      <c r="JP15" s="20" t="str">
        <f t="shared" si="30"/>
        <v xml:space="preserve"> </v>
      </c>
      <c r="JR15" s="183"/>
      <c r="JT15" s="10"/>
      <c r="JU15" s="12" t="str">
        <f>IFERROR(VLOOKUP(JT15,Insumos!$A$6:$D$118,2,FALSE), " ")</f>
        <v xml:space="preserve"> </v>
      </c>
      <c r="JV15" s="20" t="str">
        <f>IFERROR(VLOOKUP(JT15,Insumos!$A$6:$D$118,4,FALSE), " ")</f>
        <v xml:space="preserve"> </v>
      </c>
      <c r="JW15" s="12" t="str">
        <f>IFERROR(VLOOKUP(JT15,Insumos!$A$6:$D$118,3,FALSE), " ")</f>
        <v xml:space="preserve"> </v>
      </c>
      <c r="JX15" s="23"/>
      <c r="JY15" s="20" t="str">
        <f t="shared" si="31"/>
        <v xml:space="preserve"> </v>
      </c>
      <c r="KA15" s="183"/>
      <c r="KC15" s="10"/>
      <c r="KD15" s="12" t="str">
        <f>IFERROR(VLOOKUP(KC15,Insumos!$A$6:$D$118,2,FALSE), " ")</f>
        <v xml:space="preserve"> </v>
      </c>
      <c r="KE15" s="20" t="str">
        <f>IFERROR(VLOOKUP(KC15,Insumos!$A$6:$D$118,4,FALSE), " ")</f>
        <v xml:space="preserve"> </v>
      </c>
      <c r="KF15" s="12" t="str">
        <f>IFERROR(VLOOKUP(KC15,Insumos!$A$6:$D$118,3,FALSE), " ")</f>
        <v xml:space="preserve"> </v>
      </c>
      <c r="KG15" s="23"/>
      <c r="KH15" s="20" t="str">
        <f t="shared" si="32"/>
        <v xml:space="preserve"> </v>
      </c>
      <c r="KJ15" s="183"/>
      <c r="KL15" s="10"/>
      <c r="KM15" s="12" t="str">
        <f>IFERROR(VLOOKUP(KL15,Insumos!$A$6:$D$118,2,FALSE), " ")</f>
        <v xml:space="preserve"> </v>
      </c>
      <c r="KN15" s="20" t="str">
        <f>IFERROR(VLOOKUP(KL15,Insumos!$A$6:$D$118,4,FALSE), " ")</f>
        <v xml:space="preserve"> </v>
      </c>
      <c r="KO15" s="12" t="str">
        <f>IFERROR(VLOOKUP(KL15,Insumos!$A$6:$D$118,3,FALSE), " ")</f>
        <v xml:space="preserve"> </v>
      </c>
      <c r="KP15" s="23"/>
      <c r="KQ15" s="20" t="str">
        <f t="shared" si="33"/>
        <v xml:space="preserve"> </v>
      </c>
      <c r="KS15" s="183"/>
      <c r="KU15" s="10"/>
      <c r="KV15" s="12" t="str">
        <f>IFERROR(VLOOKUP(KU15,Insumos!$A$6:$D$118,2,FALSE), " ")</f>
        <v xml:space="preserve"> </v>
      </c>
      <c r="KW15" s="20" t="str">
        <f>IFERROR(VLOOKUP(KU15,Insumos!$A$6:$D$118,4,FALSE), " ")</f>
        <v xml:space="preserve"> </v>
      </c>
      <c r="KX15" s="12" t="str">
        <f>IFERROR(VLOOKUP(KU15,Insumos!$A$6:$D$118,3,FALSE), " ")</f>
        <v xml:space="preserve"> </v>
      </c>
      <c r="KY15" s="23"/>
      <c r="KZ15" s="20" t="str">
        <f t="shared" si="34"/>
        <v xml:space="preserve"> </v>
      </c>
      <c r="LB15" s="183"/>
      <c r="LD15" s="10"/>
      <c r="LE15" s="12" t="str">
        <f>IFERROR(VLOOKUP(LD15,Insumos!$A$6:$D$118,2,FALSE), " ")</f>
        <v xml:space="preserve"> </v>
      </c>
      <c r="LF15" s="20" t="str">
        <f>IFERROR(VLOOKUP(LD15,Insumos!$A$6:$D$118,4,FALSE), " ")</f>
        <v xml:space="preserve"> </v>
      </c>
      <c r="LG15" s="12" t="str">
        <f>IFERROR(VLOOKUP(LD15,Insumos!$A$6:$D$118,3,FALSE), " ")</f>
        <v xml:space="preserve"> </v>
      </c>
      <c r="LH15" s="23"/>
      <c r="LI15" s="20" t="str">
        <f t="shared" si="35"/>
        <v xml:space="preserve"> </v>
      </c>
      <c r="LK15" s="183"/>
      <c r="LM15" s="10"/>
      <c r="LN15" s="12" t="str">
        <f>IFERROR(VLOOKUP(LM15,Insumos!$A$6:$D$118,2,FALSE), " ")</f>
        <v xml:space="preserve"> </v>
      </c>
      <c r="LO15" s="20" t="str">
        <f>IFERROR(VLOOKUP(LM15,Insumos!$A$6:$D$118,4,FALSE), " ")</f>
        <v xml:space="preserve"> </v>
      </c>
      <c r="LP15" s="12" t="str">
        <f>IFERROR(VLOOKUP(LM15,Insumos!$A$6:$D$118,3,FALSE), " ")</f>
        <v xml:space="preserve"> </v>
      </c>
      <c r="LQ15" s="23"/>
      <c r="LR15" s="20" t="str">
        <f t="shared" si="36"/>
        <v xml:space="preserve"> </v>
      </c>
      <c r="LT15" s="183"/>
      <c r="LV15" s="10"/>
      <c r="LW15" s="12" t="str">
        <f>IFERROR(VLOOKUP(LV15,Insumos!$A$6:$D$118,2,FALSE), " ")</f>
        <v xml:space="preserve"> </v>
      </c>
      <c r="LX15" s="20" t="str">
        <f>IFERROR(VLOOKUP(LV15,Insumos!$A$6:$D$118,4,FALSE), " ")</f>
        <v xml:space="preserve"> </v>
      </c>
      <c r="LY15" s="12" t="str">
        <f>IFERROR(VLOOKUP(LV15,Insumos!$A$6:$D$118,3,FALSE), " ")</f>
        <v xml:space="preserve"> </v>
      </c>
      <c r="LZ15" s="23"/>
      <c r="MA15" s="20" t="str">
        <f t="shared" si="37"/>
        <v xml:space="preserve"> </v>
      </c>
      <c r="MC15" s="183"/>
      <c r="ME15" s="10"/>
      <c r="MF15" s="12" t="str">
        <f>IFERROR(VLOOKUP(ME15,Insumos!$A$6:$D$118,2,FALSE), " ")</f>
        <v xml:space="preserve"> </v>
      </c>
      <c r="MG15" s="20" t="str">
        <f>IFERROR(VLOOKUP(ME15,Insumos!$A$6:$D$118,4,FALSE), " ")</f>
        <v xml:space="preserve"> </v>
      </c>
      <c r="MH15" s="12" t="str">
        <f>IFERROR(VLOOKUP(ME15,Insumos!$A$6:$D$118,3,FALSE), " ")</f>
        <v xml:space="preserve"> </v>
      </c>
      <c r="MI15" s="23"/>
      <c r="MJ15" s="20" t="str">
        <f t="shared" si="38"/>
        <v xml:space="preserve"> </v>
      </c>
      <c r="ML15" s="183"/>
      <c r="MN15" s="10"/>
      <c r="MO15" s="12" t="str">
        <f>IFERROR(VLOOKUP(MN15,Insumos!$A$6:$D$118,2,FALSE), " ")</f>
        <v xml:space="preserve"> </v>
      </c>
      <c r="MP15" s="20" t="str">
        <f>IFERROR(VLOOKUP(MN15,Insumos!$A$6:$D$118,4,FALSE), " ")</f>
        <v xml:space="preserve"> </v>
      </c>
      <c r="MQ15" s="12" t="str">
        <f>IFERROR(VLOOKUP(MN15,Insumos!$A$6:$D$118,3,FALSE), " ")</f>
        <v xml:space="preserve"> </v>
      </c>
      <c r="MR15" s="23"/>
      <c r="MS15" s="20" t="str">
        <f t="shared" si="39"/>
        <v xml:space="preserve"> </v>
      </c>
      <c r="MU15" s="183"/>
      <c r="MW15" s="10"/>
      <c r="MX15" s="12" t="str">
        <f>IFERROR(VLOOKUP(MW15,Insumos!$A$6:$D$118,2,FALSE), " ")</f>
        <v xml:space="preserve"> </v>
      </c>
      <c r="MY15" s="20" t="str">
        <f>IFERROR(VLOOKUP(MW15,Insumos!$A$6:$D$118,4,FALSE), " ")</f>
        <v xml:space="preserve"> </v>
      </c>
      <c r="MZ15" s="12" t="str">
        <f>IFERROR(VLOOKUP(MW15,Insumos!$A$6:$D$118,3,FALSE), " ")</f>
        <v xml:space="preserve"> </v>
      </c>
      <c r="NA15" s="23"/>
      <c r="NB15" s="20" t="str">
        <f t="shared" si="40"/>
        <v xml:space="preserve"> </v>
      </c>
      <c r="ND15" s="183"/>
      <c r="NF15" s="10"/>
      <c r="NG15" s="12" t="str">
        <f>IFERROR(VLOOKUP(NF15,Insumos!$A$6:$D$118,2,FALSE), " ")</f>
        <v xml:space="preserve"> </v>
      </c>
      <c r="NH15" s="20" t="str">
        <f>IFERROR(VLOOKUP(NF15,Insumos!$A$6:$D$118,4,FALSE), " ")</f>
        <v xml:space="preserve"> </v>
      </c>
      <c r="NI15" s="12" t="str">
        <f>IFERROR(VLOOKUP(NF15,Insumos!$A$6:$D$118,3,FALSE), " ")</f>
        <v xml:space="preserve"> </v>
      </c>
      <c r="NJ15" s="23"/>
      <c r="NK15" s="20" t="str">
        <f t="shared" si="41"/>
        <v xml:space="preserve"> </v>
      </c>
      <c r="NM15" s="183"/>
      <c r="NO15" s="10"/>
      <c r="NP15" s="12" t="str">
        <f>IFERROR(VLOOKUP(NO15,Insumos!$A$6:$D$118,2,FALSE), " ")</f>
        <v xml:space="preserve"> </v>
      </c>
      <c r="NQ15" s="20" t="str">
        <f>IFERROR(VLOOKUP(NO15,Insumos!$A$6:$D$118,4,FALSE), " ")</f>
        <v xml:space="preserve"> </v>
      </c>
      <c r="NR15" s="12" t="str">
        <f>IFERROR(VLOOKUP(NO15,Insumos!$A$6:$D$118,3,FALSE), " ")</f>
        <v xml:space="preserve"> </v>
      </c>
      <c r="NS15" s="23"/>
      <c r="NT15" s="20" t="str">
        <f t="shared" si="42"/>
        <v xml:space="preserve"> </v>
      </c>
      <c r="NV15" s="183"/>
      <c r="NX15" s="10"/>
      <c r="NY15" s="12" t="str">
        <f>IFERROR(VLOOKUP(NX15,Insumos!$A$6:$D$118,2,FALSE), " ")</f>
        <v xml:space="preserve"> </v>
      </c>
      <c r="NZ15" s="20" t="str">
        <f>IFERROR(VLOOKUP(NX15,Insumos!$A$6:$D$118,4,FALSE), " ")</f>
        <v xml:space="preserve"> </v>
      </c>
      <c r="OA15" s="12" t="str">
        <f>IFERROR(VLOOKUP(NX15,Insumos!$A$6:$D$118,3,FALSE), " ")</f>
        <v xml:space="preserve"> </v>
      </c>
      <c r="OB15" s="23"/>
      <c r="OC15" s="20" t="str">
        <f t="shared" si="43"/>
        <v xml:space="preserve"> </v>
      </c>
      <c r="OE15" s="183"/>
      <c r="OG15" s="10"/>
      <c r="OH15" s="12" t="str">
        <f>IFERROR(VLOOKUP(OG15,Insumos!$A$6:$D$118,2,FALSE), " ")</f>
        <v xml:space="preserve"> </v>
      </c>
      <c r="OI15" s="20" t="str">
        <f>IFERROR(VLOOKUP(OG15,Insumos!$A$6:$D$118,4,FALSE), " ")</f>
        <v xml:space="preserve"> </v>
      </c>
      <c r="OJ15" s="12" t="str">
        <f>IFERROR(VLOOKUP(OG15,Insumos!$A$6:$D$118,3,FALSE), " ")</f>
        <v xml:space="preserve"> </v>
      </c>
      <c r="OK15" s="23"/>
      <c r="OL15" s="20" t="str">
        <f t="shared" si="44"/>
        <v xml:space="preserve"> </v>
      </c>
      <c r="ON15" s="183"/>
      <c r="OP15" s="10"/>
      <c r="OQ15" s="12" t="str">
        <f>IFERROR(VLOOKUP(OP15,Insumos!$A$6:$D$118,2,FALSE), " ")</f>
        <v xml:space="preserve"> </v>
      </c>
      <c r="OR15" s="20" t="str">
        <f>IFERROR(VLOOKUP(OP15,Insumos!$A$6:$D$118,4,FALSE), " ")</f>
        <v xml:space="preserve"> </v>
      </c>
      <c r="OS15" s="12" t="str">
        <f>IFERROR(VLOOKUP(OP15,Insumos!$A$6:$D$118,3,FALSE), " ")</f>
        <v xml:space="preserve"> </v>
      </c>
      <c r="OT15" s="23"/>
      <c r="OU15" s="20" t="str">
        <f t="shared" si="45"/>
        <v xml:space="preserve"> </v>
      </c>
      <c r="OW15" s="183"/>
      <c r="OY15" s="10"/>
      <c r="OZ15" s="12" t="str">
        <f>IFERROR(VLOOKUP(OY15,Insumos!$A$6:$D$118,2,FALSE), " ")</f>
        <v xml:space="preserve"> </v>
      </c>
      <c r="PA15" s="20" t="str">
        <f>IFERROR(VLOOKUP(OY15,Insumos!$A$6:$D$118,4,FALSE), " ")</f>
        <v xml:space="preserve"> </v>
      </c>
      <c r="PB15" s="12" t="str">
        <f>IFERROR(VLOOKUP(OY15,Insumos!$A$6:$D$118,3,FALSE), " ")</f>
        <v xml:space="preserve"> </v>
      </c>
      <c r="PC15" s="23"/>
      <c r="PD15" s="20" t="str">
        <f t="shared" si="46"/>
        <v xml:space="preserve"> </v>
      </c>
      <c r="PF15" s="183"/>
      <c r="PH15" s="10"/>
      <c r="PI15" s="12" t="str">
        <f>IFERROR(VLOOKUP(PH15,Insumos!$A$6:$D$118,2,FALSE), " ")</f>
        <v xml:space="preserve"> </v>
      </c>
      <c r="PJ15" s="20" t="str">
        <f>IFERROR(VLOOKUP(PH15,Insumos!$A$6:$D$118,4,FALSE), " ")</f>
        <v xml:space="preserve"> </v>
      </c>
      <c r="PK15" s="12" t="str">
        <f>IFERROR(VLOOKUP(PH15,Insumos!$A$6:$D$118,3,FALSE), " ")</f>
        <v xml:space="preserve"> </v>
      </c>
      <c r="PL15" s="23"/>
      <c r="PM15" s="20" t="str">
        <f t="shared" si="47"/>
        <v xml:space="preserve"> </v>
      </c>
      <c r="PO15" s="183"/>
      <c r="PQ15" s="10"/>
      <c r="PR15" s="12" t="str">
        <f>IFERROR(VLOOKUP(PQ15,Insumos!$A$6:$D$118,2,FALSE), " ")</f>
        <v xml:space="preserve"> </v>
      </c>
      <c r="PS15" s="20" t="str">
        <f>IFERROR(VLOOKUP(PQ15,Insumos!$A$6:$D$118,4,FALSE), " ")</f>
        <v xml:space="preserve"> </v>
      </c>
      <c r="PT15" s="12" t="str">
        <f>IFERROR(VLOOKUP(PQ15,Insumos!$A$6:$D$118,3,FALSE), " ")</f>
        <v xml:space="preserve"> </v>
      </c>
      <c r="PU15" s="23"/>
      <c r="PV15" s="20" t="str">
        <f t="shared" si="48"/>
        <v xml:space="preserve"> </v>
      </c>
      <c r="PX15" s="183"/>
      <c r="PZ15" s="10"/>
      <c r="QA15" s="12" t="str">
        <f>IFERROR(VLOOKUP(PZ15,Insumos!$A$6:$D$118,2,FALSE), " ")</f>
        <v xml:space="preserve"> </v>
      </c>
      <c r="QB15" s="20" t="str">
        <f>IFERROR(VLOOKUP(PZ15,Insumos!$A$6:$D$118,4,FALSE), " ")</f>
        <v xml:space="preserve"> </v>
      </c>
      <c r="QC15" s="12" t="str">
        <f>IFERROR(VLOOKUP(PZ15,Insumos!$A$6:$D$118,3,FALSE), " ")</f>
        <v xml:space="preserve"> </v>
      </c>
      <c r="QD15" s="23"/>
      <c r="QE15" s="20" t="str">
        <f t="shared" si="49"/>
        <v xml:space="preserve"> </v>
      </c>
      <c r="QG15" s="183"/>
      <c r="QI15" s="10"/>
      <c r="QJ15" s="12" t="str">
        <f>IFERROR(VLOOKUP(QI15,Insumos!$A$6:$D$118,2,FALSE), " ")</f>
        <v xml:space="preserve"> </v>
      </c>
      <c r="QK15" s="20" t="str">
        <f>IFERROR(VLOOKUP(QI15,Insumos!$A$6:$D$118,4,FALSE), " ")</f>
        <v xml:space="preserve"> </v>
      </c>
      <c r="QL15" s="12" t="str">
        <f>IFERROR(VLOOKUP(QI15,Insumos!$A$6:$D$118,3,FALSE), " ")</f>
        <v xml:space="preserve"> </v>
      </c>
      <c r="QM15" s="23"/>
      <c r="QN15" s="20" t="str">
        <f t="shared" si="50"/>
        <v xml:space="preserve"> </v>
      </c>
      <c r="QP15" s="183"/>
      <c r="QR15" s="10"/>
      <c r="QS15" s="12" t="str">
        <f>IFERROR(VLOOKUP(QR15,Insumos!$A$6:$D$118,2,FALSE), " ")</f>
        <v xml:space="preserve"> </v>
      </c>
      <c r="QT15" s="20" t="str">
        <f>IFERROR(VLOOKUP(QR15,Insumos!$A$6:$D$118,4,FALSE), " ")</f>
        <v xml:space="preserve"> </v>
      </c>
      <c r="QU15" s="12" t="str">
        <f>IFERROR(VLOOKUP(QR15,Insumos!$A$6:$D$118,3,FALSE), " ")</f>
        <v xml:space="preserve"> </v>
      </c>
      <c r="QV15" s="23"/>
      <c r="QW15" s="20" t="str">
        <f t="shared" si="51"/>
        <v xml:space="preserve"> </v>
      </c>
      <c r="QY15" s="183"/>
      <c r="RA15" s="10"/>
      <c r="RB15" s="12" t="str">
        <f>IFERROR(VLOOKUP(RA15,Insumos!$A$6:$D$118,2,FALSE), " ")</f>
        <v xml:space="preserve"> </v>
      </c>
      <c r="RC15" s="20" t="str">
        <f>IFERROR(VLOOKUP(RA15,Insumos!$A$6:$D$118,4,FALSE), " ")</f>
        <v xml:space="preserve"> </v>
      </c>
      <c r="RD15" s="12" t="str">
        <f>IFERROR(VLOOKUP(RA15,Insumos!$A$6:$D$118,3,FALSE), " ")</f>
        <v xml:space="preserve"> </v>
      </c>
      <c r="RE15" s="23"/>
      <c r="RF15" s="20" t="str">
        <f t="shared" si="52"/>
        <v xml:space="preserve"> </v>
      </c>
      <c r="RH15" s="183"/>
      <c r="RJ15" s="10"/>
      <c r="RK15" s="12" t="str">
        <f>IFERROR(VLOOKUP(RJ15,Insumos!$A$6:$D$118,2,FALSE), " ")</f>
        <v xml:space="preserve"> </v>
      </c>
      <c r="RL15" s="20" t="str">
        <f>IFERROR(VLOOKUP(RJ15,Insumos!$A$6:$D$118,4,FALSE), " ")</f>
        <v xml:space="preserve"> </v>
      </c>
      <c r="RM15" s="12" t="str">
        <f>IFERROR(VLOOKUP(RJ15,Insumos!$A$6:$D$118,3,FALSE), " ")</f>
        <v xml:space="preserve"> </v>
      </c>
      <c r="RN15" s="23"/>
      <c r="RO15" s="20" t="str">
        <f t="shared" si="53"/>
        <v xml:space="preserve"> </v>
      </c>
      <c r="RQ15" s="183"/>
      <c r="RS15" s="10"/>
      <c r="RT15" s="12" t="str">
        <f>IFERROR(VLOOKUP(RS15,Insumos!$A$6:$D$118,2,FALSE), " ")</f>
        <v xml:space="preserve"> </v>
      </c>
      <c r="RU15" s="20" t="str">
        <f>IFERROR(VLOOKUP(RS15,Insumos!$A$6:$D$118,4,FALSE), " ")</f>
        <v xml:space="preserve"> </v>
      </c>
      <c r="RV15" s="12" t="str">
        <f>IFERROR(VLOOKUP(RS15,Insumos!$A$6:$D$118,3,FALSE), " ")</f>
        <v xml:space="preserve"> </v>
      </c>
      <c r="RW15" s="23"/>
      <c r="RX15" s="20" t="str">
        <f t="shared" si="54"/>
        <v xml:space="preserve"> </v>
      </c>
      <c r="RZ15" s="183"/>
      <c r="SB15" s="10"/>
      <c r="SC15" s="12" t="str">
        <f>IFERROR(VLOOKUP(SB15,Insumos!$A$6:$D$118,2,FALSE), " ")</f>
        <v xml:space="preserve"> </v>
      </c>
      <c r="SD15" s="20" t="str">
        <f>IFERROR(VLOOKUP(SB15,Insumos!$A$6:$D$118,4,FALSE), " ")</f>
        <v xml:space="preserve"> </v>
      </c>
      <c r="SE15" s="12" t="str">
        <f>IFERROR(VLOOKUP(SB15,Insumos!$A$6:$D$118,3,FALSE), " ")</f>
        <v xml:space="preserve"> </v>
      </c>
      <c r="SF15" s="23"/>
      <c r="SG15" s="20" t="str">
        <f t="shared" si="55"/>
        <v xml:space="preserve"> </v>
      </c>
      <c r="SI15" s="183"/>
      <c r="SK15" s="10"/>
      <c r="SL15" s="12" t="str">
        <f>IFERROR(VLOOKUP(SK15,Insumos!$A$6:$D$118,2,FALSE), " ")</f>
        <v xml:space="preserve"> </v>
      </c>
      <c r="SM15" s="20" t="str">
        <f>IFERROR(VLOOKUP(SK15,Insumos!$A$6:$D$118,4,FALSE), " ")</f>
        <v xml:space="preserve"> </v>
      </c>
      <c r="SN15" s="12" t="str">
        <f>IFERROR(VLOOKUP(SK15,Insumos!$A$6:$D$118,3,FALSE), " ")</f>
        <v xml:space="preserve"> </v>
      </c>
      <c r="SO15" s="23"/>
      <c r="SP15" s="20" t="str">
        <f t="shared" si="56"/>
        <v xml:space="preserve"> </v>
      </c>
      <c r="SR15" s="183"/>
      <c r="ST15" s="10"/>
      <c r="SU15" s="12" t="str">
        <f>IFERROR(VLOOKUP(ST15,Insumos!$A$6:$D$118,2,FALSE), " ")</f>
        <v xml:space="preserve"> </v>
      </c>
      <c r="SV15" s="20" t="str">
        <f>IFERROR(VLOOKUP(ST15,Insumos!$A$6:$D$118,4,FALSE), " ")</f>
        <v xml:space="preserve"> </v>
      </c>
      <c r="SW15" s="12" t="str">
        <f>IFERROR(VLOOKUP(ST15,Insumos!$A$6:$D$118,3,FALSE), " ")</f>
        <v xml:space="preserve"> </v>
      </c>
      <c r="SX15" s="23"/>
      <c r="SY15" s="20" t="str">
        <f t="shared" si="57"/>
        <v xml:space="preserve"> </v>
      </c>
      <c r="TA15" s="183"/>
      <c r="TC15" s="10"/>
      <c r="TD15" s="12" t="str">
        <f>IFERROR(VLOOKUP(TC15,Insumos!$A$6:$D$118,2,FALSE), " ")</f>
        <v xml:space="preserve"> </v>
      </c>
      <c r="TE15" s="20" t="str">
        <f>IFERROR(VLOOKUP(TC15,Insumos!$A$6:$D$118,4,FALSE), " ")</f>
        <v xml:space="preserve"> </v>
      </c>
      <c r="TF15" s="12" t="str">
        <f>IFERROR(VLOOKUP(TC15,Insumos!$A$6:$D$118,3,FALSE), " ")</f>
        <v xml:space="preserve"> </v>
      </c>
      <c r="TG15" s="23"/>
      <c r="TH15" s="20" t="str">
        <f t="shared" si="58"/>
        <v xml:space="preserve"> </v>
      </c>
      <c r="TJ15" s="183"/>
      <c r="TL15" s="10"/>
      <c r="TM15" s="12" t="str">
        <f>IFERROR(VLOOKUP(TL15,Insumos!$A$6:$D$118,2,FALSE), " ")</f>
        <v xml:space="preserve"> </v>
      </c>
      <c r="TN15" s="20" t="str">
        <f>IFERROR(VLOOKUP(TL15,Insumos!$A$6:$D$118,4,FALSE), " ")</f>
        <v xml:space="preserve"> </v>
      </c>
      <c r="TO15" s="12" t="str">
        <f>IFERROR(VLOOKUP(TL15,Insumos!$A$6:$D$118,3,FALSE), " ")</f>
        <v xml:space="preserve"> </v>
      </c>
      <c r="TP15" s="23"/>
      <c r="TQ15" s="20" t="str">
        <f t="shared" si="59"/>
        <v xml:space="preserve"> </v>
      </c>
      <c r="TS15" s="183"/>
      <c r="TU15" s="10"/>
      <c r="TV15" s="12" t="str">
        <f>IFERROR(VLOOKUP(TU15,Insumos!$A$6:$D$118,2,FALSE), " ")</f>
        <v xml:space="preserve"> </v>
      </c>
      <c r="TW15" s="20" t="str">
        <f>IFERROR(VLOOKUP(TU15,Insumos!$A$6:$D$118,4,FALSE), " ")</f>
        <v xml:space="preserve"> </v>
      </c>
      <c r="TX15" s="12" t="str">
        <f>IFERROR(VLOOKUP(TU15,Insumos!$A$6:$D$118,3,FALSE), " ")</f>
        <v xml:space="preserve"> </v>
      </c>
      <c r="TY15" s="23"/>
      <c r="TZ15" s="20" t="str">
        <f t="shared" si="60"/>
        <v xml:space="preserve"> </v>
      </c>
      <c r="UB15" s="183"/>
      <c r="UD15" s="10"/>
      <c r="UE15" s="12" t="str">
        <f>IFERROR(VLOOKUP(UD15,Insumos!$A$6:$D$118,2,FALSE), " ")</f>
        <v xml:space="preserve"> </v>
      </c>
      <c r="UF15" s="20" t="str">
        <f>IFERROR(VLOOKUP(UD15,Insumos!$A$6:$D$118,4,FALSE), " ")</f>
        <v xml:space="preserve"> </v>
      </c>
      <c r="UG15" s="12" t="str">
        <f>IFERROR(VLOOKUP(UD15,Insumos!$A$6:$D$118,3,FALSE), " ")</f>
        <v xml:space="preserve"> </v>
      </c>
      <c r="UH15" s="23"/>
      <c r="UI15" s="20" t="str">
        <f t="shared" si="61"/>
        <v xml:space="preserve"> </v>
      </c>
      <c r="UK15" s="183"/>
      <c r="UM15" s="10"/>
      <c r="UN15" s="12" t="str">
        <f>IFERROR(VLOOKUP(UM15,Insumos!$A$6:$D$118,2,FALSE), " ")</f>
        <v xml:space="preserve"> </v>
      </c>
      <c r="UO15" s="20" t="str">
        <f>IFERROR(VLOOKUP(UM15,Insumos!$A$6:$D$118,4,FALSE), " ")</f>
        <v xml:space="preserve"> </v>
      </c>
      <c r="UP15" s="12" t="str">
        <f>IFERROR(VLOOKUP(UM15,Insumos!$A$6:$D$118,3,FALSE), " ")</f>
        <v xml:space="preserve"> </v>
      </c>
      <c r="UQ15" s="23"/>
      <c r="UR15" s="20" t="str">
        <f t="shared" si="62"/>
        <v xml:space="preserve"> </v>
      </c>
      <c r="UT15" s="183"/>
      <c r="UV15" s="10"/>
      <c r="UW15" s="12" t="str">
        <f>IFERROR(VLOOKUP(UV15,Insumos!$A$6:$D$118,2,FALSE), " ")</f>
        <v xml:space="preserve"> </v>
      </c>
      <c r="UX15" s="20" t="str">
        <f>IFERROR(VLOOKUP(UV15,Insumos!$A$6:$D$118,4,FALSE), " ")</f>
        <v xml:space="preserve"> </v>
      </c>
      <c r="UY15" s="12" t="str">
        <f>IFERROR(VLOOKUP(UV15,Insumos!$A$6:$D$118,3,FALSE), " ")</f>
        <v xml:space="preserve"> </v>
      </c>
      <c r="UZ15" s="23"/>
      <c r="VA15" s="20" t="str">
        <f t="shared" si="63"/>
        <v xml:space="preserve"> </v>
      </c>
      <c r="VC15" s="183"/>
      <c r="VE15" s="10"/>
      <c r="VF15" s="12" t="str">
        <f>IFERROR(VLOOKUP(VE15,Insumos!$A$6:$D$118,2,FALSE), " ")</f>
        <v xml:space="preserve"> </v>
      </c>
      <c r="VG15" s="20" t="str">
        <f>IFERROR(VLOOKUP(VE15,Insumos!$A$6:$D$118,4,FALSE), " ")</f>
        <v xml:space="preserve"> </v>
      </c>
      <c r="VH15" s="12" t="str">
        <f>IFERROR(VLOOKUP(VE15,Insumos!$A$6:$D$118,3,FALSE), " ")</f>
        <v xml:space="preserve"> </v>
      </c>
      <c r="VI15" s="23"/>
      <c r="VJ15" s="20" t="str">
        <f t="shared" si="64"/>
        <v xml:space="preserve"> </v>
      </c>
      <c r="VL15" s="183"/>
      <c r="VN15" s="10"/>
      <c r="VO15" s="12" t="str">
        <f>IFERROR(VLOOKUP(VN15,Insumos!$A$6:$D$118,2,FALSE), " ")</f>
        <v xml:space="preserve"> </v>
      </c>
      <c r="VP15" s="20" t="str">
        <f>IFERROR(VLOOKUP(VN15,Insumos!$A$6:$D$118,4,FALSE), " ")</f>
        <v xml:space="preserve"> </v>
      </c>
      <c r="VQ15" s="12" t="str">
        <f>IFERROR(VLOOKUP(VN15,Insumos!$A$6:$D$118,3,FALSE), " ")</f>
        <v xml:space="preserve"> </v>
      </c>
      <c r="VR15" s="23"/>
      <c r="VS15" s="20" t="str">
        <f t="shared" si="65"/>
        <v xml:space="preserve"> </v>
      </c>
      <c r="VU15" s="183"/>
      <c r="VW15" s="10"/>
      <c r="VX15" s="12" t="str">
        <f>IFERROR(VLOOKUP(VW15,Insumos!$A$6:$D$118,2,FALSE), " ")</f>
        <v xml:space="preserve"> </v>
      </c>
      <c r="VY15" s="20" t="str">
        <f>IFERROR(VLOOKUP(VW15,Insumos!$A$6:$D$118,4,FALSE), " ")</f>
        <v xml:space="preserve"> </v>
      </c>
      <c r="VZ15" s="12" t="str">
        <f>IFERROR(VLOOKUP(VW15,Insumos!$A$6:$D$118,3,FALSE), " ")</f>
        <v xml:space="preserve"> </v>
      </c>
      <c r="WA15" s="23"/>
      <c r="WB15" s="20" t="str">
        <f t="shared" si="66"/>
        <v xml:space="preserve"> </v>
      </c>
      <c r="WD15" s="183"/>
      <c r="WF15" s="10"/>
      <c r="WG15" s="12" t="str">
        <f>IFERROR(VLOOKUP(WF15,Insumos!$A$6:$D$118,2,FALSE), " ")</f>
        <v xml:space="preserve"> </v>
      </c>
      <c r="WH15" s="20" t="str">
        <f>IFERROR(VLOOKUP(WF15,Insumos!$A$6:$D$118,4,FALSE), " ")</f>
        <v xml:space="preserve"> </v>
      </c>
      <c r="WI15" s="12" t="str">
        <f>IFERROR(VLOOKUP(WF15,Insumos!$A$6:$D$118,3,FALSE), " ")</f>
        <v xml:space="preserve"> </v>
      </c>
      <c r="WJ15" s="23"/>
      <c r="WK15" s="20" t="str">
        <f t="shared" si="67"/>
        <v xml:space="preserve"> </v>
      </c>
      <c r="WM15" s="183"/>
      <c r="WO15" s="10"/>
      <c r="WP15" s="12" t="str">
        <f>IFERROR(VLOOKUP(WO15,Insumos!$A$6:$D$118,2,FALSE), " ")</f>
        <v xml:space="preserve"> </v>
      </c>
      <c r="WQ15" s="20" t="str">
        <f>IFERROR(VLOOKUP(WO15,Insumos!$A$6:$D$118,4,FALSE), " ")</f>
        <v xml:space="preserve"> </v>
      </c>
      <c r="WR15" s="12" t="str">
        <f>IFERROR(VLOOKUP(WO15,Insumos!$A$6:$D$118,3,FALSE), " ")</f>
        <v xml:space="preserve"> </v>
      </c>
      <c r="WS15" s="23"/>
      <c r="WT15" s="20" t="str">
        <f t="shared" si="68"/>
        <v xml:space="preserve"> </v>
      </c>
      <c r="WV15" s="183"/>
      <c r="WX15" s="10"/>
      <c r="WY15" s="12" t="str">
        <f>IFERROR(VLOOKUP(WX15,Insumos!$A$6:$D$118,2,FALSE), " ")</f>
        <v xml:space="preserve"> </v>
      </c>
      <c r="WZ15" s="20" t="str">
        <f>IFERROR(VLOOKUP(WX15,Insumos!$A$6:$D$118,4,FALSE), " ")</f>
        <v xml:space="preserve"> </v>
      </c>
      <c r="XA15" s="12" t="str">
        <f>IFERROR(VLOOKUP(WX15,Insumos!$A$6:$D$118,3,FALSE), " ")</f>
        <v xml:space="preserve"> </v>
      </c>
      <c r="XB15" s="23"/>
      <c r="XC15" s="20" t="str">
        <f t="shared" si="69"/>
        <v xml:space="preserve"> </v>
      </c>
      <c r="XE15" s="183"/>
      <c r="XG15" s="10"/>
      <c r="XH15" s="12" t="str">
        <f>IFERROR(VLOOKUP(XG15,Insumos!$A$6:$D$118,2,FALSE), " ")</f>
        <v xml:space="preserve"> </v>
      </c>
      <c r="XI15" s="20" t="str">
        <f>IFERROR(VLOOKUP(XG15,Insumos!$A$6:$D$118,4,FALSE), " ")</f>
        <v xml:space="preserve"> </v>
      </c>
      <c r="XJ15" s="12" t="str">
        <f>IFERROR(VLOOKUP(XG15,Insumos!$A$6:$D$118,3,FALSE), " ")</f>
        <v xml:space="preserve"> </v>
      </c>
      <c r="XK15" s="23"/>
      <c r="XL15" s="20" t="str">
        <f t="shared" si="70"/>
        <v xml:space="preserve"> </v>
      </c>
      <c r="XN15" s="183"/>
      <c r="XP15" s="10"/>
      <c r="XQ15" s="12" t="str">
        <f>IFERROR(VLOOKUP(XP15,Insumos!$A$6:$D$118,2,FALSE), " ")</f>
        <v xml:space="preserve"> </v>
      </c>
      <c r="XR15" s="20" t="str">
        <f>IFERROR(VLOOKUP(XP15,Insumos!$A$6:$D$118,4,FALSE), " ")</f>
        <v xml:space="preserve"> </v>
      </c>
      <c r="XS15" s="12" t="str">
        <f>IFERROR(VLOOKUP(XP15,Insumos!$A$6:$D$118,3,FALSE), " ")</f>
        <v xml:space="preserve"> </v>
      </c>
      <c r="XT15" s="23"/>
      <c r="XU15" s="20" t="str">
        <f t="shared" si="71"/>
        <v xml:space="preserve"> </v>
      </c>
      <c r="XW15" s="183"/>
      <c r="XY15" s="10"/>
      <c r="XZ15" s="12" t="str">
        <f>IFERROR(VLOOKUP(XY15,Insumos!$A$6:$D$118,2,FALSE), " ")</f>
        <v xml:space="preserve"> </v>
      </c>
      <c r="YA15" s="20" t="str">
        <f>IFERROR(VLOOKUP(XY15,Insumos!$A$6:$D$118,4,FALSE), " ")</f>
        <v xml:space="preserve"> </v>
      </c>
      <c r="YB15" s="12" t="str">
        <f>IFERROR(VLOOKUP(XY15,Insumos!$A$6:$D$118,3,FALSE), " ")</f>
        <v xml:space="preserve"> </v>
      </c>
      <c r="YC15" s="23"/>
      <c r="YD15" s="20" t="str">
        <f t="shared" si="72"/>
        <v xml:space="preserve"> </v>
      </c>
      <c r="YF15" s="183"/>
      <c r="YH15" s="10"/>
      <c r="YI15" s="12" t="str">
        <f>IFERROR(VLOOKUP(YH15,Insumos!$A$6:$D$118,2,FALSE), " ")</f>
        <v xml:space="preserve"> </v>
      </c>
      <c r="YJ15" s="20" t="str">
        <f>IFERROR(VLOOKUP(YH15,Insumos!$A$6:$D$118,4,FALSE), " ")</f>
        <v xml:space="preserve"> </v>
      </c>
      <c r="YK15" s="12" t="str">
        <f>IFERROR(VLOOKUP(YH15,Insumos!$A$6:$D$118,3,FALSE), " ")</f>
        <v xml:space="preserve"> </v>
      </c>
      <c r="YL15" s="23"/>
      <c r="YM15" s="20" t="str">
        <f t="shared" si="73"/>
        <v xml:space="preserve"> </v>
      </c>
      <c r="YO15" s="183"/>
      <c r="YQ15" s="10"/>
      <c r="YR15" s="12" t="str">
        <f>IFERROR(VLOOKUP(YQ15,Insumos!$A$6:$D$118,2,FALSE), " ")</f>
        <v xml:space="preserve"> </v>
      </c>
      <c r="YS15" s="20" t="str">
        <f>IFERROR(VLOOKUP(YQ15,Insumos!$A$6:$D$118,4,FALSE), " ")</f>
        <v xml:space="preserve"> </v>
      </c>
      <c r="YT15" s="12" t="str">
        <f>IFERROR(VLOOKUP(YQ15,Insumos!$A$6:$D$118,3,FALSE), " ")</f>
        <v xml:space="preserve"> </v>
      </c>
      <c r="YU15" s="23"/>
      <c r="YV15" s="20" t="str">
        <f t="shared" si="74"/>
        <v xml:space="preserve"> </v>
      </c>
      <c r="YX15" s="183"/>
      <c r="YZ15" s="10"/>
      <c r="ZA15" s="12" t="str">
        <f>IFERROR(VLOOKUP(YZ15,Insumos!$A$6:$D$118,2,FALSE), " ")</f>
        <v xml:space="preserve"> </v>
      </c>
      <c r="ZB15" s="20" t="str">
        <f>IFERROR(VLOOKUP(YZ15,Insumos!$A$6:$D$118,4,FALSE), " ")</f>
        <v xml:space="preserve"> </v>
      </c>
      <c r="ZC15" s="12" t="str">
        <f>IFERROR(VLOOKUP(YZ15,Insumos!$A$6:$D$118,3,FALSE), " ")</f>
        <v xml:space="preserve"> </v>
      </c>
      <c r="ZD15" s="23"/>
      <c r="ZE15" s="20" t="str">
        <f t="shared" si="75"/>
        <v xml:space="preserve"> </v>
      </c>
      <c r="ZG15" s="183"/>
      <c r="ZI15" s="10"/>
      <c r="ZJ15" s="12" t="str">
        <f>IFERROR(VLOOKUP(ZI15,Insumos!$A$6:$D$118,2,FALSE), " ")</f>
        <v xml:space="preserve"> </v>
      </c>
      <c r="ZK15" s="20" t="str">
        <f>IFERROR(VLOOKUP(ZI15,Insumos!$A$6:$D$118,4,FALSE), " ")</f>
        <v xml:space="preserve"> </v>
      </c>
      <c r="ZL15" s="12" t="str">
        <f>IFERROR(VLOOKUP(ZI15,Insumos!$A$6:$D$118,3,FALSE), " ")</f>
        <v xml:space="preserve"> </v>
      </c>
      <c r="ZM15" s="23"/>
      <c r="ZN15" s="20" t="str">
        <f t="shared" si="76"/>
        <v xml:space="preserve"> </v>
      </c>
      <c r="ZP15" s="183"/>
      <c r="ZR15" s="10"/>
      <c r="ZS15" s="12" t="str">
        <f>IFERROR(VLOOKUP(ZR15,Insumos!$A$6:$D$118,2,FALSE), " ")</f>
        <v xml:space="preserve"> </v>
      </c>
      <c r="ZT15" s="20" t="str">
        <f>IFERROR(VLOOKUP(ZR15,Insumos!$A$6:$D$118,4,FALSE), " ")</f>
        <v xml:space="preserve"> </v>
      </c>
      <c r="ZU15" s="12" t="str">
        <f>IFERROR(VLOOKUP(ZR15,Insumos!$A$6:$D$118,3,FALSE), " ")</f>
        <v xml:space="preserve"> </v>
      </c>
      <c r="ZV15" s="23"/>
      <c r="ZW15" s="20" t="str">
        <f t="shared" si="77"/>
        <v xml:space="preserve"> </v>
      </c>
      <c r="ZY15" s="183"/>
      <c r="AAA15" s="10"/>
      <c r="AAB15" s="12" t="str">
        <f>IFERROR(VLOOKUP(AAA15,Insumos!$A$6:$D$118,2,FALSE), " ")</f>
        <v xml:space="preserve"> </v>
      </c>
      <c r="AAC15" s="20" t="str">
        <f>IFERROR(VLOOKUP(AAA15,Insumos!$A$6:$D$118,4,FALSE), " ")</f>
        <v xml:space="preserve"> </v>
      </c>
      <c r="AAD15" s="12" t="str">
        <f>IFERROR(VLOOKUP(AAA15,Insumos!$A$6:$D$118,3,FALSE), " ")</f>
        <v xml:space="preserve"> </v>
      </c>
      <c r="AAE15" s="23"/>
      <c r="AAF15" s="20" t="str">
        <f t="shared" si="78"/>
        <v xml:space="preserve"> </v>
      </c>
      <c r="AAH15" s="183"/>
      <c r="AAJ15" s="10"/>
      <c r="AAK15" s="12" t="str">
        <f>IFERROR(VLOOKUP(AAJ15,Insumos!$A$6:$D$118,2,FALSE), " ")</f>
        <v xml:space="preserve"> </v>
      </c>
      <c r="AAL15" s="20" t="str">
        <f>IFERROR(VLOOKUP(AAJ15,Insumos!$A$6:$D$118,4,FALSE), " ")</f>
        <v xml:space="preserve"> </v>
      </c>
      <c r="AAM15" s="12" t="str">
        <f>IFERROR(VLOOKUP(AAJ15,Insumos!$A$6:$D$118,3,FALSE), " ")</f>
        <v xml:space="preserve"> </v>
      </c>
      <c r="AAN15" s="23"/>
      <c r="AAO15" s="20" t="str">
        <f t="shared" si="79"/>
        <v xml:space="preserve"> </v>
      </c>
      <c r="AAQ15" s="183"/>
      <c r="AAS15" s="10"/>
      <c r="AAT15" s="12" t="str">
        <f>IFERROR(VLOOKUP(AAS15,Insumos!$A$6:$D$118,2,FALSE), " ")</f>
        <v xml:space="preserve"> </v>
      </c>
      <c r="AAU15" s="20" t="str">
        <f>IFERROR(VLOOKUP(AAS15,Insumos!$A$6:$D$118,4,FALSE), " ")</f>
        <v xml:space="preserve"> </v>
      </c>
      <c r="AAV15" s="12" t="str">
        <f>IFERROR(VLOOKUP(AAS15,Insumos!$A$6:$D$118,3,FALSE), " ")</f>
        <v xml:space="preserve"> </v>
      </c>
      <c r="AAW15" s="23"/>
      <c r="AAX15" s="20" t="str">
        <f t="shared" si="80"/>
        <v xml:space="preserve"> </v>
      </c>
      <c r="AAZ15" s="183"/>
      <c r="ABB15" s="10"/>
      <c r="ABC15" s="12" t="str">
        <f>IFERROR(VLOOKUP(ABB15,Insumos!$A$6:$D$118,2,FALSE), " ")</f>
        <v xml:space="preserve"> </v>
      </c>
      <c r="ABD15" s="20" t="str">
        <f>IFERROR(VLOOKUP(ABB15,Insumos!$A$6:$D$118,4,FALSE), " ")</f>
        <v xml:space="preserve"> </v>
      </c>
      <c r="ABE15" s="12" t="str">
        <f>IFERROR(VLOOKUP(ABB15,Insumos!$A$6:$D$118,3,FALSE), " ")</f>
        <v xml:space="preserve"> </v>
      </c>
      <c r="ABF15" s="23"/>
      <c r="ABG15" s="20" t="str">
        <f t="shared" si="81"/>
        <v xml:space="preserve"> </v>
      </c>
      <c r="ABI15" s="183"/>
      <c r="ABK15" s="10"/>
      <c r="ABL15" s="12" t="str">
        <f>IFERROR(VLOOKUP(ABK15,Insumos!$A$6:$D$118,2,FALSE), " ")</f>
        <v xml:space="preserve"> </v>
      </c>
      <c r="ABM15" s="20" t="str">
        <f>IFERROR(VLOOKUP(ABK15,Insumos!$A$6:$D$118,4,FALSE), " ")</f>
        <v xml:space="preserve"> </v>
      </c>
      <c r="ABN15" s="12" t="str">
        <f>IFERROR(VLOOKUP(ABK15,Insumos!$A$6:$D$118,3,FALSE), " ")</f>
        <v xml:space="preserve"> </v>
      </c>
      <c r="ABO15" s="23"/>
      <c r="ABP15" s="20" t="str">
        <f t="shared" si="82"/>
        <v xml:space="preserve"> </v>
      </c>
      <c r="ABR15" s="183"/>
      <c r="ABT15" s="10"/>
      <c r="ABU15" s="12" t="str">
        <f>IFERROR(VLOOKUP(ABT15,Insumos!$A$6:$D$118,2,FALSE), " ")</f>
        <v xml:space="preserve"> </v>
      </c>
      <c r="ABV15" s="20" t="str">
        <f>IFERROR(VLOOKUP(ABT15,Insumos!$A$6:$D$118,4,FALSE), " ")</f>
        <v xml:space="preserve"> </v>
      </c>
      <c r="ABW15" s="12" t="str">
        <f>IFERROR(VLOOKUP(ABT15,Insumos!$A$6:$D$118,3,FALSE), " ")</f>
        <v xml:space="preserve"> </v>
      </c>
      <c r="ABX15" s="23"/>
      <c r="ABY15" s="20" t="str">
        <f t="shared" si="83"/>
        <v xml:space="preserve"> </v>
      </c>
      <c r="ACA15" s="183"/>
      <c r="ACC15" s="10"/>
      <c r="ACD15" s="12" t="str">
        <f>IFERROR(VLOOKUP(ACC15,Insumos!$A$6:$D$118,2,FALSE), " ")</f>
        <v xml:space="preserve"> </v>
      </c>
      <c r="ACE15" s="20" t="str">
        <f>IFERROR(VLOOKUP(ACC15,Insumos!$A$6:$D$118,4,FALSE), " ")</f>
        <v xml:space="preserve"> </v>
      </c>
      <c r="ACF15" s="12" t="str">
        <f>IFERROR(VLOOKUP(ACC15,Insumos!$A$6:$D$118,3,FALSE), " ")</f>
        <v xml:space="preserve"> </v>
      </c>
      <c r="ACG15" s="23"/>
      <c r="ACH15" s="20" t="str">
        <f t="shared" si="84"/>
        <v xml:space="preserve"> </v>
      </c>
      <c r="ACJ15" s="183"/>
      <c r="ACL15" s="10"/>
      <c r="ACM15" s="12" t="str">
        <f>IFERROR(VLOOKUP(ACL15,Insumos!$A$6:$D$118,2,FALSE), " ")</f>
        <v xml:space="preserve"> </v>
      </c>
      <c r="ACN15" s="20" t="str">
        <f>IFERROR(VLOOKUP(ACL15,Insumos!$A$6:$D$118,4,FALSE), " ")</f>
        <v xml:space="preserve"> </v>
      </c>
      <c r="ACO15" s="12" t="str">
        <f>IFERROR(VLOOKUP(ACL15,Insumos!$A$6:$D$118,3,FALSE), " ")</f>
        <v xml:space="preserve"> </v>
      </c>
      <c r="ACP15" s="23"/>
      <c r="ACQ15" s="20" t="str">
        <f t="shared" si="85"/>
        <v xml:space="preserve"> </v>
      </c>
      <c r="ACS15" s="183"/>
      <c r="ACU15" s="10"/>
      <c r="ACV15" s="12" t="str">
        <f>IFERROR(VLOOKUP(ACU15,Insumos!$A$6:$D$118,2,FALSE), " ")</f>
        <v xml:space="preserve"> </v>
      </c>
      <c r="ACW15" s="20" t="str">
        <f>IFERROR(VLOOKUP(ACU15,Insumos!$A$6:$D$118,4,FALSE), " ")</f>
        <v xml:space="preserve"> </v>
      </c>
      <c r="ACX15" s="12" t="str">
        <f>IFERROR(VLOOKUP(ACU15,Insumos!$A$6:$D$118,3,FALSE), " ")</f>
        <v xml:space="preserve"> </v>
      </c>
      <c r="ACY15" s="23"/>
      <c r="ACZ15" s="20" t="str">
        <f t="shared" si="86"/>
        <v xml:space="preserve"> </v>
      </c>
      <c r="ADB15" s="183"/>
      <c r="ADD15" s="10"/>
      <c r="ADE15" s="12" t="str">
        <f>IFERROR(VLOOKUP(ADD15,Insumos!$A$6:$D$118,2,FALSE), " ")</f>
        <v xml:space="preserve"> </v>
      </c>
      <c r="ADF15" s="20" t="str">
        <f>IFERROR(VLOOKUP(ADD15,Insumos!$A$6:$D$118,4,FALSE), " ")</f>
        <v xml:space="preserve"> </v>
      </c>
      <c r="ADG15" s="12" t="str">
        <f>IFERROR(VLOOKUP(ADD15,Insumos!$A$6:$D$118,3,FALSE), " ")</f>
        <v xml:space="preserve"> </v>
      </c>
      <c r="ADH15" s="23"/>
      <c r="ADI15" s="20" t="str">
        <f t="shared" si="87"/>
        <v xml:space="preserve"> </v>
      </c>
      <c r="ADK15" s="183"/>
      <c r="ADM15" s="10"/>
      <c r="ADN15" s="12" t="str">
        <f>IFERROR(VLOOKUP(ADM15,Insumos!$A$6:$D$118,2,FALSE), " ")</f>
        <v xml:space="preserve"> </v>
      </c>
      <c r="ADO15" s="20" t="str">
        <f>IFERROR(VLOOKUP(ADM15,Insumos!$A$6:$D$118,4,FALSE), " ")</f>
        <v xml:space="preserve"> </v>
      </c>
      <c r="ADP15" s="12" t="str">
        <f>IFERROR(VLOOKUP(ADM15,Insumos!$A$6:$D$118,3,FALSE), " ")</f>
        <v xml:space="preserve"> </v>
      </c>
      <c r="ADQ15" s="23"/>
      <c r="ADR15" s="20" t="str">
        <f t="shared" si="88"/>
        <v xml:space="preserve"> </v>
      </c>
      <c r="ADT15" s="183"/>
      <c r="ADV15" s="10"/>
      <c r="ADW15" s="12" t="str">
        <f>IFERROR(VLOOKUP(ADV15,Insumos!$A$6:$D$118,2,FALSE), " ")</f>
        <v xml:space="preserve"> </v>
      </c>
      <c r="ADX15" s="20" t="str">
        <f>IFERROR(VLOOKUP(ADV15,Insumos!$A$6:$D$118,4,FALSE), " ")</f>
        <v xml:space="preserve"> </v>
      </c>
      <c r="ADY15" s="12" t="str">
        <f>IFERROR(VLOOKUP(ADV15,Insumos!$A$6:$D$118,3,FALSE), " ")</f>
        <v xml:space="preserve"> </v>
      </c>
      <c r="ADZ15" s="23"/>
      <c r="AEA15" s="20" t="str">
        <f t="shared" si="89"/>
        <v xml:space="preserve"> </v>
      </c>
      <c r="AEC15" s="183"/>
      <c r="AEE15" s="10"/>
      <c r="AEF15" s="12" t="str">
        <f>IFERROR(VLOOKUP(AEE15,Insumos!$A$6:$D$118,2,FALSE), " ")</f>
        <v xml:space="preserve"> </v>
      </c>
      <c r="AEG15" s="20" t="str">
        <f>IFERROR(VLOOKUP(AEE15,Insumos!$A$6:$D$118,4,FALSE), " ")</f>
        <v xml:space="preserve"> </v>
      </c>
      <c r="AEH15" s="12" t="str">
        <f>IFERROR(VLOOKUP(AEE15,Insumos!$A$6:$D$118,3,FALSE), " ")</f>
        <v xml:space="preserve"> </v>
      </c>
      <c r="AEI15" s="23"/>
      <c r="AEJ15" s="20" t="str">
        <f t="shared" si="90"/>
        <v xml:space="preserve"> </v>
      </c>
      <c r="AEL15" s="183"/>
      <c r="AEN15" s="10"/>
      <c r="AEO15" s="12" t="str">
        <f>IFERROR(VLOOKUP(AEN15,Insumos!$A$6:$D$118,2,FALSE), " ")</f>
        <v xml:space="preserve"> </v>
      </c>
      <c r="AEP15" s="20" t="str">
        <f>IFERROR(VLOOKUP(AEN15,Insumos!$A$6:$D$118,4,FALSE), " ")</f>
        <v xml:space="preserve"> </v>
      </c>
      <c r="AEQ15" s="12" t="str">
        <f>IFERROR(VLOOKUP(AEN15,Insumos!$A$6:$D$118,3,FALSE), " ")</f>
        <v xml:space="preserve"> </v>
      </c>
      <c r="AER15" s="23"/>
      <c r="AES15" s="20" t="str">
        <f t="shared" si="91"/>
        <v xml:space="preserve"> </v>
      </c>
      <c r="AEU15" s="183"/>
      <c r="AEW15" s="10"/>
      <c r="AEX15" s="12" t="str">
        <f>IFERROR(VLOOKUP(AEW15,Insumos!$A$6:$D$118,2,FALSE), " ")</f>
        <v xml:space="preserve"> </v>
      </c>
      <c r="AEY15" s="20" t="str">
        <f>IFERROR(VLOOKUP(AEW15,Insumos!$A$6:$D$118,4,FALSE), " ")</f>
        <v xml:space="preserve"> </v>
      </c>
      <c r="AEZ15" s="12" t="str">
        <f>IFERROR(VLOOKUP(AEW15,Insumos!$A$6:$D$118,3,FALSE), " ")</f>
        <v xml:space="preserve"> </v>
      </c>
      <c r="AFA15" s="23"/>
      <c r="AFB15" s="20" t="str">
        <f t="shared" si="92"/>
        <v xml:space="preserve"> </v>
      </c>
      <c r="AFD15" s="183"/>
      <c r="AFF15" s="10"/>
      <c r="AFG15" s="12" t="str">
        <f>IFERROR(VLOOKUP(AFF15,Insumos!$A$6:$D$118,2,FALSE), " ")</f>
        <v xml:space="preserve"> </v>
      </c>
      <c r="AFH15" s="20" t="str">
        <f>IFERROR(VLOOKUP(AFF15,Insumos!$A$6:$D$118,4,FALSE), " ")</f>
        <v xml:space="preserve"> </v>
      </c>
      <c r="AFI15" s="12" t="str">
        <f>IFERROR(VLOOKUP(AFF15,Insumos!$A$6:$D$118,3,FALSE), " ")</f>
        <v xml:space="preserve"> </v>
      </c>
      <c r="AFJ15" s="23"/>
      <c r="AFK15" s="20" t="str">
        <f t="shared" si="93"/>
        <v xml:space="preserve"> </v>
      </c>
      <c r="AFM15" s="183"/>
      <c r="AFO15" s="10"/>
      <c r="AFP15" s="12" t="str">
        <f>IFERROR(VLOOKUP(AFO15,Insumos!$A$6:$D$118,2,FALSE), " ")</f>
        <v xml:space="preserve"> </v>
      </c>
      <c r="AFQ15" s="20" t="str">
        <f>IFERROR(VLOOKUP(AFO15,Insumos!$A$6:$D$118,4,FALSE), " ")</f>
        <v xml:space="preserve"> </v>
      </c>
      <c r="AFR15" s="12" t="str">
        <f>IFERROR(VLOOKUP(AFO15,Insumos!$A$6:$D$118,3,FALSE), " ")</f>
        <v xml:space="preserve"> </v>
      </c>
      <c r="AFS15" s="23"/>
      <c r="AFT15" s="20" t="str">
        <f t="shared" si="94"/>
        <v xml:space="preserve"> </v>
      </c>
      <c r="AFV15" s="183"/>
      <c r="AFX15" s="10"/>
      <c r="AFY15" s="12" t="str">
        <f>IFERROR(VLOOKUP(AFX15,Insumos!$A$6:$D$118,2,FALSE), " ")</f>
        <v xml:space="preserve"> </v>
      </c>
      <c r="AFZ15" s="20" t="str">
        <f>IFERROR(VLOOKUP(AFX15,Insumos!$A$6:$D$118,4,FALSE), " ")</f>
        <v xml:space="preserve"> </v>
      </c>
      <c r="AGA15" s="12" t="str">
        <f>IFERROR(VLOOKUP(AFX15,Insumos!$A$6:$D$118,3,FALSE), " ")</f>
        <v xml:space="preserve"> </v>
      </c>
      <c r="AGB15" s="23"/>
      <c r="AGC15" s="20" t="str">
        <f t="shared" si="95"/>
        <v xml:space="preserve"> </v>
      </c>
      <c r="AGE15" s="183"/>
      <c r="AGG15" s="10"/>
      <c r="AGH15" s="12" t="str">
        <f>IFERROR(VLOOKUP(AGG15,Insumos!$A$6:$D$118,2,FALSE), " ")</f>
        <v xml:space="preserve"> </v>
      </c>
      <c r="AGI15" s="20" t="str">
        <f>IFERROR(VLOOKUP(AGG15,Insumos!$A$6:$D$118,4,FALSE), " ")</f>
        <v xml:space="preserve"> </v>
      </c>
      <c r="AGJ15" s="12" t="str">
        <f>IFERROR(VLOOKUP(AGG15,Insumos!$A$6:$D$118,3,FALSE), " ")</f>
        <v xml:space="preserve"> </v>
      </c>
      <c r="AGK15" s="23"/>
      <c r="AGL15" s="20" t="str">
        <f t="shared" si="96"/>
        <v xml:space="preserve"> </v>
      </c>
      <c r="AGN15" s="183"/>
      <c r="AGP15" s="10"/>
      <c r="AGQ15" s="12" t="str">
        <f>IFERROR(VLOOKUP(AGP15,Insumos!$A$6:$D$118,2,FALSE), " ")</f>
        <v xml:space="preserve"> </v>
      </c>
      <c r="AGR15" s="20" t="str">
        <f>IFERROR(VLOOKUP(AGP15,Insumos!$A$6:$D$118,4,FALSE), " ")</f>
        <v xml:space="preserve"> </v>
      </c>
      <c r="AGS15" s="12" t="str">
        <f>IFERROR(VLOOKUP(AGP15,Insumos!$A$6:$D$118,3,FALSE), " ")</f>
        <v xml:space="preserve"> </v>
      </c>
      <c r="AGT15" s="23"/>
      <c r="AGU15" s="20" t="str">
        <f t="shared" si="97"/>
        <v xml:space="preserve"> </v>
      </c>
      <c r="AGW15" s="183"/>
      <c r="AGY15" s="10"/>
      <c r="AGZ15" s="12" t="str">
        <f>IFERROR(VLOOKUP(AGY15,Insumos!$A$6:$D$118,2,FALSE), " ")</f>
        <v xml:space="preserve"> </v>
      </c>
      <c r="AHA15" s="20" t="str">
        <f>IFERROR(VLOOKUP(AGY15,Insumos!$A$6:$D$118,4,FALSE), " ")</f>
        <v xml:space="preserve"> </v>
      </c>
      <c r="AHB15" s="12" t="str">
        <f>IFERROR(VLOOKUP(AGY15,Insumos!$A$6:$D$118,3,FALSE), " ")</f>
        <v xml:space="preserve"> </v>
      </c>
      <c r="AHC15" s="23"/>
      <c r="AHD15" s="20" t="str">
        <f t="shared" si="98"/>
        <v xml:space="preserve"> </v>
      </c>
      <c r="AHF15" s="183"/>
      <c r="AHH15" s="10"/>
      <c r="AHI15" s="12" t="str">
        <f>IFERROR(VLOOKUP(AHH15,Insumos!$A$6:$D$118,2,FALSE), " ")</f>
        <v xml:space="preserve"> </v>
      </c>
      <c r="AHJ15" s="20" t="str">
        <f>IFERROR(VLOOKUP(AHH15,Insumos!$A$6:$D$118,4,FALSE), " ")</f>
        <v xml:space="preserve"> </v>
      </c>
      <c r="AHK15" s="12" t="str">
        <f>IFERROR(VLOOKUP(AHH15,Insumos!$A$6:$D$118,3,FALSE), " ")</f>
        <v xml:space="preserve"> </v>
      </c>
      <c r="AHL15" s="23"/>
      <c r="AHM15" s="20" t="str">
        <f t="shared" si="99"/>
        <v xml:space="preserve"> </v>
      </c>
      <c r="AHO15" s="183"/>
      <c r="AHQ15" s="10"/>
      <c r="AHR15" s="12" t="str">
        <f>IFERROR(VLOOKUP(AHQ15,Insumos!$A$6:$D$118,2,FALSE), " ")</f>
        <v xml:space="preserve"> </v>
      </c>
      <c r="AHS15" s="20" t="str">
        <f>IFERROR(VLOOKUP(AHQ15,Insumos!$A$6:$D$118,4,FALSE), " ")</f>
        <v xml:space="preserve"> </v>
      </c>
      <c r="AHT15" s="12" t="str">
        <f>IFERROR(VLOOKUP(AHQ15,Insumos!$A$6:$D$118,3,FALSE), " ")</f>
        <v xml:space="preserve"> </v>
      </c>
      <c r="AHU15" s="23"/>
      <c r="AHV15" s="20" t="str">
        <f t="shared" si="100"/>
        <v xml:space="preserve"> </v>
      </c>
      <c r="AHX15" s="183"/>
      <c r="AHZ15" s="10"/>
      <c r="AIA15" s="12" t="str">
        <f>IFERROR(VLOOKUP(AHZ15,Insumos!$A$6:$D$118,2,FALSE), " ")</f>
        <v xml:space="preserve"> </v>
      </c>
      <c r="AIB15" s="20" t="str">
        <f>IFERROR(VLOOKUP(AHZ15,Insumos!$A$6:$D$118,4,FALSE), " ")</f>
        <v xml:space="preserve"> </v>
      </c>
      <c r="AIC15" s="12" t="str">
        <f>IFERROR(VLOOKUP(AHZ15,Insumos!$A$6:$D$118,3,FALSE), " ")</f>
        <v xml:space="preserve"> </v>
      </c>
      <c r="AID15" s="23"/>
      <c r="AIE15" s="20" t="str">
        <f t="shared" si="101"/>
        <v xml:space="preserve"> </v>
      </c>
      <c r="AIG15" s="183"/>
      <c r="AII15" s="10"/>
      <c r="AIJ15" s="12" t="str">
        <f>IFERROR(VLOOKUP(AII15,Insumos!$A$6:$D$118,2,FALSE), " ")</f>
        <v xml:space="preserve"> </v>
      </c>
      <c r="AIK15" s="20" t="str">
        <f>IFERROR(VLOOKUP(AII15,Insumos!$A$6:$D$118,4,FALSE), " ")</f>
        <v xml:space="preserve"> </v>
      </c>
      <c r="AIL15" s="12" t="str">
        <f>IFERROR(VLOOKUP(AII15,Insumos!$A$6:$D$118,3,FALSE), " ")</f>
        <v xml:space="preserve"> </v>
      </c>
      <c r="AIM15" s="23"/>
      <c r="AIN15" s="20" t="str">
        <f t="shared" si="102"/>
        <v xml:space="preserve"> </v>
      </c>
      <c r="AIP15" s="183"/>
      <c r="AIR15" s="10"/>
      <c r="AIS15" s="12" t="str">
        <f>IFERROR(VLOOKUP(AIR15,Insumos!$A$6:$D$118,2,FALSE), " ")</f>
        <v xml:space="preserve"> </v>
      </c>
      <c r="AIT15" s="20" t="str">
        <f>IFERROR(VLOOKUP(AIR15,Insumos!$A$6:$D$118,4,FALSE), " ")</f>
        <v xml:space="preserve"> </v>
      </c>
      <c r="AIU15" s="12" t="str">
        <f>IFERROR(VLOOKUP(AIR15,Insumos!$A$6:$D$118,3,FALSE), " ")</f>
        <v xml:space="preserve"> </v>
      </c>
      <c r="AIV15" s="23"/>
      <c r="AIW15" s="20" t="str">
        <f t="shared" si="103"/>
        <v xml:space="preserve"> </v>
      </c>
      <c r="AIY15" s="183"/>
      <c r="AJA15" s="10"/>
      <c r="AJB15" s="12" t="str">
        <f>IFERROR(VLOOKUP(AJA15,Insumos!$A$6:$D$118,2,FALSE), " ")</f>
        <v xml:space="preserve"> </v>
      </c>
      <c r="AJC15" s="20" t="str">
        <f>IFERROR(VLOOKUP(AJA15,Insumos!$A$6:$D$118,4,FALSE), " ")</f>
        <v xml:space="preserve"> </v>
      </c>
      <c r="AJD15" s="12" t="str">
        <f>IFERROR(VLOOKUP(AJA15,Insumos!$A$6:$D$118,3,FALSE), " ")</f>
        <v xml:space="preserve"> </v>
      </c>
      <c r="AJE15" s="23"/>
      <c r="AJF15" s="20" t="str">
        <f t="shared" si="104"/>
        <v xml:space="preserve"> </v>
      </c>
      <c r="AJH15" s="183"/>
      <c r="AJJ15" s="10"/>
      <c r="AJK15" s="12" t="str">
        <f>IFERROR(VLOOKUP(AJJ15,Insumos!$A$6:$D$118,2,FALSE), " ")</f>
        <v xml:space="preserve"> </v>
      </c>
      <c r="AJL15" s="20" t="str">
        <f>IFERROR(VLOOKUP(AJJ15,Insumos!$A$6:$D$118,4,FALSE), " ")</f>
        <v xml:space="preserve"> </v>
      </c>
      <c r="AJM15" s="12" t="str">
        <f>IFERROR(VLOOKUP(AJJ15,Insumos!$A$6:$D$118,3,FALSE), " ")</f>
        <v xml:space="preserve"> </v>
      </c>
      <c r="AJN15" s="23"/>
      <c r="AJO15" s="20" t="str">
        <f t="shared" si="105"/>
        <v xml:space="preserve"> </v>
      </c>
      <c r="AJQ15" s="183"/>
      <c r="AJS15" s="10"/>
      <c r="AJT15" s="12" t="str">
        <f>IFERROR(VLOOKUP(AJS15,Insumos!$A$6:$D$118,2,FALSE), " ")</f>
        <v xml:space="preserve"> </v>
      </c>
      <c r="AJU15" s="20" t="str">
        <f>IFERROR(VLOOKUP(AJS15,Insumos!$A$6:$D$118,4,FALSE), " ")</f>
        <v xml:space="preserve"> </v>
      </c>
      <c r="AJV15" s="12" t="str">
        <f>IFERROR(VLOOKUP(AJS15,Insumos!$A$6:$D$118,3,FALSE), " ")</f>
        <v xml:space="preserve"> </v>
      </c>
      <c r="AJW15" s="23"/>
      <c r="AJX15" s="20" t="str">
        <f t="shared" si="106"/>
        <v xml:space="preserve"> </v>
      </c>
      <c r="AJZ15" s="183"/>
      <c r="AKB15" s="10"/>
      <c r="AKC15" s="12" t="str">
        <f>IFERROR(VLOOKUP(AKB15,Insumos!$A$6:$D$118,2,FALSE), " ")</f>
        <v xml:space="preserve"> </v>
      </c>
      <c r="AKD15" s="20" t="str">
        <f>IFERROR(VLOOKUP(AKB15,Insumos!$A$6:$D$118,4,FALSE), " ")</f>
        <v xml:space="preserve"> </v>
      </c>
      <c r="AKE15" s="12" t="str">
        <f>IFERROR(VLOOKUP(AKB15,Insumos!$A$6:$D$118,3,FALSE), " ")</f>
        <v xml:space="preserve"> </v>
      </c>
      <c r="AKF15" s="23"/>
      <c r="AKG15" s="20" t="str">
        <f t="shared" si="107"/>
        <v xml:space="preserve"> </v>
      </c>
      <c r="AKI15" s="183"/>
      <c r="AKK15" s="10"/>
      <c r="AKL15" s="12" t="str">
        <f>IFERROR(VLOOKUP(AKK15,Insumos!$A$6:$D$118,2,FALSE), " ")</f>
        <v xml:space="preserve"> </v>
      </c>
      <c r="AKM15" s="20" t="str">
        <f>IFERROR(VLOOKUP(AKK15,Insumos!$A$6:$D$118,4,FALSE), " ")</f>
        <v xml:space="preserve"> </v>
      </c>
      <c r="AKN15" s="12" t="str">
        <f>IFERROR(VLOOKUP(AKK15,Insumos!$A$6:$D$118,3,FALSE), " ")</f>
        <v xml:space="preserve"> </v>
      </c>
      <c r="AKO15" s="23"/>
      <c r="AKP15" s="20" t="str">
        <f t="shared" si="108"/>
        <v xml:space="preserve"> </v>
      </c>
      <c r="AKR15" s="183"/>
      <c r="AKT15" s="10"/>
      <c r="AKU15" s="12" t="str">
        <f>IFERROR(VLOOKUP(AKT15,Insumos!$A$6:$D$118,2,FALSE), " ")</f>
        <v xml:space="preserve"> </v>
      </c>
      <c r="AKV15" s="20" t="str">
        <f>IFERROR(VLOOKUP(AKT15,Insumos!$A$6:$D$118,4,FALSE), " ")</f>
        <v xml:space="preserve"> </v>
      </c>
      <c r="AKW15" s="12" t="str">
        <f>IFERROR(VLOOKUP(AKT15,Insumos!$A$6:$D$118,3,FALSE), " ")</f>
        <v xml:space="preserve"> </v>
      </c>
      <c r="AKX15" s="23"/>
      <c r="AKY15" s="20" t="str">
        <f t="shared" si="109"/>
        <v xml:space="preserve"> </v>
      </c>
      <c r="ALA15" s="183"/>
      <c r="ALC15" s="10"/>
      <c r="ALD15" s="12" t="str">
        <f>IFERROR(VLOOKUP(ALC15,Insumos!$A$6:$D$118,2,FALSE), " ")</f>
        <v xml:space="preserve"> </v>
      </c>
      <c r="ALE15" s="20" t="str">
        <f>IFERROR(VLOOKUP(ALC15,Insumos!$A$6:$D$118,4,FALSE), " ")</f>
        <v xml:space="preserve"> </v>
      </c>
      <c r="ALF15" s="12" t="str">
        <f>IFERROR(VLOOKUP(ALC15,Insumos!$A$6:$D$118,3,FALSE), " ")</f>
        <v xml:space="preserve"> </v>
      </c>
      <c r="ALG15" s="23"/>
      <c r="ALH15" s="20" t="str">
        <f t="shared" si="110"/>
        <v xml:space="preserve"> </v>
      </c>
      <c r="ALJ15" s="183"/>
      <c r="ALL15" s="10"/>
      <c r="ALM15" s="12" t="str">
        <f>IFERROR(VLOOKUP(ALL15,Insumos!$A$6:$D$118,2,FALSE), " ")</f>
        <v xml:space="preserve"> </v>
      </c>
      <c r="ALN15" s="20" t="str">
        <f>IFERROR(VLOOKUP(ALL15,Insumos!$A$6:$D$118,4,FALSE), " ")</f>
        <v xml:space="preserve"> </v>
      </c>
      <c r="ALO15" s="12" t="str">
        <f>IFERROR(VLOOKUP(ALL15,Insumos!$A$6:$D$118,3,FALSE), " ")</f>
        <v xml:space="preserve"> </v>
      </c>
      <c r="ALP15" s="23"/>
      <c r="ALQ15" s="20" t="str">
        <f t="shared" si="111"/>
        <v xml:space="preserve"> </v>
      </c>
      <c r="ALS15" s="183"/>
      <c r="ALU15" s="10"/>
      <c r="ALV15" s="12" t="str">
        <f>IFERROR(VLOOKUP(ALU15,Insumos!$A$6:$D$118,2,FALSE), " ")</f>
        <v xml:space="preserve"> </v>
      </c>
      <c r="ALW15" s="20" t="str">
        <f>IFERROR(VLOOKUP(ALU15,Insumos!$A$6:$D$118,4,FALSE), " ")</f>
        <v xml:space="preserve"> </v>
      </c>
      <c r="ALX15" s="12" t="str">
        <f>IFERROR(VLOOKUP(ALU15,Insumos!$A$6:$D$118,3,FALSE), " ")</f>
        <v xml:space="preserve"> </v>
      </c>
      <c r="ALY15" s="23"/>
      <c r="ALZ15" s="20" t="str">
        <f t="shared" si="112"/>
        <v xml:space="preserve"> </v>
      </c>
      <c r="AMB15" s="183"/>
      <c r="AMD15" s="10"/>
      <c r="AME15" s="12" t="str">
        <f>IFERROR(VLOOKUP(AMD15,Insumos!$A$6:$D$118,2,FALSE), " ")</f>
        <v xml:space="preserve"> </v>
      </c>
      <c r="AMF15" s="20" t="str">
        <f>IFERROR(VLOOKUP(AMD15,Insumos!$A$6:$D$118,4,FALSE), " ")</f>
        <v xml:space="preserve"> </v>
      </c>
      <c r="AMG15" s="12" t="str">
        <f>IFERROR(VLOOKUP(AMD15,Insumos!$A$6:$D$118,3,FALSE), " ")</f>
        <v xml:space="preserve"> </v>
      </c>
      <c r="AMH15" s="23"/>
      <c r="AMI15" s="20" t="str">
        <f t="shared" si="113"/>
        <v xml:space="preserve"> </v>
      </c>
      <c r="AMK15" s="183"/>
      <c r="AMM15" s="10"/>
      <c r="AMN15" s="12" t="str">
        <f>IFERROR(VLOOKUP(AMM15,Insumos!$A$6:$D$118,2,FALSE), " ")</f>
        <v xml:space="preserve"> </v>
      </c>
      <c r="AMO15" s="20" t="str">
        <f>IFERROR(VLOOKUP(AMM15,Insumos!$A$6:$D$118,4,FALSE), " ")</f>
        <v xml:space="preserve"> </v>
      </c>
      <c r="AMP15" s="12" t="str">
        <f>IFERROR(VLOOKUP(AMM15,Insumos!$A$6:$D$118,3,FALSE), " ")</f>
        <v xml:space="preserve"> </v>
      </c>
      <c r="AMQ15" s="23"/>
      <c r="AMR15" s="20" t="str">
        <f t="shared" si="114"/>
        <v xml:space="preserve"> </v>
      </c>
      <c r="AMT15" s="183"/>
      <c r="AMV15" s="10"/>
      <c r="AMW15" s="12" t="str">
        <f>IFERROR(VLOOKUP(AMV15,Insumos!$A$6:$D$118,2,FALSE), " ")</f>
        <v xml:space="preserve"> </v>
      </c>
      <c r="AMX15" s="20" t="str">
        <f>IFERROR(VLOOKUP(AMV15,Insumos!$A$6:$D$118,4,FALSE), " ")</f>
        <v xml:space="preserve"> </v>
      </c>
      <c r="AMY15" s="12" t="str">
        <f>IFERROR(VLOOKUP(AMV15,Insumos!$A$6:$D$118,3,FALSE), " ")</f>
        <v xml:space="preserve"> </v>
      </c>
      <c r="AMZ15" s="23"/>
      <c r="ANA15" s="20" t="str">
        <f t="shared" si="115"/>
        <v xml:space="preserve"> </v>
      </c>
      <c r="ANC15" s="183"/>
      <c r="ANE15" s="10"/>
      <c r="ANF15" s="12" t="str">
        <f>IFERROR(VLOOKUP(ANE15,Insumos!$A$6:$D$118,2,FALSE), " ")</f>
        <v xml:space="preserve"> </v>
      </c>
      <c r="ANG15" s="20" t="str">
        <f>IFERROR(VLOOKUP(ANE15,Insumos!$A$6:$D$118,4,FALSE), " ")</f>
        <v xml:space="preserve"> </v>
      </c>
      <c r="ANH15" s="12" t="str">
        <f>IFERROR(VLOOKUP(ANE15,Insumos!$A$6:$D$118,3,FALSE), " ")</f>
        <v xml:space="preserve"> </v>
      </c>
      <c r="ANI15" s="23"/>
      <c r="ANJ15" s="20" t="str">
        <f t="shared" si="116"/>
        <v xml:space="preserve"> </v>
      </c>
      <c r="ANL15" s="183"/>
      <c r="ANN15" s="10"/>
      <c r="ANO15" s="12" t="str">
        <f>IFERROR(VLOOKUP(ANN15,Insumos!$A$6:$D$118,2,FALSE), " ")</f>
        <v xml:space="preserve"> </v>
      </c>
      <c r="ANP15" s="20" t="str">
        <f>IFERROR(VLOOKUP(ANN15,Insumos!$A$6:$D$118,4,FALSE), " ")</f>
        <v xml:space="preserve"> </v>
      </c>
      <c r="ANQ15" s="12" t="str">
        <f>IFERROR(VLOOKUP(ANN15,Insumos!$A$6:$D$118,3,FALSE), " ")</f>
        <v xml:space="preserve"> </v>
      </c>
      <c r="ANR15" s="23"/>
      <c r="ANS15" s="20" t="str">
        <f t="shared" si="117"/>
        <v xml:space="preserve"> </v>
      </c>
      <c r="ANU15" s="183"/>
      <c r="ANW15" s="10"/>
      <c r="ANX15" s="12" t="str">
        <f>IFERROR(VLOOKUP(ANW15,Insumos!$A$6:$D$118,2,FALSE), " ")</f>
        <v xml:space="preserve"> </v>
      </c>
      <c r="ANY15" s="20" t="str">
        <f>IFERROR(VLOOKUP(ANW15,Insumos!$A$6:$D$118,4,FALSE), " ")</f>
        <v xml:space="preserve"> </v>
      </c>
      <c r="ANZ15" s="12" t="str">
        <f>IFERROR(VLOOKUP(ANW15,Insumos!$A$6:$D$118,3,FALSE), " ")</f>
        <v xml:space="preserve"> </v>
      </c>
      <c r="AOA15" s="23"/>
      <c r="AOB15" s="20" t="str">
        <f t="shared" si="118"/>
        <v xml:space="preserve"> </v>
      </c>
      <c r="AOD15" s="183"/>
      <c r="AOF15" s="10"/>
      <c r="AOG15" s="12" t="str">
        <f>IFERROR(VLOOKUP(AOF15,Insumos!$A$6:$D$118,2,FALSE), " ")</f>
        <v xml:space="preserve"> </v>
      </c>
      <c r="AOH15" s="20" t="str">
        <f>IFERROR(VLOOKUP(AOF15,Insumos!$A$6:$D$118,4,FALSE), " ")</f>
        <v xml:space="preserve"> </v>
      </c>
      <c r="AOI15" s="12" t="str">
        <f>IFERROR(VLOOKUP(AOF15,Insumos!$A$6:$D$118,3,FALSE), " ")</f>
        <v xml:space="preserve"> </v>
      </c>
      <c r="AOJ15" s="23"/>
      <c r="AOK15" s="20" t="str">
        <f t="shared" si="119"/>
        <v xml:space="preserve"> </v>
      </c>
      <c r="AOM15" s="183"/>
      <c r="AOO15" s="10"/>
      <c r="AOP15" s="12" t="str">
        <f>IFERROR(VLOOKUP(AOO15,Insumos!$A$6:$D$118,2,FALSE), " ")</f>
        <v xml:space="preserve"> </v>
      </c>
      <c r="AOQ15" s="20" t="str">
        <f>IFERROR(VLOOKUP(AOO15,Insumos!$A$6:$D$118,4,FALSE), " ")</f>
        <v xml:space="preserve"> </v>
      </c>
      <c r="AOR15" s="12" t="str">
        <f>IFERROR(VLOOKUP(AOO15,Insumos!$A$6:$D$118,3,FALSE), " ")</f>
        <v xml:space="preserve"> </v>
      </c>
      <c r="AOS15" s="23"/>
      <c r="AOT15" s="20" t="str">
        <f t="shared" si="120"/>
        <v xml:space="preserve"> </v>
      </c>
      <c r="AOV15" s="183"/>
      <c r="AOX15" s="10"/>
      <c r="AOY15" s="12" t="str">
        <f>IFERROR(VLOOKUP(AOX15,Insumos!$A$6:$D$118,2,FALSE), " ")</f>
        <v xml:space="preserve"> </v>
      </c>
      <c r="AOZ15" s="20" t="str">
        <f>IFERROR(VLOOKUP(AOX15,Insumos!$A$6:$D$118,4,FALSE), " ")</f>
        <v xml:space="preserve"> </v>
      </c>
      <c r="APA15" s="12" t="str">
        <f>IFERROR(VLOOKUP(AOX15,Insumos!$A$6:$D$118,3,FALSE), " ")</f>
        <v xml:space="preserve"> </v>
      </c>
      <c r="APB15" s="23"/>
      <c r="APC15" s="20" t="str">
        <f t="shared" si="121"/>
        <v xml:space="preserve"> </v>
      </c>
      <c r="APE15" s="183"/>
      <c r="APG15" s="10"/>
      <c r="APH15" s="12" t="str">
        <f>IFERROR(VLOOKUP(APG15,Insumos!$A$6:$D$118,2,FALSE), " ")</f>
        <v xml:space="preserve"> </v>
      </c>
      <c r="API15" s="20" t="str">
        <f>IFERROR(VLOOKUP(APG15,Insumos!$A$6:$D$118,4,FALSE), " ")</f>
        <v xml:space="preserve"> </v>
      </c>
      <c r="APJ15" s="12" t="str">
        <f>IFERROR(VLOOKUP(APG15,Insumos!$A$6:$D$118,3,FALSE), " ")</f>
        <v xml:space="preserve"> </v>
      </c>
      <c r="APK15" s="23"/>
      <c r="APL15" s="20" t="str">
        <f t="shared" si="122"/>
        <v xml:space="preserve"> </v>
      </c>
      <c r="APN15" s="183"/>
      <c r="APP15" s="10"/>
      <c r="APQ15" s="12" t="str">
        <f>IFERROR(VLOOKUP(APP15,Insumos!$A$6:$D$118,2,FALSE), " ")</f>
        <v xml:space="preserve"> </v>
      </c>
      <c r="APR15" s="20" t="str">
        <f>IFERROR(VLOOKUP(APP15,Insumos!$A$6:$D$118,4,FALSE), " ")</f>
        <v xml:space="preserve"> </v>
      </c>
      <c r="APS15" s="12" t="str">
        <f>IFERROR(VLOOKUP(APP15,Insumos!$A$6:$D$118,3,FALSE), " ")</f>
        <v xml:space="preserve"> </v>
      </c>
      <c r="APT15" s="23"/>
      <c r="APU15" s="20" t="str">
        <f t="shared" si="123"/>
        <v xml:space="preserve"> </v>
      </c>
      <c r="APW15" s="183"/>
      <c r="APY15" s="10"/>
      <c r="APZ15" s="12" t="str">
        <f>IFERROR(VLOOKUP(APY15,Insumos!$A$6:$D$118,2,FALSE), " ")</f>
        <v xml:space="preserve"> </v>
      </c>
      <c r="AQA15" s="20" t="str">
        <f>IFERROR(VLOOKUP(APY15,Insumos!$A$6:$D$118,4,FALSE), " ")</f>
        <v xml:space="preserve"> </v>
      </c>
      <c r="AQB15" s="12" t="str">
        <f>IFERROR(VLOOKUP(APY15,Insumos!$A$6:$D$118,3,FALSE), " ")</f>
        <v xml:space="preserve"> </v>
      </c>
      <c r="AQC15" s="23"/>
      <c r="AQD15" s="20" t="str">
        <f t="shared" si="124"/>
        <v xml:space="preserve"> </v>
      </c>
      <c r="AQF15" s="183"/>
      <c r="AQH15" s="10"/>
      <c r="AQI15" s="12" t="str">
        <f>IFERROR(VLOOKUP(AQH15,Insumos!$A$6:$D$118,2,FALSE), " ")</f>
        <v xml:space="preserve"> </v>
      </c>
      <c r="AQJ15" s="20" t="str">
        <f>IFERROR(VLOOKUP(AQH15,Insumos!$A$6:$D$118,4,FALSE), " ")</f>
        <v xml:space="preserve"> </v>
      </c>
      <c r="AQK15" s="12" t="str">
        <f>IFERROR(VLOOKUP(AQH15,Insumos!$A$6:$D$118,3,FALSE), " ")</f>
        <v xml:space="preserve"> </v>
      </c>
      <c r="AQL15" s="23"/>
      <c r="AQM15" s="20" t="str">
        <f t="shared" si="125"/>
        <v xml:space="preserve"> </v>
      </c>
      <c r="AQO15" s="183"/>
      <c r="AQQ15" s="10"/>
      <c r="AQR15" s="12" t="str">
        <f>IFERROR(VLOOKUP(AQQ15,Insumos!$A$6:$D$118,2,FALSE), " ")</f>
        <v xml:space="preserve"> </v>
      </c>
      <c r="AQS15" s="20" t="str">
        <f>IFERROR(VLOOKUP(AQQ15,Insumos!$A$6:$D$118,4,FALSE), " ")</f>
        <v xml:space="preserve"> </v>
      </c>
      <c r="AQT15" s="12" t="str">
        <f>IFERROR(VLOOKUP(AQQ15,Insumos!$A$6:$D$118,3,FALSE), " ")</f>
        <v xml:space="preserve"> </v>
      </c>
      <c r="AQU15" s="23"/>
      <c r="AQV15" s="20" t="str">
        <f t="shared" si="126"/>
        <v xml:space="preserve"> </v>
      </c>
      <c r="AQX15" s="183"/>
      <c r="AQZ15" s="10"/>
      <c r="ARA15" s="12" t="str">
        <f>IFERROR(VLOOKUP(AQZ15,Insumos!$A$6:$D$118,2,FALSE), " ")</f>
        <v xml:space="preserve"> </v>
      </c>
      <c r="ARB15" s="20" t="str">
        <f>IFERROR(VLOOKUP(AQZ15,Insumos!$A$6:$D$118,4,FALSE), " ")</f>
        <v xml:space="preserve"> </v>
      </c>
      <c r="ARC15" s="12" t="str">
        <f>IFERROR(VLOOKUP(AQZ15,Insumos!$A$6:$D$118,3,FALSE), " ")</f>
        <v xml:space="preserve"> </v>
      </c>
      <c r="ARD15" s="23"/>
      <c r="ARE15" s="20" t="str">
        <f t="shared" si="127"/>
        <v xml:space="preserve"> </v>
      </c>
      <c r="ARG15" s="183"/>
      <c r="ARI15" s="10"/>
      <c r="ARJ15" s="12" t="str">
        <f>IFERROR(VLOOKUP(ARI15,Insumos!$A$6:$D$118,2,FALSE), " ")</f>
        <v xml:space="preserve"> </v>
      </c>
      <c r="ARK15" s="20" t="str">
        <f>IFERROR(VLOOKUP(ARI15,Insumos!$A$6:$D$118,4,FALSE), " ")</f>
        <v xml:space="preserve"> </v>
      </c>
      <c r="ARL15" s="12" t="str">
        <f>IFERROR(VLOOKUP(ARI15,Insumos!$A$6:$D$118,3,FALSE), " ")</f>
        <v xml:space="preserve"> </v>
      </c>
      <c r="ARM15" s="23"/>
      <c r="ARN15" s="20" t="str">
        <f t="shared" si="128"/>
        <v xml:space="preserve"> </v>
      </c>
      <c r="ARP15" s="183"/>
      <c r="ARR15" s="10"/>
      <c r="ARS15" s="12" t="str">
        <f>IFERROR(VLOOKUP(ARR15,Insumos!$A$6:$D$118,2,FALSE), " ")</f>
        <v xml:space="preserve"> </v>
      </c>
      <c r="ART15" s="20" t="str">
        <f>IFERROR(VLOOKUP(ARR15,Insumos!$A$6:$D$118,4,FALSE), " ")</f>
        <v xml:space="preserve"> </v>
      </c>
      <c r="ARU15" s="12" t="str">
        <f>IFERROR(VLOOKUP(ARR15,Insumos!$A$6:$D$118,3,FALSE), " ")</f>
        <v xml:space="preserve"> </v>
      </c>
      <c r="ARV15" s="23"/>
      <c r="ARW15" s="20" t="str">
        <f t="shared" si="129"/>
        <v xml:space="preserve"> </v>
      </c>
      <c r="ARY15" s="183"/>
      <c r="ASA15" s="10"/>
      <c r="ASB15" s="12" t="str">
        <f>IFERROR(VLOOKUP(ASA15,Insumos!$A$6:$D$118,2,FALSE), " ")</f>
        <v xml:space="preserve"> </v>
      </c>
      <c r="ASC15" s="20" t="str">
        <f>IFERROR(VLOOKUP(ASA15,Insumos!$A$6:$D$118,4,FALSE), " ")</f>
        <v xml:space="preserve"> </v>
      </c>
      <c r="ASD15" s="12" t="str">
        <f>IFERROR(VLOOKUP(ASA15,Insumos!$A$6:$D$118,3,FALSE), " ")</f>
        <v xml:space="preserve"> </v>
      </c>
      <c r="ASE15" s="23"/>
      <c r="ASF15" s="20" t="str">
        <f t="shared" si="130"/>
        <v xml:space="preserve"> </v>
      </c>
      <c r="ASH15" s="183"/>
      <c r="ASJ15" s="10"/>
      <c r="ASK15" s="12" t="str">
        <f>IFERROR(VLOOKUP(ASJ15,Insumos!$A$6:$D$118,2,FALSE), " ")</f>
        <v xml:space="preserve"> </v>
      </c>
      <c r="ASL15" s="20" t="str">
        <f>IFERROR(VLOOKUP(ASJ15,Insumos!$A$6:$D$118,4,FALSE), " ")</f>
        <v xml:space="preserve"> </v>
      </c>
      <c r="ASM15" s="12" t="str">
        <f>IFERROR(VLOOKUP(ASJ15,Insumos!$A$6:$D$118,3,FALSE), " ")</f>
        <v xml:space="preserve"> </v>
      </c>
      <c r="ASN15" s="23"/>
      <c r="ASO15" s="20" t="str">
        <f t="shared" si="131"/>
        <v xml:space="preserve"> </v>
      </c>
      <c r="ASQ15" s="183"/>
      <c r="ASS15" s="10"/>
      <c r="AST15" s="12" t="str">
        <f>IFERROR(VLOOKUP(ASS15,Insumos!$A$6:$D$118,2,FALSE), " ")</f>
        <v xml:space="preserve"> </v>
      </c>
      <c r="ASU15" s="20" t="str">
        <f>IFERROR(VLOOKUP(ASS15,Insumos!$A$6:$D$118,4,FALSE), " ")</f>
        <v xml:space="preserve"> </v>
      </c>
      <c r="ASV15" s="12" t="str">
        <f>IFERROR(VLOOKUP(ASS15,Insumos!$A$6:$D$118,3,FALSE), " ")</f>
        <v xml:space="preserve"> </v>
      </c>
      <c r="ASW15" s="23"/>
      <c r="ASX15" s="20" t="str">
        <f t="shared" si="132"/>
        <v xml:space="preserve"> </v>
      </c>
      <c r="ASZ15" s="183"/>
      <c r="ATB15" s="10"/>
      <c r="ATC15" s="12" t="str">
        <f>IFERROR(VLOOKUP(ATB15,Insumos!$A$6:$D$118,2,FALSE), " ")</f>
        <v xml:space="preserve"> </v>
      </c>
      <c r="ATD15" s="20" t="str">
        <f>IFERROR(VLOOKUP(ATB15,Insumos!$A$6:$D$118,4,FALSE), " ")</f>
        <v xml:space="preserve"> </v>
      </c>
      <c r="ATE15" s="12" t="str">
        <f>IFERROR(VLOOKUP(ATB15,Insumos!$A$6:$D$118,3,FALSE), " ")</f>
        <v xml:space="preserve"> </v>
      </c>
      <c r="ATF15" s="23"/>
      <c r="ATG15" s="20" t="str">
        <f t="shared" si="133"/>
        <v xml:space="preserve"> </v>
      </c>
      <c r="ATI15" s="183"/>
      <c r="ATK15" s="10"/>
      <c r="ATL15" s="12" t="str">
        <f>IFERROR(VLOOKUP(ATK15,Insumos!$A$6:$D$118,2,FALSE), " ")</f>
        <v xml:space="preserve"> </v>
      </c>
      <c r="ATM15" s="20" t="str">
        <f>IFERROR(VLOOKUP(ATK15,Insumos!$A$6:$D$118,4,FALSE), " ")</f>
        <v xml:space="preserve"> </v>
      </c>
      <c r="ATN15" s="12" t="str">
        <f>IFERROR(VLOOKUP(ATK15,Insumos!$A$6:$D$118,3,FALSE), " ")</f>
        <v xml:space="preserve"> </v>
      </c>
      <c r="ATO15" s="23"/>
      <c r="ATP15" s="20" t="str">
        <f t="shared" si="134"/>
        <v xml:space="preserve"> </v>
      </c>
      <c r="ATR15" s="183"/>
      <c r="ATT15" s="10"/>
      <c r="ATU15" s="12" t="str">
        <f>IFERROR(VLOOKUP(ATT15,Insumos!$A$6:$D$118,2,FALSE), " ")</f>
        <v xml:space="preserve"> </v>
      </c>
      <c r="ATV15" s="20" t="str">
        <f>IFERROR(VLOOKUP(ATT15,Insumos!$A$6:$D$118,4,FALSE), " ")</f>
        <v xml:space="preserve"> </v>
      </c>
      <c r="ATW15" s="12" t="str">
        <f>IFERROR(VLOOKUP(ATT15,Insumos!$A$6:$D$118,3,FALSE), " ")</f>
        <v xml:space="preserve"> </v>
      </c>
      <c r="ATX15" s="23"/>
      <c r="ATY15" s="20" t="str">
        <f t="shared" si="135"/>
        <v xml:space="preserve"> </v>
      </c>
      <c r="AUA15" s="183"/>
      <c r="AUC15" s="10"/>
      <c r="AUD15" s="12" t="str">
        <f>IFERROR(VLOOKUP(AUC15,Insumos!$A$6:$D$118,2,FALSE), " ")</f>
        <v xml:space="preserve"> </v>
      </c>
      <c r="AUE15" s="20" t="str">
        <f>IFERROR(VLOOKUP(AUC15,Insumos!$A$6:$D$118,4,FALSE), " ")</f>
        <v xml:space="preserve"> </v>
      </c>
      <c r="AUF15" s="12" t="str">
        <f>IFERROR(VLOOKUP(AUC15,Insumos!$A$6:$D$118,3,FALSE), " ")</f>
        <v xml:space="preserve"> </v>
      </c>
      <c r="AUG15" s="23"/>
      <c r="AUH15" s="20" t="str">
        <f t="shared" si="136"/>
        <v xml:space="preserve"> </v>
      </c>
      <c r="AUJ15" s="183"/>
      <c r="AUL15" s="10"/>
      <c r="AUM15" s="12" t="str">
        <f>IFERROR(VLOOKUP(AUL15,Insumos!$A$6:$D$118,2,FALSE), " ")</f>
        <v xml:space="preserve"> </v>
      </c>
      <c r="AUN15" s="20" t="str">
        <f>IFERROR(VLOOKUP(AUL15,Insumos!$A$6:$D$118,4,FALSE), " ")</f>
        <v xml:space="preserve"> </v>
      </c>
      <c r="AUO15" s="12" t="str">
        <f>IFERROR(VLOOKUP(AUL15,Insumos!$A$6:$D$118,3,FALSE), " ")</f>
        <v xml:space="preserve"> </v>
      </c>
      <c r="AUP15" s="23"/>
      <c r="AUQ15" s="20" t="str">
        <f t="shared" si="137"/>
        <v xml:space="preserve"> </v>
      </c>
      <c r="AUS15" s="183"/>
      <c r="AUU15" s="10"/>
      <c r="AUV15" s="12" t="str">
        <f>IFERROR(VLOOKUP(AUU15,Insumos!$A$6:$D$118,2,FALSE), " ")</f>
        <v xml:space="preserve"> </v>
      </c>
      <c r="AUW15" s="20" t="str">
        <f>IFERROR(VLOOKUP(AUU15,Insumos!$A$6:$D$118,4,FALSE), " ")</f>
        <v xml:space="preserve"> </v>
      </c>
      <c r="AUX15" s="12" t="str">
        <f>IFERROR(VLOOKUP(AUU15,Insumos!$A$6:$D$118,3,FALSE), " ")</f>
        <v xml:space="preserve"> </v>
      </c>
      <c r="AUY15" s="23"/>
      <c r="AUZ15" s="20" t="str">
        <f t="shared" si="138"/>
        <v xml:space="preserve"> </v>
      </c>
      <c r="AVB15" s="183"/>
      <c r="AVD15" s="10"/>
      <c r="AVE15" s="12" t="str">
        <f>IFERROR(VLOOKUP(AVD15,Insumos!$A$6:$D$118,2,FALSE), " ")</f>
        <v xml:space="preserve"> </v>
      </c>
      <c r="AVF15" s="20" t="str">
        <f>IFERROR(VLOOKUP(AVD15,Insumos!$A$6:$D$118,4,FALSE), " ")</f>
        <v xml:space="preserve"> </v>
      </c>
      <c r="AVG15" s="12" t="str">
        <f>IFERROR(VLOOKUP(AVD15,Insumos!$A$6:$D$118,3,FALSE), " ")</f>
        <v xml:space="preserve"> </v>
      </c>
      <c r="AVH15" s="23"/>
      <c r="AVI15" s="20" t="str">
        <f t="shared" si="139"/>
        <v xml:space="preserve"> </v>
      </c>
      <c r="AVK15" s="183"/>
      <c r="AVM15" s="10"/>
      <c r="AVN15" s="12" t="str">
        <f>IFERROR(VLOOKUP(AVM15,Insumos!$A$6:$D$118,2,FALSE), " ")</f>
        <v xml:space="preserve"> </v>
      </c>
      <c r="AVO15" s="20" t="str">
        <f>IFERROR(VLOOKUP(AVM15,Insumos!$A$6:$D$118,4,FALSE), " ")</f>
        <v xml:space="preserve"> </v>
      </c>
      <c r="AVP15" s="12" t="str">
        <f>IFERROR(VLOOKUP(AVM15,Insumos!$A$6:$D$118,3,FALSE), " ")</f>
        <v xml:space="preserve"> </v>
      </c>
      <c r="AVQ15" s="23"/>
      <c r="AVR15" s="20" t="str">
        <f t="shared" si="140"/>
        <v xml:space="preserve"> </v>
      </c>
      <c r="AVT15" s="183"/>
      <c r="AVV15" s="10"/>
      <c r="AVW15" s="12" t="str">
        <f>IFERROR(VLOOKUP(AVV15,Insumos!$A$6:$D$118,2,FALSE), " ")</f>
        <v xml:space="preserve"> </v>
      </c>
      <c r="AVX15" s="20" t="str">
        <f>IFERROR(VLOOKUP(AVV15,Insumos!$A$6:$D$118,4,FALSE), " ")</f>
        <v xml:space="preserve"> </v>
      </c>
      <c r="AVY15" s="12" t="str">
        <f>IFERROR(VLOOKUP(AVV15,Insumos!$A$6:$D$118,3,FALSE), " ")</f>
        <v xml:space="preserve"> </v>
      </c>
      <c r="AVZ15" s="23"/>
      <c r="AWA15" s="20" t="str">
        <f t="shared" si="141"/>
        <v xml:space="preserve"> </v>
      </c>
      <c r="AWC15" s="183"/>
      <c r="AWE15" s="10"/>
      <c r="AWF15" s="12" t="str">
        <f>IFERROR(VLOOKUP(AWE15,Insumos!$A$6:$D$118,2,FALSE), " ")</f>
        <v xml:space="preserve"> </v>
      </c>
      <c r="AWG15" s="20" t="str">
        <f>IFERROR(VLOOKUP(AWE15,Insumos!$A$6:$D$118,4,FALSE), " ")</f>
        <v xml:space="preserve"> </v>
      </c>
      <c r="AWH15" s="12" t="str">
        <f>IFERROR(VLOOKUP(AWE15,Insumos!$A$6:$D$118,3,FALSE), " ")</f>
        <v xml:space="preserve"> </v>
      </c>
      <c r="AWI15" s="23"/>
      <c r="AWJ15" s="20" t="str">
        <f t="shared" si="142"/>
        <v xml:space="preserve"> </v>
      </c>
      <c r="AWL15" s="183"/>
      <c r="AWN15" s="10"/>
      <c r="AWO15" s="12" t="str">
        <f>IFERROR(VLOOKUP(AWN15,Insumos!$A$6:$D$118,2,FALSE), " ")</f>
        <v xml:space="preserve"> </v>
      </c>
      <c r="AWP15" s="20" t="str">
        <f>IFERROR(VLOOKUP(AWN15,Insumos!$A$6:$D$118,4,FALSE), " ")</f>
        <v xml:space="preserve"> </v>
      </c>
      <c r="AWQ15" s="12" t="str">
        <f>IFERROR(VLOOKUP(AWN15,Insumos!$A$6:$D$118,3,FALSE), " ")</f>
        <v xml:space="preserve"> </v>
      </c>
      <c r="AWR15" s="23"/>
      <c r="AWS15" s="20" t="str">
        <f t="shared" si="143"/>
        <v xml:space="preserve"> </v>
      </c>
      <c r="AWU15" s="183"/>
      <c r="AWW15" s="10"/>
      <c r="AWX15" s="12" t="str">
        <f>IFERROR(VLOOKUP(AWW15,Insumos!$A$6:$D$118,2,FALSE), " ")</f>
        <v xml:space="preserve"> </v>
      </c>
      <c r="AWY15" s="20" t="str">
        <f>IFERROR(VLOOKUP(AWW15,Insumos!$A$6:$D$118,4,FALSE), " ")</f>
        <v xml:space="preserve"> </v>
      </c>
      <c r="AWZ15" s="12" t="str">
        <f>IFERROR(VLOOKUP(AWW15,Insumos!$A$6:$D$118,3,FALSE), " ")</f>
        <v xml:space="preserve"> </v>
      </c>
      <c r="AXA15" s="23"/>
      <c r="AXB15" s="20" t="str">
        <f t="shared" si="144"/>
        <v xml:space="preserve"> </v>
      </c>
      <c r="AXD15" s="183"/>
      <c r="AXF15" s="10"/>
      <c r="AXG15" s="12" t="str">
        <f>IFERROR(VLOOKUP(AXF15,Insumos!$A$6:$D$118,2,FALSE), " ")</f>
        <v xml:space="preserve"> </v>
      </c>
      <c r="AXH15" s="20" t="str">
        <f>IFERROR(VLOOKUP(AXF15,Insumos!$A$6:$D$118,4,FALSE), " ")</f>
        <v xml:space="preserve"> </v>
      </c>
      <c r="AXI15" s="12" t="str">
        <f>IFERROR(VLOOKUP(AXF15,Insumos!$A$6:$D$118,3,FALSE), " ")</f>
        <v xml:space="preserve"> </v>
      </c>
      <c r="AXJ15" s="23"/>
      <c r="AXK15" s="20" t="str">
        <f t="shared" si="145"/>
        <v xml:space="preserve"> </v>
      </c>
      <c r="AXM15" s="183"/>
      <c r="AXO15" s="10"/>
      <c r="AXP15" s="12" t="str">
        <f>IFERROR(VLOOKUP(AXO15,Insumos!$A$6:$D$118,2,FALSE), " ")</f>
        <v xml:space="preserve"> </v>
      </c>
      <c r="AXQ15" s="20" t="str">
        <f>IFERROR(VLOOKUP(AXO15,Insumos!$A$6:$D$118,4,FALSE), " ")</f>
        <v xml:space="preserve"> </v>
      </c>
      <c r="AXR15" s="12" t="str">
        <f>IFERROR(VLOOKUP(AXO15,Insumos!$A$6:$D$118,3,FALSE), " ")</f>
        <v xml:space="preserve"> </v>
      </c>
      <c r="AXS15" s="23"/>
      <c r="AXT15" s="20" t="str">
        <f t="shared" si="146"/>
        <v xml:space="preserve"> </v>
      </c>
      <c r="AXV15" s="183"/>
      <c r="AXX15" s="10"/>
      <c r="AXY15" s="12" t="str">
        <f>IFERROR(VLOOKUP(AXX15,Insumos!$A$6:$D$118,2,FALSE), " ")</f>
        <v xml:space="preserve"> </v>
      </c>
      <c r="AXZ15" s="20" t="str">
        <f>IFERROR(VLOOKUP(AXX15,Insumos!$A$6:$D$118,4,FALSE), " ")</f>
        <v xml:space="preserve"> </v>
      </c>
      <c r="AYA15" s="12" t="str">
        <f>IFERROR(VLOOKUP(AXX15,Insumos!$A$6:$D$118,3,FALSE), " ")</f>
        <v xml:space="preserve"> </v>
      </c>
      <c r="AYB15" s="23"/>
      <c r="AYC15" s="20" t="str">
        <f t="shared" si="147"/>
        <v xml:space="preserve"> </v>
      </c>
      <c r="AYE15" s="183"/>
      <c r="AYG15" s="10"/>
      <c r="AYH15" s="12" t="str">
        <f>IFERROR(VLOOKUP(AYG15,Insumos!$A$6:$D$118,2,FALSE), " ")</f>
        <v xml:space="preserve"> </v>
      </c>
      <c r="AYI15" s="20" t="str">
        <f>IFERROR(VLOOKUP(AYG15,Insumos!$A$6:$D$118,4,FALSE), " ")</f>
        <v xml:space="preserve"> </v>
      </c>
      <c r="AYJ15" s="12" t="str">
        <f>IFERROR(VLOOKUP(AYG15,Insumos!$A$6:$D$118,3,FALSE), " ")</f>
        <v xml:space="preserve"> </v>
      </c>
      <c r="AYK15" s="23"/>
      <c r="AYL15" s="20" t="str">
        <f t="shared" si="148"/>
        <v xml:space="preserve"> </v>
      </c>
      <c r="AYN15" s="183"/>
      <c r="AYP15" s="10"/>
      <c r="AYQ15" s="12" t="str">
        <f>IFERROR(VLOOKUP(AYP15,Insumos!$A$6:$D$118,2,FALSE), " ")</f>
        <v xml:space="preserve"> </v>
      </c>
      <c r="AYR15" s="20" t="str">
        <f>IFERROR(VLOOKUP(AYP15,Insumos!$A$6:$D$118,4,FALSE), " ")</f>
        <v xml:space="preserve"> </v>
      </c>
      <c r="AYS15" s="12" t="str">
        <f>IFERROR(VLOOKUP(AYP15,Insumos!$A$6:$D$118,3,FALSE), " ")</f>
        <v xml:space="preserve"> </v>
      </c>
      <c r="AYT15" s="23"/>
      <c r="AYU15" s="20" t="str">
        <f t="shared" si="149"/>
        <v xml:space="preserve"> </v>
      </c>
      <c r="AYW15" s="183"/>
      <c r="AYY15" s="10"/>
      <c r="AYZ15" s="12" t="str">
        <f>IFERROR(VLOOKUP(AYY15,Insumos!$A$6:$D$118,2,FALSE), " ")</f>
        <v xml:space="preserve"> </v>
      </c>
      <c r="AZA15" s="20" t="str">
        <f>IFERROR(VLOOKUP(AYY15,Insumos!$A$6:$D$118,4,FALSE), " ")</f>
        <v xml:space="preserve"> </v>
      </c>
      <c r="AZB15" s="12" t="str">
        <f>IFERROR(VLOOKUP(AYY15,Insumos!$A$6:$D$118,3,FALSE), " ")</f>
        <v xml:space="preserve"> </v>
      </c>
      <c r="AZC15" s="23"/>
      <c r="AZD15" s="20" t="str">
        <f t="shared" si="150"/>
        <v xml:space="preserve"> </v>
      </c>
      <c r="AZF15" s="183"/>
      <c r="AZH15" s="10"/>
      <c r="AZI15" s="12" t="str">
        <f>IFERROR(VLOOKUP(AZH15,Insumos!$A$6:$D$118,2,FALSE), " ")</f>
        <v xml:space="preserve"> </v>
      </c>
      <c r="AZJ15" s="20" t="str">
        <f>IFERROR(VLOOKUP(AZH15,Insumos!$A$6:$D$118,4,FALSE), " ")</f>
        <v xml:space="preserve"> </v>
      </c>
      <c r="AZK15" s="12" t="str">
        <f>IFERROR(VLOOKUP(AZH15,Insumos!$A$6:$D$118,3,FALSE), " ")</f>
        <v xml:space="preserve"> </v>
      </c>
      <c r="AZL15" s="23"/>
      <c r="AZM15" s="20" t="str">
        <f t="shared" si="151"/>
        <v xml:space="preserve"> </v>
      </c>
      <c r="AZO15" s="183"/>
      <c r="AZQ15" s="10"/>
      <c r="AZR15" s="12" t="str">
        <f>IFERROR(VLOOKUP(AZQ15,Insumos!$A$6:$D$118,2,FALSE), " ")</f>
        <v xml:space="preserve"> </v>
      </c>
      <c r="AZS15" s="20" t="str">
        <f>IFERROR(VLOOKUP(AZQ15,Insumos!$A$6:$D$118,4,FALSE), " ")</f>
        <v xml:space="preserve"> </v>
      </c>
      <c r="AZT15" s="12" t="str">
        <f>IFERROR(VLOOKUP(AZQ15,Insumos!$A$6:$D$118,3,FALSE), " ")</f>
        <v xml:space="preserve"> </v>
      </c>
      <c r="AZU15" s="23"/>
      <c r="AZV15" s="20" t="str">
        <f t="shared" si="152"/>
        <v xml:space="preserve"> </v>
      </c>
      <c r="AZX15" s="183"/>
      <c r="AZZ15" s="10"/>
      <c r="BAA15" s="12" t="str">
        <f>IFERROR(VLOOKUP(AZZ15,Insumos!$A$6:$D$118,2,FALSE), " ")</f>
        <v xml:space="preserve"> </v>
      </c>
      <c r="BAB15" s="20" t="str">
        <f>IFERROR(VLOOKUP(AZZ15,Insumos!$A$6:$D$118,4,FALSE), " ")</f>
        <v xml:space="preserve"> </v>
      </c>
      <c r="BAC15" s="12" t="str">
        <f>IFERROR(VLOOKUP(AZZ15,Insumos!$A$6:$D$118,3,FALSE), " ")</f>
        <v xml:space="preserve"> </v>
      </c>
      <c r="BAD15" s="23"/>
      <c r="BAE15" s="20" t="str">
        <f t="shared" si="153"/>
        <v xml:space="preserve"> </v>
      </c>
      <c r="BAG15" s="183"/>
      <c r="BAI15" s="10"/>
      <c r="BAJ15" s="12" t="str">
        <f>IFERROR(VLOOKUP(BAI15,Insumos!$A$6:$D$118,2,FALSE), " ")</f>
        <v xml:space="preserve"> </v>
      </c>
      <c r="BAK15" s="20" t="str">
        <f>IFERROR(VLOOKUP(BAI15,Insumos!$A$6:$D$118,4,FALSE), " ")</f>
        <v xml:space="preserve"> </v>
      </c>
      <c r="BAL15" s="12" t="str">
        <f>IFERROR(VLOOKUP(BAI15,Insumos!$A$6:$D$118,3,FALSE), " ")</f>
        <v xml:space="preserve"> </v>
      </c>
      <c r="BAM15" s="23"/>
      <c r="BAN15" s="20" t="str">
        <f t="shared" si="154"/>
        <v xml:space="preserve"> </v>
      </c>
      <c r="BAP15" s="183"/>
      <c r="BAR15" s="10"/>
      <c r="BAS15" s="12" t="str">
        <f>IFERROR(VLOOKUP(BAR15,Insumos!$A$6:$D$118,2,FALSE), " ")</f>
        <v xml:space="preserve"> </v>
      </c>
      <c r="BAT15" s="20" t="str">
        <f>IFERROR(VLOOKUP(BAR15,Insumos!$A$6:$D$118,4,FALSE), " ")</f>
        <v xml:space="preserve"> </v>
      </c>
      <c r="BAU15" s="12" t="str">
        <f>IFERROR(VLOOKUP(BAR15,Insumos!$A$6:$D$118,3,FALSE), " ")</f>
        <v xml:space="preserve"> </v>
      </c>
      <c r="BAV15" s="23"/>
      <c r="BAW15" s="20" t="str">
        <f t="shared" si="155"/>
        <v xml:space="preserve"> </v>
      </c>
      <c r="BAY15" s="183"/>
      <c r="BBA15" s="10"/>
      <c r="BBB15" s="12" t="str">
        <f>IFERROR(VLOOKUP(BBA15,Insumos!$A$6:$D$118,2,FALSE), " ")</f>
        <v xml:space="preserve"> </v>
      </c>
      <c r="BBC15" s="20" t="str">
        <f>IFERROR(VLOOKUP(BBA15,Insumos!$A$6:$D$118,4,FALSE), " ")</f>
        <v xml:space="preserve"> </v>
      </c>
      <c r="BBD15" s="12" t="str">
        <f>IFERROR(VLOOKUP(BBA15,Insumos!$A$6:$D$118,3,FALSE), " ")</f>
        <v xml:space="preserve"> </v>
      </c>
      <c r="BBE15" s="23"/>
      <c r="BBF15" s="20" t="str">
        <f t="shared" si="156"/>
        <v xml:space="preserve"> </v>
      </c>
      <c r="BBH15" s="183"/>
      <c r="BBJ15" s="10"/>
      <c r="BBK15" s="12" t="str">
        <f>IFERROR(VLOOKUP(BBJ15,Insumos!$A$6:$D$118,2,FALSE), " ")</f>
        <v xml:space="preserve"> </v>
      </c>
      <c r="BBL15" s="20" t="str">
        <f>IFERROR(VLOOKUP(BBJ15,Insumos!$A$6:$D$118,4,FALSE), " ")</f>
        <v xml:space="preserve"> </v>
      </c>
      <c r="BBM15" s="12" t="str">
        <f>IFERROR(VLOOKUP(BBJ15,Insumos!$A$6:$D$118,3,FALSE), " ")</f>
        <v xml:space="preserve"> </v>
      </c>
      <c r="BBN15" s="23"/>
      <c r="BBO15" s="20" t="str">
        <f t="shared" si="157"/>
        <v xml:space="preserve"> </v>
      </c>
      <c r="BBQ15" s="183"/>
      <c r="BBS15" s="10"/>
      <c r="BBT15" s="12" t="str">
        <f>IFERROR(VLOOKUP(BBS15,Insumos!$A$6:$D$118,2,FALSE), " ")</f>
        <v xml:space="preserve"> </v>
      </c>
      <c r="BBU15" s="20" t="str">
        <f>IFERROR(VLOOKUP(BBS15,Insumos!$A$6:$D$118,4,FALSE), " ")</f>
        <v xml:space="preserve"> </v>
      </c>
      <c r="BBV15" s="12" t="str">
        <f>IFERROR(VLOOKUP(BBS15,Insumos!$A$6:$D$118,3,FALSE), " ")</f>
        <v xml:space="preserve"> </v>
      </c>
      <c r="BBW15" s="23"/>
      <c r="BBX15" s="20" t="str">
        <f t="shared" si="158"/>
        <v xml:space="preserve"> </v>
      </c>
      <c r="BBZ15" s="183"/>
      <c r="BCB15" s="10"/>
      <c r="BCC15" s="12" t="str">
        <f>IFERROR(VLOOKUP(BCB15,Insumos!$A$6:$D$118,2,FALSE), " ")</f>
        <v xml:space="preserve"> </v>
      </c>
      <c r="BCD15" s="20" t="str">
        <f>IFERROR(VLOOKUP(BCB15,Insumos!$A$6:$D$118,4,FALSE), " ")</f>
        <v xml:space="preserve"> </v>
      </c>
      <c r="BCE15" s="12" t="str">
        <f>IFERROR(VLOOKUP(BCB15,Insumos!$A$6:$D$118,3,FALSE), " ")</f>
        <v xml:space="preserve"> </v>
      </c>
      <c r="BCF15" s="23"/>
      <c r="BCG15" s="20" t="str">
        <f t="shared" si="159"/>
        <v xml:space="preserve"> </v>
      </c>
      <c r="BCI15" s="183"/>
      <c r="BCK15" s="10"/>
      <c r="BCL15" s="12" t="str">
        <f>IFERROR(VLOOKUP(BCK15,Insumos!$A$6:$D$118,2,FALSE), " ")</f>
        <v xml:space="preserve"> </v>
      </c>
      <c r="BCM15" s="20" t="str">
        <f>IFERROR(VLOOKUP(BCK15,Insumos!$A$6:$D$118,4,FALSE), " ")</f>
        <v xml:space="preserve"> </v>
      </c>
      <c r="BCN15" s="12" t="str">
        <f>IFERROR(VLOOKUP(BCK15,Insumos!$A$6:$D$118,3,FALSE), " ")</f>
        <v xml:space="preserve"> </v>
      </c>
      <c r="BCO15" s="23"/>
      <c r="BCP15" s="20" t="str">
        <f t="shared" si="160"/>
        <v xml:space="preserve"> </v>
      </c>
      <c r="BCR15" s="183"/>
      <c r="BCT15" s="10"/>
      <c r="BCU15" s="12" t="str">
        <f>IFERROR(VLOOKUP(BCT15,Insumos!$A$6:$D$118,2,FALSE), " ")</f>
        <v xml:space="preserve"> </v>
      </c>
      <c r="BCV15" s="20" t="str">
        <f>IFERROR(VLOOKUP(BCT15,Insumos!$A$6:$D$118,4,FALSE), " ")</f>
        <v xml:space="preserve"> </v>
      </c>
      <c r="BCW15" s="12" t="str">
        <f>IFERROR(VLOOKUP(BCT15,Insumos!$A$6:$D$118,3,FALSE), " ")</f>
        <v xml:space="preserve"> </v>
      </c>
      <c r="BCX15" s="23"/>
      <c r="BCY15" s="20" t="str">
        <f t="shared" si="161"/>
        <v xml:space="preserve"> </v>
      </c>
      <c r="BDA15" s="183"/>
      <c r="BDC15" s="10"/>
      <c r="BDD15" s="12" t="str">
        <f>IFERROR(VLOOKUP(BDC15,Insumos!$A$6:$D$118,2,FALSE), " ")</f>
        <v xml:space="preserve"> </v>
      </c>
      <c r="BDE15" s="20" t="str">
        <f>IFERROR(VLOOKUP(BDC15,Insumos!$A$6:$D$118,4,FALSE), " ")</f>
        <v xml:space="preserve"> </v>
      </c>
      <c r="BDF15" s="12" t="str">
        <f>IFERROR(VLOOKUP(BDC15,Insumos!$A$6:$D$118,3,FALSE), " ")</f>
        <v xml:space="preserve"> </v>
      </c>
      <c r="BDG15" s="23"/>
      <c r="BDH15" s="20" t="str">
        <f t="shared" si="162"/>
        <v xml:space="preserve"> </v>
      </c>
      <c r="BDJ15" s="183"/>
      <c r="BDL15" s="10"/>
      <c r="BDM15" s="12" t="str">
        <f>IFERROR(VLOOKUP(BDL15,Insumos!$A$6:$D$118,2,FALSE), " ")</f>
        <v xml:space="preserve"> </v>
      </c>
      <c r="BDN15" s="20" t="str">
        <f>IFERROR(VLOOKUP(BDL15,Insumos!$A$6:$D$118,4,FALSE), " ")</f>
        <v xml:space="preserve"> </v>
      </c>
      <c r="BDO15" s="12" t="str">
        <f>IFERROR(VLOOKUP(BDL15,Insumos!$A$6:$D$118,3,FALSE), " ")</f>
        <v xml:space="preserve"> </v>
      </c>
      <c r="BDP15" s="23"/>
      <c r="BDQ15" s="20" t="str">
        <f t="shared" si="163"/>
        <v xml:space="preserve"> </v>
      </c>
      <c r="BDS15" s="183"/>
      <c r="BDU15" s="10"/>
      <c r="BDV15" s="12" t="str">
        <f>IFERROR(VLOOKUP(BDU15,Insumos!$A$6:$D$118,2,FALSE), " ")</f>
        <v xml:space="preserve"> </v>
      </c>
      <c r="BDW15" s="20" t="str">
        <f>IFERROR(VLOOKUP(BDU15,Insumos!$A$6:$D$118,4,FALSE), " ")</f>
        <v xml:space="preserve"> </v>
      </c>
      <c r="BDX15" s="12" t="str">
        <f>IFERROR(VLOOKUP(BDU15,Insumos!$A$6:$D$118,3,FALSE), " ")</f>
        <v xml:space="preserve"> </v>
      </c>
      <c r="BDY15" s="23"/>
      <c r="BDZ15" s="20" t="str">
        <f t="shared" si="164"/>
        <v xml:space="preserve"> </v>
      </c>
      <c r="BEB15" s="183"/>
      <c r="BED15" s="10"/>
      <c r="BEE15" s="12" t="str">
        <f>IFERROR(VLOOKUP(BED15,Insumos!$A$6:$D$118,2,FALSE), " ")</f>
        <v xml:space="preserve"> </v>
      </c>
      <c r="BEF15" s="20" t="str">
        <f>IFERROR(VLOOKUP(BED15,Insumos!$A$6:$D$118,4,FALSE), " ")</f>
        <v xml:space="preserve"> </v>
      </c>
      <c r="BEG15" s="12" t="str">
        <f>IFERROR(VLOOKUP(BED15,Insumos!$A$6:$D$118,3,FALSE), " ")</f>
        <v xml:space="preserve"> </v>
      </c>
      <c r="BEH15" s="23"/>
      <c r="BEI15" s="20" t="str">
        <f t="shared" si="165"/>
        <v xml:space="preserve"> </v>
      </c>
      <c r="BEK15" s="183"/>
      <c r="BEM15" s="10"/>
      <c r="BEN15" s="12" t="str">
        <f>IFERROR(VLOOKUP(BEM15,Insumos!$A$6:$D$118,2,FALSE), " ")</f>
        <v xml:space="preserve"> </v>
      </c>
      <c r="BEO15" s="20" t="str">
        <f>IFERROR(VLOOKUP(BEM15,Insumos!$A$6:$D$118,4,FALSE), " ")</f>
        <v xml:space="preserve"> </v>
      </c>
      <c r="BEP15" s="12" t="str">
        <f>IFERROR(VLOOKUP(BEM15,Insumos!$A$6:$D$118,3,FALSE), " ")</f>
        <v xml:space="preserve"> </v>
      </c>
      <c r="BEQ15" s="23"/>
      <c r="BER15" s="20" t="str">
        <f t="shared" si="166"/>
        <v xml:space="preserve"> </v>
      </c>
      <c r="BET15" s="183"/>
      <c r="BEV15" s="10"/>
      <c r="BEW15" s="12" t="str">
        <f>IFERROR(VLOOKUP(BEV15,Insumos!$A$6:$D$118,2,FALSE), " ")</f>
        <v xml:space="preserve"> </v>
      </c>
      <c r="BEX15" s="20" t="str">
        <f>IFERROR(VLOOKUP(BEV15,Insumos!$A$6:$D$118,4,FALSE), " ")</f>
        <v xml:space="preserve"> </v>
      </c>
      <c r="BEY15" s="12" t="str">
        <f>IFERROR(VLOOKUP(BEV15,Insumos!$A$6:$D$118,3,FALSE), " ")</f>
        <v xml:space="preserve"> </v>
      </c>
      <c r="BEZ15" s="23"/>
      <c r="BFA15" s="20" t="str">
        <f t="shared" si="167"/>
        <v xml:space="preserve"> </v>
      </c>
      <c r="BFC15" s="183"/>
      <c r="BFE15" s="10"/>
      <c r="BFF15" s="12" t="str">
        <f>IFERROR(VLOOKUP(BFE15,Insumos!$A$6:$D$118,2,FALSE), " ")</f>
        <v xml:space="preserve"> </v>
      </c>
      <c r="BFG15" s="20" t="str">
        <f>IFERROR(VLOOKUP(BFE15,Insumos!$A$6:$D$118,4,FALSE), " ")</f>
        <v xml:space="preserve"> </v>
      </c>
      <c r="BFH15" s="12" t="str">
        <f>IFERROR(VLOOKUP(BFE15,Insumos!$A$6:$D$118,3,FALSE), " ")</f>
        <v xml:space="preserve"> </v>
      </c>
      <c r="BFI15" s="23"/>
      <c r="BFJ15" s="20" t="str">
        <f t="shared" si="168"/>
        <v xml:space="preserve"> </v>
      </c>
      <c r="BFL15" s="183"/>
      <c r="BFN15" s="10"/>
      <c r="BFO15" s="12" t="str">
        <f>IFERROR(VLOOKUP(BFN15,Insumos!$A$6:$D$118,2,FALSE), " ")</f>
        <v xml:space="preserve"> </v>
      </c>
      <c r="BFP15" s="20" t="str">
        <f>IFERROR(VLOOKUP(BFN15,Insumos!$A$6:$D$118,4,FALSE), " ")</f>
        <v xml:space="preserve"> </v>
      </c>
      <c r="BFQ15" s="12" t="str">
        <f>IFERROR(VLOOKUP(BFN15,Insumos!$A$6:$D$118,3,FALSE), " ")</f>
        <v xml:space="preserve"> </v>
      </c>
      <c r="BFR15" s="23"/>
      <c r="BFS15" s="20" t="str">
        <f t="shared" si="169"/>
        <v xml:space="preserve"> </v>
      </c>
      <c r="BFU15" s="183"/>
      <c r="BFW15" s="10"/>
      <c r="BFX15" s="12" t="str">
        <f>IFERROR(VLOOKUP(BFW15,Insumos!$A$6:$D$118,2,FALSE), " ")</f>
        <v xml:space="preserve"> </v>
      </c>
      <c r="BFY15" s="20" t="str">
        <f>IFERROR(VLOOKUP(BFW15,Insumos!$A$6:$D$118,4,FALSE), " ")</f>
        <v xml:space="preserve"> </v>
      </c>
      <c r="BFZ15" s="12" t="str">
        <f>IFERROR(VLOOKUP(BFW15,Insumos!$A$6:$D$118,3,FALSE), " ")</f>
        <v xml:space="preserve"> </v>
      </c>
      <c r="BGA15" s="23"/>
      <c r="BGB15" s="20" t="str">
        <f t="shared" si="170"/>
        <v xml:space="preserve"> </v>
      </c>
      <c r="BGD15" s="183"/>
      <c r="BGF15" s="10"/>
      <c r="BGG15" s="12" t="str">
        <f>IFERROR(VLOOKUP(BGF15,Insumos!$A$6:$D$118,2,FALSE), " ")</f>
        <v xml:space="preserve"> </v>
      </c>
      <c r="BGH15" s="20" t="str">
        <f>IFERROR(VLOOKUP(BGF15,Insumos!$A$6:$D$118,4,FALSE), " ")</f>
        <v xml:space="preserve"> </v>
      </c>
      <c r="BGI15" s="12" t="str">
        <f>IFERROR(VLOOKUP(BGF15,Insumos!$A$6:$D$118,3,FALSE), " ")</f>
        <v xml:space="preserve"> </v>
      </c>
      <c r="BGJ15" s="23"/>
      <c r="BGK15" s="20" t="str">
        <f t="shared" si="171"/>
        <v xml:space="preserve"> </v>
      </c>
      <c r="BGM15" s="183"/>
      <c r="BGO15" s="10"/>
      <c r="BGP15" s="12" t="str">
        <f>IFERROR(VLOOKUP(BGO15,Insumos!$A$6:$D$118,2,FALSE), " ")</f>
        <v xml:space="preserve"> </v>
      </c>
      <c r="BGQ15" s="20" t="str">
        <f>IFERROR(VLOOKUP(BGO15,Insumos!$A$6:$D$118,4,FALSE), " ")</f>
        <v xml:space="preserve"> </v>
      </c>
      <c r="BGR15" s="12" t="str">
        <f>IFERROR(VLOOKUP(BGO15,Insumos!$A$6:$D$118,3,FALSE), " ")</f>
        <v xml:space="preserve"> </v>
      </c>
      <c r="BGS15" s="23"/>
      <c r="BGT15" s="20" t="str">
        <f t="shared" si="172"/>
        <v xml:space="preserve"> </v>
      </c>
      <c r="BGV15" s="183"/>
      <c r="BGX15" s="10"/>
      <c r="BGY15" s="12" t="str">
        <f>IFERROR(VLOOKUP(BGX15,Insumos!$A$6:$D$118,2,FALSE), " ")</f>
        <v xml:space="preserve"> </v>
      </c>
      <c r="BGZ15" s="20" t="str">
        <f>IFERROR(VLOOKUP(BGX15,Insumos!$A$6:$D$118,4,FALSE), " ")</f>
        <v xml:space="preserve"> </v>
      </c>
      <c r="BHA15" s="12" t="str">
        <f>IFERROR(VLOOKUP(BGX15,Insumos!$A$6:$D$118,3,FALSE), " ")</f>
        <v xml:space="preserve"> </v>
      </c>
      <c r="BHB15" s="23"/>
      <c r="BHC15" s="20" t="str">
        <f t="shared" si="173"/>
        <v xml:space="preserve"> </v>
      </c>
      <c r="BHE15" s="183"/>
      <c r="BHG15" s="10"/>
      <c r="BHH15" s="12" t="str">
        <f>IFERROR(VLOOKUP(BHG15,Insumos!$A$6:$D$118,2,FALSE), " ")</f>
        <v xml:space="preserve"> </v>
      </c>
      <c r="BHI15" s="20" t="str">
        <f>IFERROR(VLOOKUP(BHG15,Insumos!$A$6:$D$118,4,FALSE), " ")</f>
        <v xml:space="preserve"> </v>
      </c>
      <c r="BHJ15" s="12" t="str">
        <f>IFERROR(VLOOKUP(BHG15,Insumos!$A$6:$D$118,3,FALSE), " ")</f>
        <v xml:space="preserve"> </v>
      </c>
      <c r="BHK15" s="23"/>
      <c r="BHL15" s="20" t="str">
        <f t="shared" si="174"/>
        <v xml:space="preserve"> </v>
      </c>
      <c r="BHN15" s="183"/>
      <c r="BHP15" s="10"/>
      <c r="BHQ15" s="12" t="str">
        <f>IFERROR(VLOOKUP(BHP15,Insumos!$A$6:$D$118,2,FALSE), " ")</f>
        <v xml:space="preserve"> </v>
      </c>
      <c r="BHR15" s="20" t="str">
        <f>IFERROR(VLOOKUP(BHP15,Insumos!$A$6:$D$118,4,FALSE), " ")</f>
        <v xml:space="preserve"> </v>
      </c>
      <c r="BHS15" s="12" t="str">
        <f>IFERROR(VLOOKUP(BHP15,Insumos!$A$6:$D$118,3,FALSE), " ")</f>
        <v xml:space="preserve"> </v>
      </c>
      <c r="BHT15" s="23"/>
      <c r="BHU15" s="20" t="str">
        <f t="shared" si="175"/>
        <v xml:space="preserve"> </v>
      </c>
      <c r="BHW15" s="183"/>
      <c r="BHY15" s="10"/>
      <c r="BHZ15" s="12" t="str">
        <f>IFERROR(VLOOKUP(BHY15,Insumos!$A$6:$D$118,2,FALSE), " ")</f>
        <v xml:space="preserve"> </v>
      </c>
      <c r="BIA15" s="20" t="str">
        <f>IFERROR(VLOOKUP(BHY15,Insumos!$A$6:$D$118,4,FALSE), " ")</f>
        <v xml:space="preserve"> </v>
      </c>
      <c r="BIB15" s="12" t="str">
        <f>IFERROR(VLOOKUP(BHY15,Insumos!$A$6:$D$118,3,FALSE), " ")</f>
        <v xml:space="preserve"> </v>
      </c>
      <c r="BIC15" s="23"/>
      <c r="BID15" s="20" t="str">
        <f t="shared" si="176"/>
        <v xml:space="preserve"> </v>
      </c>
      <c r="BIF15" s="183"/>
      <c r="BIH15" s="10"/>
      <c r="BII15" s="12" t="str">
        <f>IFERROR(VLOOKUP(BIH15,Insumos!$A$6:$D$118,2,FALSE), " ")</f>
        <v xml:space="preserve"> </v>
      </c>
      <c r="BIJ15" s="20" t="str">
        <f>IFERROR(VLOOKUP(BIH15,Insumos!$A$6:$D$118,4,FALSE), " ")</f>
        <v xml:space="preserve"> </v>
      </c>
      <c r="BIK15" s="12" t="str">
        <f>IFERROR(VLOOKUP(BIH15,Insumos!$A$6:$D$118,3,FALSE), " ")</f>
        <v xml:space="preserve"> </v>
      </c>
      <c r="BIL15" s="23"/>
      <c r="BIM15" s="20" t="str">
        <f t="shared" si="177"/>
        <v xml:space="preserve"> </v>
      </c>
      <c r="BIO15" s="183"/>
      <c r="BIQ15" s="10"/>
      <c r="BIR15" s="12" t="str">
        <f>IFERROR(VLOOKUP(BIQ15,Insumos!$A$6:$D$118,2,FALSE), " ")</f>
        <v xml:space="preserve"> </v>
      </c>
      <c r="BIS15" s="20" t="str">
        <f>IFERROR(VLOOKUP(BIQ15,Insumos!$A$6:$D$118,4,FALSE), " ")</f>
        <v xml:space="preserve"> </v>
      </c>
      <c r="BIT15" s="12" t="str">
        <f>IFERROR(VLOOKUP(BIQ15,Insumos!$A$6:$D$118,3,FALSE), " ")</f>
        <v xml:space="preserve"> </v>
      </c>
      <c r="BIU15" s="23"/>
      <c r="BIV15" s="20" t="str">
        <f t="shared" si="178"/>
        <v xml:space="preserve"> </v>
      </c>
      <c r="BIX15" s="183"/>
      <c r="BIZ15" s="10"/>
      <c r="BJA15" s="12" t="str">
        <f>IFERROR(VLOOKUP(BIZ15,Insumos!$A$6:$D$118,2,FALSE), " ")</f>
        <v xml:space="preserve"> </v>
      </c>
      <c r="BJB15" s="20" t="str">
        <f>IFERROR(VLOOKUP(BIZ15,Insumos!$A$6:$D$118,4,FALSE), " ")</f>
        <v xml:space="preserve"> </v>
      </c>
      <c r="BJC15" s="12" t="str">
        <f>IFERROR(VLOOKUP(BIZ15,Insumos!$A$6:$D$118,3,FALSE), " ")</f>
        <v xml:space="preserve"> </v>
      </c>
      <c r="BJD15" s="23"/>
      <c r="BJE15" s="20" t="str">
        <f t="shared" si="179"/>
        <v xml:space="preserve"> </v>
      </c>
      <c r="BJG15" s="183"/>
      <c r="BJI15" s="10"/>
      <c r="BJJ15" s="12" t="str">
        <f>IFERROR(VLOOKUP(BJI15,Insumos!$A$6:$D$118,2,FALSE), " ")</f>
        <v xml:space="preserve"> </v>
      </c>
      <c r="BJK15" s="20" t="str">
        <f>IFERROR(VLOOKUP(BJI15,Insumos!$A$6:$D$118,4,FALSE), " ")</f>
        <v xml:space="preserve"> </v>
      </c>
      <c r="BJL15" s="12" t="str">
        <f>IFERROR(VLOOKUP(BJI15,Insumos!$A$6:$D$118,3,FALSE), " ")</f>
        <v xml:space="preserve"> </v>
      </c>
      <c r="BJM15" s="23"/>
      <c r="BJN15" s="20" t="str">
        <f t="shared" si="180"/>
        <v xml:space="preserve"> </v>
      </c>
      <c r="BJP15" s="183"/>
      <c r="BJR15" s="10"/>
      <c r="BJS15" s="12" t="str">
        <f>IFERROR(VLOOKUP(BJR15,Insumos!$A$6:$D$118,2,FALSE), " ")</f>
        <v xml:space="preserve"> </v>
      </c>
      <c r="BJT15" s="20" t="str">
        <f>IFERROR(VLOOKUP(BJR15,Insumos!$A$6:$D$118,4,FALSE), " ")</f>
        <v xml:space="preserve"> </v>
      </c>
      <c r="BJU15" s="12" t="str">
        <f>IFERROR(VLOOKUP(BJR15,Insumos!$A$6:$D$118,3,FALSE), " ")</f>
        <v xml:space="preserve"> </v>
      </c>
      <c r="BJV15" s="23"/>
      <c r="BJW15" s="20" t="str">
        <f t="shared" si="181"/>
        <v xml:space="preserve"> </v>
      </c>
      <c r="BJY15" s="183"/>
      <c r="BKA15" s="10"/>
      <c r="BKB15" s="12" t="str">
        <f>IFERROR(VLOOKUP(BKA15,Insumos!$A$6:$D$118,2,FALSE), " ")</f>
        <v xml:space="preserve"> </v>
      </c>
      <c r="BKC15" s="20" t="str">
        <f>IFERROR(VLOOKUP(BKA15,Insumos!$A$6:$D$118,4,FALSE), " ")</f>
        <v xml:space="preserve"> </v>
      </c>
      <c r="BKD15" s="12" t="str">
        <f>IFERROR(VLOOKUP(BKA15,Insumos!$A$6:$D$118,3,FALSE), " ")</f>
        <v xml:space="preserve"> </v>
      </c>
      <c r="BKE15" s="23"/>
      <c r="BKF15" s="20" t="str">
        <f t="shared" si="182"/>
        <v xml:space="preserve"> </v>
      </c>
      <c r="BKH15" s="183"/>
      <c r="BKJ15" s="10"/>
      <c r="BKK15" s="12" t="str">
        <f>IFERROR(VLOOKUP(BKJ15,Insumos!$A$6:$D$118,2,FALSE), " ")</f>
        <v xml:space="preserve"> </v>
      </c>
      <c r="BKL15" s="20" t="str">
        <f>IFERROR(VLOOKUP(BKJ15,Insumos!$A$6:$D$118,4,FALSE), " ")</f>
        <v xml:space="preserve"> </v>
      </c>
      <c r="BKM15" s="12" t="str">
        <f>IFERROR(VLOOKUP(BKJ15,Insumos!$A$6:$D$118,3,FALSE), " ")</f>
        <v xml:space="preserve"> </v>
      </c>
      <c r="BKN15" s="23"/>
      <c r="BKO15" s="20" t="str">
        <f t="shared" si="183"/>
        <v xml:space="preserve"> </v>
      </c>
      <c r="BKQ15" s="183"/>
      <c r="BKS15" s="10"/>
      <c r="BKT15" s="12" t="str">
        <f>IFERROR(VLOOKUP(BKS15,Insumos!$A$6:$D$118,2,FALSE), " ")</f>
        <v xml:space="preserve"> </v>
      </c>
      <c r="BKU15" s="20" t="str">
        <f>IFERROR(VLOOKUP(BKS15,Insumos!$A$6:$D$118,4,FALSE), " ")</f>
        <v xml:space="preserve"> </v>
      </c>
      <c r="BKV15" s="12" t="str">
        <f>IFERROR(VLOOKUP(BKS15,Insumos!$A$6:$D$118,3,FALSE), " ")</f>
        <v xml:space="preserve"> </v>
      </c>
      <c r="BKW15" s="23"/>
      <c r="BKX15" s="20" t="str">
        <f t="shared" si="184"/>
        <v xml:space="preserve"> </v>
      </c>
      <c r="BKZ15" s="183"/>
      <c r="BLB15" s="10"/>
      <c r="BLC15" s="12" t="str">
        <f>IFERROR(VLOOKUP(BLB15,Insumos!$A$6:$D$118,2,FALSE), " ")</f>
        <v xml:space="preserve"> </v>
      </c>
      <c r="BLD15" s="20" t="str">
        <f>IFERROR(VLOOKUP(BLB15,Insumos!$A$6:$D$118,4,FALSE), " ")</f>
        <v xml:space="preserve"> </v>
      </c>
      <c r="BLE15" s="12" t="str">
        <f>IFERROR(VLOOKUP(BLB15,Insumos!$A$6:$D$118,3,FALSE), " ")</f>
        <v xml:space="preserve"> </v>
      </c>
      <c r="BLF15" s="23"/>
      <c r="BLG15" s="20" t="str">
        <f t="shared" si="185"/>
        <v xml:space="preserve"> </v>
      </c>
      <c r="BLI15" s="183"/>
      <c r="BLK15" s="10"/>
      <c r="BLL15" s="12" t="str">
        <f>IFERROR(VLOOKUP(BLK15,Insumos!$A$6:$D$118,2,FALSE), " ")</f>
        <v xml:space="preserve"> </v>
      </c>
      <c r="BLM15" s="20" t="str">
        <f>IFERROR(VLOOKUP(BLK15,Insumos!$A$6:$D$118,4,FALSE), " ")</f>
        <v xml:space="preserve"> </v>
      </c>
      <c r="BLN15" s="12" t="str">
        <f>IFERROR(VLOOKUP(BLK15,Insumos!$A$6:$D$118,3,FALSE), " ")</f>
        <v xml:space="preserve"> </v>
      </c>
      <c r="BLO15" s="23"/>
      <c r="BLP15" s="20" t="str">
        <f t="shared" si="186"/>
        <v xml:space="preserve"> </v>
      </c>
      <c r="BLR15" s="183"/>
      <c r="BLT15" s="10"/>
      <c r="BLU15" s="12" t="str">
        <f>IFERROR(VLOOKUP(BLT15,Insumos!$A$6:$D$118,2,FALSE), " ")</f>
        <v xml:space="preserve"> </v>
      </c>
      <c r="BLV15" s="20" t="str">
        <f>IFERROR(VLOOKUP(BLT15,Insumos!$A$6:$D$118,4,FALSE), " ")</f>
        <v xml:space="preserve"> </v>
      </c>
      <c r="BLW15" s="12" t="str">
        <f>IFERROR(VLOOKUP(BLT15,Insumos!$A$6:$D$118,3,FALSE), " ")</f>
        <v xml:space="preserve"> </v>
      </c>
      <c r="BLX15" s="23"/>
      <c r="BLY15" s="20" t="str">
        <f t="shared" si="187"/>
        <v xml:space="preserve"> </v>
      </c>
      <c r="BMA15" s="183"/>
      <c r="BMC15" s="10"/>
      <c r="BMD15" s="12" t="str">
        <f>IFERROR(VLOOKUP(BMC15,Insumos!$A$6:$D$118,2,FALSE), " ")</f>
        <v xml:space="preserve"> </v>
      </c>
      <c r="BME15" s="20" t="str">
        <f>IFERROR(VLOOKUP(BMC15,Insumos!$A$6:$D$118,4,FALSE), " ")</f>
        <v xml:space="preserve"> </v>
      </c>
      <c r="BMF15" s="12" t="str">
        <f>IFERROR(VLOOKUP(BMC15,Insumos!$A$6:$D$118,3,FALSE), " ")</f>
        <v xml:space="preserve"> </v>
      </c>
      <c r="BMG15" s="23"/>
      <c r="BMH15" s="20" t="str">
        <f t="shared" si="188"/>
        <v xml:space="preserve"> </v>
      </c>
      <c r="BMJ15" s="183"/>
      <c r="BML15" s="10"/>
      <c r="BMM15" s="12" t="str">
        <f>IFERROR(VLOOKUP(BML15,Insumos!$A$6:$D$118,2,FALSE), " ")</f>
        <v xml:space="preserve"> </v>
      </c>
      <c r="BMN15" s="20" t="str">
        <f>IFERROR(VLOOKUP(BML15,Insumos!$A$6:$D$118,4,FALSE), " ")</f>
        <v xml:space="preserve"> </v>
      </c>
      <c r="BMO15" s="12" t="str">
        <f>IFERROR(VLOOKUP(BML15,Insumos!$A$6:$D$118,3,FALSE), " ")</f>
        <v xml:space="preserve"> </v>
      </c>
      <c r="BMP15" s="23"/>
      <c r="BMQ15" s="20" t="str">
        <f t="shared" si="189"/>
        <v xml:space="preserve"> </v>
      </c>
      <c r="BMS15" s="183"/>
      <c r="BMU15" s="10"/>
      <c r="BMV15" s="12" t="str">
        <f>IFERROR(VLOOKUP(BMU15,Insumos!$A$6:$D$118,2,FALSE), " ")</f>
        <v xml:space="preserve"> </v>
      </c>
      <c r="BMW15" s="20" t="str">
        <f>IFERROR(VLOOKUP(BMU15,Insumos!$A$6:$D$118,4,FALSE), " ")</f>
        <v xml:space="preserve"> </v>
      </c>
      <c r="BMX15" s="12" t="str">
        <f>IFERROR(VLOOKUP(BMU15,Insumos!$A$6:$D$118,3,FALSE), " ")</f>
        <v xml:space="preserve"> </v>
      </c>
      <c r="BMY15" s="23"/>
      <c r="BMZ15" s="20" t="str">
        <f t="shared" si="190"/>
        <v xml:space="preserve"> </v>
      </c>
      <c r="BNB15" s="183"/>
      <c r="BND15" s="10"/>
      <c r="BNE15" s="12" t="str">
        <f>IFERROR(VLOOKUP(BND15,Insumos!$A$6:$D$118,2,FALSE), " ")</f>
        <v xml:space="preserve"> </v>
      </c>
      <c r="BNF15" s="20" t="str">
        <f>IFERROR(VLOOKUP(BND15,Insumos!$A$6:$D$118,4,FALSE), " ")</f>
        <v xml:space="preserve"> </v>
      </c>
      <c r="BNG15" s="12" t="str">
        <f>IFERROR(VLOOKUP(BND15,Insumos!$A$6:$D$118,3,FALSE), " ")</f>
        <v xml:space="preserve"> </v>
      </c>
      <c r="BNH15" s="23"/>
      <c r="BNI15" s="20" t="str">
        <f t="shared" si="191"/>
        <v xml:space="preserve"> </v>
      </c>
      <c r="BNK15" s="183"/>
      <c r="BNM15" s="10"/>
      <c r="BNN15" s="12" t="str">
        <f>IFERROR(VLOOKUP(BNM15,Insumos!$A$6:$D$118,2,FALSE), " ")</f>
        <v xml:space="preserve"> </v>
      </c>
      <c r="BNO15" s="20" t="str">
        <f>IFERROR(VLOOKUP(BNM15,Insumos!$A$6:$D$118,4,FALSE), " ")</f>
        <v xml:space="preserve"> </v>
      </c>
      <c r="BNP15" s="12" t="str">
        <f>IFERROR(VLOOKUP(BNM15,Insumos!$A$6:$D$118,3,FALSE), " ")</f>
        <v xml:space="preserve"> </v>
      </c>
      <c r="BNQ15" s="23"/>
      <c r="BNR15" s="20" t="str">
        <f t="shared" si="192"/>
        <v xml:space="preserve"> </v>
      </c>
      <c r="BNT15" s="183"/>
      <c r="BNV15" s="10"/>
      <c r="BNW15" s="12" t="str">
        <f>IFERROR(VLOOKUP(BNV15,Insumos!$A$6:$D$118,2,FALSE), " ")</f>
        <v xml:space="preserve"> </v>
      </c>
      <c r="BNX15" s="20" t="str">
        <f>IFERROR(VLOOKUP(BNV15,Insumos!$A$6:$D$118,4,FALSE), " ")</f>
        <v xml:space="preserve"> </v>
      </c>
      <c r="BNY15" s="12" t="str">
        <f>IFERROR(VLOOKUP(BNV15,Insumos!$A$6:$D$118,3,FALSE), " ")</f>
        <v xml:space="preserve"> </v>
      </c>
      <c r="BNZ15" s="23"/>
      <c r="BOA15" s="20" t="str">
        <f t="shared" si="193"/>
        <v xml:space="preserve"> </v>
      </c>
      <c r="BOC15" s="183"/>
      <c r="BOE15" s="10"/>
      <c r="BOF15" s="12" t="str">
        <f>IFERROR(VLOOKUP(BOE15,Insumos!$A$6:$D$118,2,FALSE), " ")</f>
        <v xml:space="preserve"> </v>
      </c>
      <c r="BOG15" s="20" t="str">
        <f>IFERROR(VLOOKUP(BOE15,Insumos!$A$6:$D$118,4,FALSE), " ")</f>
        <v xml:space="preserve"> </v>
      </c>
      <c r="BOH15" s="12" t="str">
        <f>IFERROR(VLOOKUP(BOE15,Insumos!$A$6:$D$118,3,FALSE), " ")</f>
        <v xml:space="preserve"> </v>
      </c>
      <c r="BOI15" s="23"/>
      <c r="BOJ15" s="20" t="str">
        <f t="shared" si="194"/>
        <v xml:space="preserve"> </v>
      </c>
      <c r="BOL15" s="183"/>
      <c r="BON15" s="10"/>
      <c r="BOO15" s="12" t="str">
        <f>IFERROR(VLOOKUP(BON15,Insumos!$A$6:$D$118,2,FALSE), " ")</f>
        <v xml:space="preserve"> </v>
      </c>
      <c r="BOP15" s="20" t="str">
        <f>IFERROR(VLOOKUP(BON15,Insumos!$A$6:$D$118,4,FALSE), " ")</f>
        <v xml:space="preserve"> </v>
      </c>
      <c r="BOQ15" s="12" t="str">
        <f>IFERROR(VLOOKUP(BON15,Insumos!$A$6:$D$118,3,FALSE), " ")</f>
        <v xml:space="preserve"> </v>
      </c>
      <c r="BOR15" s="23"/>
      <c r="BOS15" s="20" t="str">
        <f t="shared" si="195"/>
        <v xml:space="preserve"> </v>
      </c>
      <c r="BOU15" s="183"/>
      <c r="BOW15" s="10"/>
      <c r="BOX15" s="12" t="str">
        <f>IFERROR(VLOOKUP(BOW15,Insumos!$A$6:$D$118,2,FALSE), " ")</f>
        <v xml:space="preserve"> </v>
      </c>
      <c r="BOY15" s="20" t="str">
        <f>IFERROR(VLOOKUP(BOW15,Insumos!$A$6:$D$118,4,FALSE), " ")</f>
        <v xml:space="preserve"> </v>
      </c>
      <c r="BOZ15" s="12" t="str">
        <f>IFERROR(VLOOKUP(BOW15,Insumos!$A$6:$D$118,3,FALSE), " ")</f>
        <v xml:space="preserve"> </v>
      </c>
      <c r="BPA15" s="23"/>
      <c r="BPB15" s="20" t="str">
        <f t="shared" si="196"/>
        <v xml:space="preserve"> </v>
      </c>
      <c r="BPD15" s="183"/>
      <c r="BPF15" s="10"/>
      <c r="BPG15" s="12" t="str">
        <f>IFERROR(VLOOKUP(BPF15,Insumos!$A$6:$D$118,2,FALSE), " ")</f>
        <v xml:space="preserve"> </v>
      </c>
      <c r="BPH15" s="20" t="str">
        <f>IFERROR(VLOOKUP(BPF15,Insumos!$A$6:$D$118,4,FALSE), " ")</f>
        <v xml:space="preserve"> </v>
      </c>
      <c r="BPI15" s="12" t="str">
        <f>IFERROR(VLOOKUP(BPF15,Insumos!$A$6:$D$118,3,FALSE), " ")</f>
        <v xml:space="preserve"> </v>
      </c>
      <c r="BPJ15" s="23"/>
      <c r="BPK15" s="20" t="str">
        <f t="shared" si="197"/>
        <v xml:space="preserve"> </v>
      </c>
      <c r="BPM15" s="183"/>
      <c r="BPO15" s="10"/>
      <c r="BPP15" s="12" t="str">
        <f>IFERROR(VLOOKUP(BPO15,Insumos!$A$6:$D$118,2,FALSE), " ")</f>
        <v xml:space="preserve"> </v>
      </c>
      <c r="BPQ15" s="20" t="str">
        <f>IFERROR(VLOOKUP(BPO15,Insumos!$A$6:$D$118,4,FALSE), " ")</f>
        <v xml:space="preserve"> </v>
      </c>
      <c r="BPR15" s="12" t="str">
        <f>IFERROR(VLOOKUP(BPO15,Insumos!$A$6:$D$118,3,FALSE), " ")</f>
        <v xml:space="preserve"> </v>
      </c>
      <c r="BPS15" s="23"/>
      <c r="BPT15" s="20" t="str">
        <f t="shared" si="198"/>
        <v xml:space="preserve"> </v>
      </c>
      <c r="BPV15" s="183"/>
      <c r="BPX15" s="10"/>
      <c r="BPY15" s="12" t="str">
        <f>IFERROR(VLOOKUP(BPX15,Insumos!$A$6:$D$118,2,FALSE), " ")</f>
        <v xml:space="preserve"> </v>
      </c>
      <c r="BPZ15" s="20" t="str">
        <f>IFERROR(VLOOKUP(BPX15,Insumos!$A$6:$D$118,4,FALSE), " ")</f>
        <v xml:space="preserve"> </v>
      </c>
      <c r="BQA15" s="12" t="str">
        <f>IFERROR(VLOOKUP(BPX15,Insumos!$A$6:$D$118,3,FALSE), " ")</f>
        <v xml:space="preserve"> </v>
      </c>
      <c r="BQB15" s="23"/>
      <c r="BQC15" s="20" t="str">
        <f t="shared" si="199"/>
        <v xml:space="preserve"> </v>
      </c>
      <c r="BQE15" s="183"/>
    </row>
    <row r="16" spans="1:1023 1025:1799" ht="17.25" customHeight="1" x14ac:dyDescent="0.25">
      <c r="A16" s="10"/>
      <c r="B16" s="12" t="str">
        <f>IFERROR(VLOOKUP(A16,Insumos!$A$6:$D$118,2,FALSE), " ")</f>
        <v xml:space="preserve"> </v>
      </c>
      <c r="C16" s="20" t="str">
        <f>IFERROR(VLOOKUP(A16,Insumos!$A$6:$D$118,4,FALSE), " ")</f>
        <v xml:space="preserve"> </v>
      </c>
      <c r="D16" s="12" t="str">
        <f>IFERROR(VLOOKUP(A16,Insumos!$A$6:$D$118,3,FALSE), " ")</f>
        <v xml:space="preserve"> </v>
      </c>
      <c r="E16" s="23"/>
      <c r="F16" s="20" t="str">
        <f t="shared" si="0"/>
        <v xml:space="preserve"> </v>
      </c>
      <c r="H16" s="17"/>
      <c r="J16" s="10"/>
      <c r="K16" s="12" t="str">
        <f>IFERROR(VLOOKUP(J16,Insumos!$A$6:$D$118,2,FALSE), " ")</f>
        <v xml:space="preserve"> </v>
      </c>
      <c r="L16" s="20" t="str">
        <f>IFERROR(VLOOKUP(J16,Insumos!$A$6:$D$118,4,FALSE), " ")</f>
        <v xml:space="preserve"> </v>
      </c>
      <c r="M16" s="12" t="str">
        <f>IFERROR(VLOOKUP(J16,Insumos!$A$6:$D$118,3,FALSE), " ")</f>
        <v xml:space="preserve"> </v>
      </c>
      <c r="N16" s="23"/>
      <c r="O16" s="20" t="str">
        <f t="shared" si="1"/>
        <v xml:space="preserve"> </v>
      </c>
      <c r="Q16" s="17"/>
      <c r="S16" s="10"/>
      <c r="T16" s="12" t="str">
        <f>IFERROR(VLOOKUP(S16,Insumos!$A$6:$D$118,2,FALSE), " ")</f>
        <v xml:space="preserve"> </v>
      </c>
      <c r="U16" s="20" t="str">
        <f>IFERROR(VLOOKUP(S16,Insumos!$A$6:$D$118,4,FALSE), " ")</f>
        <v xml:space="preserve"> </v>
      </c>
      <c r="V16" s="12" t="str">
        <f>IFERROR(VLOOKUP(S16,Insumos!$A$6:$D$118,3,FALSE), " ")</f>
        <v xml:space="preserve"> </v>
      </c>
      <c r="W16" s="23"/>
      <c r="X16" s="20" t="str">
        <f t="shared" si="2"/>
        <v xml:space="preserve"> </v>
      </c>
      <c r="Z16" s="17"/>
      <c r="AB16" s="10"/>
      <c r="AC16" s="12" t="str">
        <f>IFERROR(VLOOKUP(AB16,Insumos!$A$6:$D$118,2,FALSE), " ")</f>
        <v xml:space="preserve"> </v>
      </c>
      <c r="AD16" s="20" t="str">
        <f>IFERROR(VLOOKUP(AB16,Insumos!$A$6:$D$118,4,FALSE), " ")</f>
        <v xml:space="preserve"> </v>
      </c>
      <c r="AE16" s="12" t="str">
        <f>IFERROR(VLOOKUP(AB16,Insumos!$A$6:$D$118,3,FALSE), " ")</f>
        <v xml:space="preserve"> </v>
      </c>
      <c r="AF16" s="23"/>
      <c r="AG16" s="20" t="str">
        <f t="shared" si="3"/>
        <v xml:space="preserve"> </v>
      </c>
      <c r="AI16" s="17"/>
      <c r="AK16" s="10"/>
      <c r="AL16" s="12" t="str">
        <f>IFERROR(VLOOKUP(AK16,Insumos!$A$6:$D$118,2,FALSE), " ")</f>
        <v xml:space="preserve"> </v>
      </c>
      <c r="AM16" s="20" t="str">
        <f>IFERROR(VLOOKUP(AK16,Insumos!$A$6:$D$118,4,FALSE), " ")</f>
        <v xml:space="preserve"> </v>
      </c>
      <c r="AN16" s="12" t="str">
        <f>IFERROR(VLOOKUP(AK16,Insumos!$A$6:$D$118,3,FALSE), " ")</f>
        <v xml:space="preserve"> </v>
      </c>
      <c r="AO16" s="23"/>
      <c r="AP16" s="20" t="str">
        <f t="shared" si="4"/>
        <v xml:space="preserve"> </v>
      </c>
      <c r="AR16" s="17"/>
      <c r="AT16" s="10"/>
      <c r="AU16" s="12" t="str">
        <f>IFERROR(VLOOKUP(AT16,Insumos!$A$6:$D$118,2,FALSE), " ")</f>
        <v xml:space="preserve"> </v>
      </c>
      <c r="AV16" s="20" t="str">
        <f>IFERROR(VLOOKUP(AT16,Insumos!$A$6:$D$118,4,FALSE), " ")</f>
        <v xml:space="preserve"> </v>
      </c>
      <c r="AW16" s="12" t="str">
        <f>IFERROR(VLOOKUP(AT16,Insumos!$A$6:$D$118,3,FALSE), " ")</f>
        <v xml:space="preserve"> </v>
      </c>
      <c r="AX16" s="23"/>
      <c r="AY16" s="20" t="str">
        <f t="shared" si="5"/>
        <v xml:space="preserve"> </v>
      </c>
      <c r="BA16" s="17"/>
      <c r="BC16" s="10"/>
      <c r="BD16" s="12" t="str">
        <f>IFERROR(VLOOKUP(BC16,Insumos!$A$6:$D$118,2,FALSE), " ")</f>
        <v xml:space="preserve"> </v>
      </c>
      <c r="BE16" s="20" t="str">
        <f>IFERROR(VLOOKUP(BC16,Insumos!$A$6:$D$118,4,FALSE), " ")</f>
        <v xml:space="preserve"> </v>
      </c>
      <c r="BF16" s="12" t="str">
        <f>IFERROR(VLOOKUP(BC16,Insumos!$A$6:$D$118,3,FALSE), " ")</f>
        <v xml:space="preserve"> </v>
      </c>
      <c r="BG16" s="23"/>
      <c r="BH16" s="20" t="str">
        <f t="shared" si="6"/>
        <v xml:space="preserve"> </v>
      </c>
      <c r="BJ16" s="17"/>
      <c r="BL16" s="10"/>
      <c r="BM16" s="12" t="str">
        <f>IFERROR(VLOOKUP(BL16,Insumos!$A$6:$D$118,2,FALSE), " ")</f>
        <v xml:space="preserve"> </v>
      </c>
      <c r="BN16" s="20" t="str">
        <f>IFERROR(VLOOKUP(BL16,Insumos!$A$6:$D$118,4,FALSE), " ")</f>
        <v xml:space="preserve"> </v>
      </c>
      <c r="BO16" s="12" t="str">
        <f>IFERROR(VLOOKUP(BL16,Insumos!$A$6:$D$118,3,FALSE), " ")</f>
        <v xml:space="preserve"> </v>
      </c>
      <c r="BP16" s="23"/>
      <c r="BQ16" s="20" t="str">
        <f t="shared" si="7"/>
        <v xml:space="preserve"> </v>
      </c>
      <c r="BS16" s="17"/>
      <c r="BU16" s="10"/>
      <c r="BV16" s="12" t="str">
        <f>IFERROR(VLOOKUP(BU16,Insumos!$A$6:$D$118,2,FALSE), " ")</f>
        <v xml:space="preserve"> </v>
      </c>
      <c r="BW16" s="20" t="str">
        <f>IFERROR(VLOOKUP(BU16,Insumos!$A$6:$D$118,4,FALSE), " ")</f>
        <v xml:space="preserve"> </v>
      </c>
      <c r="BX16" s="12" t="str">
        <f>IFERROR(VLOOKUP(BU16,Insumos!$A$6:$D$118,3,FALSE), " ")</f>
        <v xml:space="preserve"> </v>
      </c>
      <c r="BY16" s="23"/>
      <c r="BZ16" s="20" t="str">
        <f t="shared" si="8"/>
        <v xml:space="preserve"> </v>
      </c>
      <c r="CB16" s="17"/>
      <c r="CD16" s="10"/>
      <c r="CE16" s="12" t="str">
        <f>IFERROR(VLOOKUP(CD16,Insumos!$A$6:$D$118,2,FALSE), " ")</f>
        <v xml:space="preserve"> </v>
      </c>
      <c r="CF16" s="20" t="str">
        <f>IFERROR(VLOOKUP(CD16,Insumos!$A$6:$D$118,4,FALSE), " ")</f>
        <v xml:space="preserve"> </v>
      </c>
      <c r="CG16" s="12" t="str">
        <f>IFERROR(VLOOKUP(CD16,Insumos!$A$6:$D$118,3,FALSE), " ")</f>
        <v xml:space="preserve"> </v>
      </c>
      <c r="CH16" s="23"/>
      <c r="CI16" s="20" t="str">
        <f t="shared" si="9"/>
        <v xml:space="preserve"> </v>
      </c>
      <c r="CK16" s="17"/>
      <c r="CM16" s="10"/>
      <c r="CN16" s="12" t="str">
        <f>IFERROR(VLOOKUP(CM16,Insumos!$A$6:$D$118,2,FALSE), " ")</f>
        <v xml:space="preserve"> </v>
      </c>
      <c r="CO16" s="20" t="str">
        <f>IFERROR(VLOOKUP(CM16,Insumos!$A$6:$D$118,4,FALSE), " ")</f>
        <v xml:space="preserve"> </v>
      </c>
      <c r="CP16" s="12" t="str">
        <f>IFERROR(VLOOKUP(CM16,Insumos!$A$6:$D$118,3,FALSE), " ")</f>
        <v xml:space="preserve"> </v>
      </c>
      <c r="CQ16" s="23"/>
      <c r="CR16" s="20" t="str">
        <f t="shared" si="10"/>
        <v xml:space="preserve"> </v>
      </c>
      <c r="CT16" s="17"/>
      <c r="CV16" s="10"/>
      <c r="CW16" s="12" t="str">
        <f>IFERROR(VLOOKUP(CV16,Insumos!$A$6:$D$118,2,FALSE), " ")</f>
        <v xml:space="preserve"> </v>
      </c>
      <c r="CX16" s="20" t="str">
        <f>IFERROR(VLOOKUP(CV16,Insumos!$A$6:$D$118,4,FALSE), " ")</f>
        <v xml:space="preserve"> </v>
      </c>
      <c r="CY16" s="12" t="str">
        <f>IFERROR(VLOOKUP(CV16,Insumos!$A$6:$D$118,3,FALSE), " ")</f>
        <v xml:space="preserve"> </v>
      </c>
      <c r="CZ16" s="23"/>
      <c r="DA16" s="20" t="str">
        <f t="shared" si="11"/>
        <v xml:space="preserve"> </v>
      </c>
      <c r="DC16" s="17"/>
      <c r="DE16" s="10"/>
      <c r="DF16" s="12" t="str">
        <f>IFERROR(VLOOKUP(DE16,Insumos!$A$6:$D$118,2,FALSE), " ")</f>
        <v xml:space="preserve"> </v>
      </c>
      <c r="DG16" s="20" t="str">
        <f>IFERROR(VLOOKUP(DE16,Insumos!$A$6:$D$118,4,FALSE), " ")</f>
        <v xml:space="preserve"> </v>
      </c>
      <c r="DH16" s="12" t="str">
        <f>IFERROR(VLOOKUP(DE16,Insumos!$A$6:$D$118,3,FALSE), " ")</f>
        <v xml:space="preserve"> </v>
      </c>
      <c r="DI16" s="23"/>
      <c r="DJ16" s="20" t="str">
        <f t="shared" si="12"/>
        <v xml:space="preserve"> </v>
      </c>
      <c r="DL16" s="17"/>
      <c r="DN16" s="10"/>
      <c r="DO16" s="12" t="str">
        <f>IFERROR(VLOOKUP(DN16,Insumos!$A$6:$D$118,2,FALSE), " ")</f>
        <v xml:space="preserve"> </v>
      </c>
      <c r="DP16" s="20" t="str">
        <f>IFERROR(VLOOKUP(DN16,Insumos!$A$6:$D$118,4,FALSE), " ")</f>
        <v xml:space="preserve"> </v>
      </c>
      <c r="DQ16" s="12" t="str">
        <f>IFERROR(VLOOKUP(DN16,Insumos!$A$6:$D$118,3,FALSE), " ")</f>
        <v xml:space="preserve"> </v>
      </c>
      <c r="DR16" s="23"/>
      <c r="DS16" s="20" t="str">
        <f t="shared" si="13"/>
        <v xml:space="preserve"> </v>
      </c>
      <c r="DU16" s="17"/>
      <c r="DW16" s="10"/>
      <c r="DX16" s="12" t="str">
        <f>IFERROR(VLOOKUP(DW16,Insumos!$A$6:$D$118,2,FALSE), " ")</f>
        <v xml:space="preserve"> </v>
      </c>
      <c r="DY16" s="20" t="str">
        <f>IFERROR(VLOOKUP(DW16,Insumos!$A$6:$D$118,4,FALSE), " ")</f>
        <v xml:space="preserve"> </v>
      </c>
      <c r="DZ16" s="12" t="str">
        <f>IFERROR(VLOOKUP(DW16,Insumos!$A$6:$D$118,3,FALSE), " ")</f>
        <v xml:space="preserve"> </v>
      </c>
      <c r="EA16" s="23"/>
      <c r="EB16" s="20" t="str">
        <f t="shared" si="14"/>
        <v xml:space="preserve"> </v>
      </c>
      <c r="ED16" s="17"/>
      <c r="EF16" s="10"/>
      <c r="EG16" s="12" t="str">
        <f>IFERROR(VLOOKUP(EF16,Insumos!$A$6:$D$118,2,FALSE), " ")</f>
        <v xml:space="preserve"> </v>
      </c>
      <c r="EH16" s="20" t="str">
        <f>IFERROR(VLOOKUP(EF16,Insumos!$A$6:$D$118,4,FALSE), " ")</f>
        <v xml:space="preserve"> </v>
      </c>
      <c r="EI16" s="12" t="str">
        <f>IFERROR(VLOOKUP(EF16,Insumos!$A$6:$D$118,3,FALSE), " ")</f>
        <v xml:space="preserve"> </v>
      </c>
      <c r="EJ16" s="23"/>
      <c r="EK16" s="20" t="str">
        <f t="shared" si="15"/>
        <v xml:space="preserve"> </v>
      </c>
      <c r="EM16" s="17"/>
      <c r="EO16" s="10"/>
      <c r="EP16" s="12" t="str">
        <f>IFERROR(VLOOKUP(EO16,Insumos!$A$6:$D$118,2,FALSE), " ")</f>
        <v xml:space="preserve"> </v>
      </c>
      <c r="EQ16" s="20" t="str">
        <f>IFERROR(VLOOKUP(EO16,Insumos!$A$6:$D$118,4,FALSE), " ")</f>
        <v xml:space="preserve"> </v>
      </c>
      <c r="ER16" s="12" t="str">
        <f>IFERROR(VLOOKUP(EO16,Insumos!$A$6:$D$118,3,FALSE), " ")</f>
        <v xml:space="preserve"> </v>
      </c>
      <c r="ES16" s="23"/>
      <c r="ET16" s="20" t="str">
        <f t="shared" si="16"/>
        <v xml:space="preserve"> </v>
      </c>
      <c r="EV16" s="17"/>
      <c r="EX16" s="10"/>
      <c r="EY16" s="12" t="str">
        <f>IFERROR(VLOOKUP(EX16,Insumos!$A$6:$D$118,2,FALSE), " ")</f>
        <v xml:space="preserve"> </v>
      </c>
      <c r="EZ16" s="20" t="str">
        <f>IFERROR(VLOOKUP(EX16,Insumos!$A$6:$D$118,4,FALSE), " ")</f>
        <v xml:space="preserve"> </v>
      </c>
      <c r="FA16" s="12" t="str">
        <f>IFERROR(VLOOKUP(EX16,Insumos!$A$6:$D$118,3,FALSE), " ")</f>
        <v xml:space="preserve"> </v>
      </c>
      <c r="FB16" s="23"/>
      <c r="FC16" s="20" t="str">
        <f t="shared" si="17"/>
        <v xml:space="preserve"> </v>
      </c>
      <c r="FE16" s="17"/>
      <c r="FG16" s="10"/>
      <c r="FH16" s="12" t="str">
        <f>IFERROR(VLOOKUP(FG16,Insumos!$A$6:$D$118,2,FALSE), " ")</f>
        <v xml:space="preserve"> </v>
      </c>
      <c r="FI16" s="20" t="str">
        <f>IFERROR(VLOOKUP(FG16,Insumos!$A$6:$D$118,4,FALSE), " ")</f>
        <v xml:space="preserve"> </v>
      </c>
      <c r="FJ16" s="12" t="str">
        <f>IFERROR(VLOOKUP(FG16,Insumos!$A$6:$D$118,3,FALSE), " ")</f>
        <v xml:space="preserve"> </v>
      </c>
      <c r="FK16" s="23"/>
      <c r="FL16" s="20" t="str">
        <f t="shared" si="18"/>
        <v xml:space="preserve"> </v>
      </c>
      <c r="FN16" s="17"/>
      <c r="FP16" s="10"/>
      <c r="FQ16" s="12" t="str">
        <f>IFERROR(VLOOKUP(FP16,Insumos!$A$6:$D$118,2,FALSE), " ")</f>
        <v xml:space="preserve"> </v>
      </c>
      <c r="FR16" s="20" t="str">
        <f>IFERROR(VLOOKUP(FP16,Insumos!$A$6:$D$118,4,FALSE), " ")</f>
        <v xml:space="preserve"> </v>
      </c>
      <c r="FS16" s="12" t="str">
        <f>IFERROR(VLOOKUP(FP16,Insumos!$A$6:$D$118,3,FALSE), " ")</f>
        <v xml:space="preserve"> </v>
      </c>
      <c r="FT16" s="23"/>
      <c r="FU16" s="20" t="str">
        <f t="shared" si="19"/>
        <v xml:space="preserve"> </v>
      </c>
      <c r="FW16" s="17"/>
      <c r="FY16" s="10"/>
      <c r="FZ16" s="12" t="str">
        <f>IFERROR(VLOOKUP(FY16,Insumos!$A$6:$D$118,2,FALSE), " ")</f>
        <v xml:space="preserve"> </v>
      </c>
      <c r="GA16" s="20" t="str">
        <f>IFERROR(VLOOKUP(FY16,Insumos!$A$6:$D$118,4,FALSE), " ")</f>
        <v xml:space="preserve"> </v>
      </c>
      <c r="GB16" s="12" t="str">
        <f>IFERROR(VLOOKUP(FY16,Insumos!$A$6:$D$118,3,FALSE), " ")</f>
        <v xml:space="preserve"> </v>
      </c>
      <c r="GC16" s="23"/>
      <c r="GD16" s="20" t="str">
        <f t="shared" si="20"/>
        <v xml:space="preserve"> </v>
      </c>
      <c r="GF16" s="17"/>
      <c r="GH16" s="10"/>
      <c r="GI16" s="12" t="str">
        <f>IFERROR(VLOOKUP(GH16,Insumos!$A$6:$D$118,2,FALSE), " ")</f>
        <v xml:space="preserve"> </v>
      </c>
      <c r="GJ16" s="20" t="str">
        <f>IFERROR(VLOOKUP(GH16,Insumos!$A$6:$D$118,4,FALSE), " ")</f>
        <v xml:space="preserve"> </v>
      </c>
      <c r="GK16" s="12" t="str">
        <f>IFERROR(VLOOKUP(GH16,Insumos!$A$6:$D$118,3,FALSE), " ")</f>
        <v xml:space="preserve"> </v>
      </c>
      <c r="GL16" s="23"/>
      <c r="GM16" s="20" t="str">
        <f t="shared" si="21"/>
        <v xml:space="preserve"> </v>
      </c>
      <c r="GO16" s="17"/>
      <c r="GQ16" s="10"/>
      <c r="GR16" s="12" t="str">
        <f>IFERROR(VLOOKUP(GQ16,Insumos!$A$6:$D$118,2,FALSE), " ")</f>
        <v xml:space="preserve"> </v>
      </c>
      <c r="GS16" s="20" t="str">
        <f>IFERROR(VLOOKUP(GQ16,Insumos!$A$6:$D$118,4,FALSE), " ")</f>
        <v xml:space="preserve"> </v>
      </c>
      <c r="GT16" s="12" t="str">
        <f>IFERROR(VLOOKUP(GQ16,Insumos!$A$6:$D$118,3,FALSE), " ")</f>
        <v xml:space="preserve"> </v>
      </c>
      <c r="GU16" s="23"/>
      <c r="GV16" s="20" t="str">
        <f t="shared" si="22"/>
        <v xml:space="preserve"> </v>
      </c>
      <c r="GX16" s="17"/>
      <c r="GZ16" s="10"/>
      <c r="HA16" s="12" t="str">
        <f>IFERROR(VLOOKUP(GZ16,Insumos!$A$6:$D$118,2,FALSE), " ")</f>
        <v xml:space="preserve"> </v>
      </c>
      <c r="HB16" s="20" t="str">
        <f>IFERROR(VLOOKUP(GZ16,Insumos!$A$6:$D$118,4,FALSE), " ")</f>
        <v xml:space="preserve"> </v>
      </c>
      <c r="HC16" s="12" t="str">
        <f>IFERROR(VLOOKUP(GZ16,Insumos!$A$6:$D$118,3,FALSE), " ")</f>
        <v xml:space="preserve"> </v>
      </c>
      <c r="HD16" s="23"/>
      <c r="HE16" s="20" t="str">
        <f t="shared" si="23"/>
        <v xml:space="preserve"> </v>
      </c>
      <c r="HG16" s="17"/>
      <c r="HI16" s="10"/>
      <c r="HJ16" s="12" t="str">
        <f>IFERROR(VLOOKUP(HI16,Insumos!$A$6:$D$118,2,FALSE), " ")</f>
        <v xml:space="preserve"> </v>
      </c>
      <c r="HK16" s="20" t="str">
        <f>IFERROR(VLOOKUP(HI16,Insumos!$A$6:$D$118,4,FALSE), " ")</f>
        <v xml:space="preserve"> </v>
      </c>
      <c r="HL16" s="12" t="str">
        <f>IFERROR(VLOOKUP(HI16,Insumos!$A$6:$D$118,3,FALSE), " ")</f>
        <v xml:space="preserve"> </v>
      </c>
      <c r="HM16" s="23"/>
      <c r="HN16" s="20" t="str">
        <f t="shared" si="24"/>
        <v xml:space="preserve"> </v>
      </c>
      <c r="HP16" s="17"/>
      <c r="HR16" s="10"/>
      <c r="HS16" s="12" t="str">
        <f>IFERROR(VLOOKUP(HR16,Insumos!$A$6:$D$118,2,FALSE), " ")</f>
        <v xml:space="preserve"> </v>
      </c>
      <c r="HT16" s="20" t="str">
        <f>IFERROR(VLOOKUP(HR16,Insumos!$A$6:$D$118,4,FALSE), " ")</f>
        <v xml:space="preserve"> </v>
      </c>
      <c r="HU16" s="12" t="str">
        <f>IFERROR(VLOOKUP(HR16,Insumos!$A$6:$D$118,3,FALSE), " ")</f>
        <v xml:space="preserve"> </v>
      </c>
      <c r="HV16" s="23"/>
      <c r="HW16" s="20" t="str">
        <f t="shared" si="25"/>
        <v xml:space="preserve"> </v>
      </c>
      <c r="HY16" s="17"/>
      <c r="IA16" s="10"/>
      <c r="IB16" s="12" t="str">
        <f>IFERROR(VLOOKUP(IA16,Insumos!$A$6:$D$118,2,FALSE), " ")</f>
        <v xml:space="preserve"> </v>
      </c>
      <c r="IC16" s="20" t="str">
        <f>IFERROR(VLOOKUP(IA16,Insumos!$A$6:$D$118,4,FALSE), " ")</f>
        <v xml:space="preserve"> </v>
      </c>
      <c r="ID16" s="12" t="str">
        <f>IFERROR(VLOOKUP(IA16,Insumos!$A$6:$D$118,3,FALSE), " ")</f>
        <v xml:space="preserve"> </v>
      </c>
      <c r="IE16" s="23"/>
      <c r="IF16" s="20" t="str">
        <f t="shared" si="26"/>
        <v xml:space="preserve"> </v>
      </c>
      <c r="IH16" s="17"/>
      <c r="IJ16" s="10"/>
      <c r="IK16" s="12" t="str">
        <f>IFERROR(VLOOKUP(IJ16,Insumos!$A$6:$D$118,2,FALSE), " ")</f>
        <v xml:space="preserve"> </v>
      </c>
      <c r="IL16" s="20" t="str">
        <f>IFERROR(VLOOKUP(IJ16,Insumos!$A$6:$D$118,4,FALSE), " ")</f>
        <v xml:space="preserve"> </v>
      </c>
      <c r="IM16" s="12" t="str">
        <f>IFERROR(VLOOKUP(IJ16,Insumos!$A$6:$D$118,3,FALSE), " ")</f>
        <v xml:space="preserve"> </v>
      </c>
      <c r="IN16" s="23"/>
      <c r="IO16" s="20" t="str">
        <f t="shared" si="27"/>
        <v xml:space="preserve"> </v>
      </c>
      <c r="IQ16" s="17"/>
      <c r="IS16" s="10"/>
      <c r="IT16" s="12" t="str">
        <f>IFERROR(VLOOKUP(IS16,Insumos!$A$6:$D$118,2,FALSE), " ")</f>
        <v xml:space="preserve"> </v>
      </c>
      <c r="IU16" s="20" t="str">
        <f>IFERROR(VLOOKUP(IS16,Insumos!$A$6:$D$118,4,FALSE), " ")</f>
        <v xml:space="preserve"> </v>
      </c>
      <c r="IV16" s="12" t="str">
        <f>IFERROR(VLOOKUP(IS16,Insumos!$A$6:$D$118,3,FALSE), " ")</f>
        <v xml:space="preserve"> </v>
      </c>
      <c r="IW16" s="23"/>
      <c r="IX16" s="20" t="str">
        <f t="shared" si="28"/>
        <v xml:space="preserve"> </v>
      </c>
      <c r="IZ16" s="17"/>
      <c r="JB16" s="10"/>
      <c r="JC16" s="12" t="str">
        <f>IFERROR(VLOOKUP(JB16,Insumos!$A$6:$D$118,2,FALSE), " ")</f>
        <v xml:space="preserve"> </v>
      </c>
      <c r="JD16" s="20" t="str">
        <f>IFERROR(VLOOKUP(JB16,Insumos!$A$6:$D$118,4,FALSE), " ")</f>
        <v xml:space="preserve"> </v>
      </c>
      <c r="JE16" s="12" t="str">
        <f>IFERROR(VLOOKUP(JB16,Insumos!$A$6:$D$118,3,FALSE), " ")</f>
        <v xml:space="preserve"> </v>
      </c>
      <c r="JF16" s="23"/>
      <c r="JG16" s="20" t="str">
        <f t="shared" si="29"/>
        <v xml:space="preserve"> </v>
      </c>
      <c r="JI16" s="17"/>
      <c r="JK16" s="10"/>
      <c r="JL16" s="12" t="str">
        <f>IFERROR(VLOOKUP(JK16,Insumos!$A$6:$D$118,2,FALSE), " ")</f>
        <v xml:space="preserve"> </v>
      </c>
      <c r="JM16" s="20" t="str">
        <f>IFERROR(VLOOKUP(JK16,Insumos!$A$6:$D$118,4,FALSE), " ")</f>
        <v xml:space="preserve"> </v>
      </c>
      <c r="JN16" s="12" t="str">
        <f>IFERROR(VLOOKUP(JK16,Insumos!$A$6:$D$118,3,FALSE), " ")</f>
        <v xml:space="preserve"> </v>
      </c>
      <c r="JO16" s="23"/>
      <c r="JP16" s="20" t="str">
        <f t="shared" si="30"/>
        <v xml:space="preserve"> </v>
      </c>
      <c r="JR16" s="17"/>
      <c r="JT16" s="10"/>
      <c r="JU16" s="12" t="str">
        <f>IFERROR(VLOOKUP(JT16,Insumos!$A$6:$D$118,2,FALSE), " ")</f>
        <v xml:space="preserve"> </v>
      </c>
      <c r="JV16" s="20" t="str">
        <f>IFERROR(VLOOKUP(JT16,Insumos!$A$6:$D$118,4,FALSE), " ")</f>
        <v xml:space="preserve"> </v>
      </c>
      <c r="JW16" s="12" t="str">
        <f>IFERROR(VLOOKUP(JT16,Insumos!$A$6:$D$118,3,FALSE), " ")</f>
        <v xml:space="preserve"> </v>
      </c>
      <c r="JX16" s="23"/>
      <c r="JY16" s="20" t="str">
        <f t="shared" si="31"/>
        <v xml:space="preserve"> </v>
      </c>
      <c r="KA16" s="17"/>
      <c r="KC16" s="10"/>
      <c r="KD16" s="12" t="str">
        <f>IFERROR(VLOOKUP(KC16,Insumos!$A$6:$D$118,2,FALSE), " ")</f>
        <v xml:space="preserve"> </v>
      </c>
      <c r="KE16" s="20" t="str">
        <f>IFERROR(VLOOKUP(KC16,Insumos!$A$6:$D$118,4,FALSE), " ")</f>
        <v xml:space="preserve"> </v>
      </c>
      <c r="KF16" s="12" t="str">
        <f>IFERROR(VLOOKUP(KC16,Insumos!$A$6:$D$118,3,FALSE), " ")</f>
        <v xml:space="preserve"> </v>
      </c>
      <c r="KG16" s="23"/>
      <c r="KH16" s="20" t="str">
        <f t="shared" si="32"/>
        <v xml:space="preserve"> </v>
      </c>
      <c r="KJ16" s="17"/>
      <c r="KL16" s="10"/>
      <c r="KM16" s="12" t="str">
        <f>IFERROR(VLOOKUP(KL16,Insumos!$A$6:$D$118,2,FALSE), " ")</f>
        <v xml:space="preserve"> </v>
      </c>
      <c r="KN16" s="20" t="str">
        <f>IFERROR(VLOOKUP(KL16,Insumos!$A$6:$D$118,4,FALSE), " ")</f>
        <v xml:space="preserve"> </v>
      </c>
      <c r="KO16" s="12" t="str">
        <f>IFERROR(VLOOKUP(KL16,Insumos!$A$6:$D$118,3,FALSE), " ")</f>
        <v xml:space="preserve"> </v>
      </c>
      <c r="KP16" s="23"/>
      <c r="KQ16" s="20" t="str">
        <f t="shared" si="33"/>
        <v xml:space="preserve"> </v>
      </c>
      <c r="KS16" s="17"/>
      <c r="KU16" s="10"/>
      <c r="KV16" s="12" t="str">
        <f>IFERROR(VLOOKUP(KU16,Insumos!$A$6:$D$118,2,FALSE), " ")</f>
        <v xml:space="preserve"> </v>
      </c>
      <c r="KW16" s="20" t="str">
        <f>IFERROR(VLOOKUP(KU16,Insumos!$A$6:$D$118,4,FALSE), " ")</f>
        <v xml:space="preserve"> </v>
      </c>
      <c r="KX16" s="12" t="str">
        <f>IFERROR(VLOOKUP(KU16,Insumos!$A$6:$D$118,3,FALSE), " ")</f>
        <v xml:space="preserve"> </v>
      </c>
      <c r="KY16" s="23"/>
      <c r="KZ16" s="20" t="str">
        <f t="shared" si="34"/>
        <v xml:space="preserve"> </v>
      </c>
      <c r="LB16" s="17"/>
      <c r="LD16" s="10"/>
      <c r="LE16" s="12" t="str">
        <f>IFERROR(VLOOKUP(LD16,Insumos!$A$6:$D$118,2,FALSE), " ")</f>
        <v xml:space="preserve"> </v>
      </c>
      <c r="LF16" s="20" t="str">
        <f>IFERROR(VLOOKUP(LD16,Insumos!$A$6:$D$118,4,FALSE), " ")</f>
        <v xml:space="preserve"> </v>
      </c>
      <c r="LG16" s="12" t="str">
        <f>IFERROR(VLOOKUP(LD16,Insumos!$A$6:$D$118,3,FALSE), " ")</f>
        <v xml:space="preserve"> </v>
      </c>
      <c r="LH16" s="23"/>
      <c r="LI16" s="20" t="str">
        <f t="shared" si="35"/>
        <v xml:space="preserve"> </v>
      </c>
      <c r="LK16" s="17"/>
      <c r="LM16" s="10"/>
      <c r="LN16" s="12" t="str">
        <f>IFERROR(VLOOKUP(LM16,Insumos!$A$6:$D$118,2,FALSE), " ")</f>
        <v xml:space="preserve"> </v>
      </c>
      <c r="LO16" s="20" t="str">
        <f>IFERROR(VLOOKUP(LM16,Insumos!$A$6:$D$118,4,FALSE), " ")</f>
        <v xml:space="preserve"> </v>
      </c>
      <c r="LP16" s="12" t="str">
        <f>IFERROR(VLOOKUP(LM16,Insumos!$A$6:$D$118,3,FALSE), " ")</f>
        <v xml:space="preserve"> </v>
      </c>
      <c r="LQ16" s="23"/>
      <c r="LR16" s="20" t="str">
        <f t="shared" si="36"/>
        <v xml:space="preserve"> </v>
      </c>
      <c r="LT16" s="17"/>
      <c r="LV16" s="10"/>
      <c r="LW16" s="12" t="str">
        <f>IFERROR(VLOOKUP(LV16,Insumos!$A$6:$D$118,2,FALSE), " ")</f>
        <v xml:space="preserve"> </v>
      </c>
      <c r="LX16" s="20" t="str">
        <f>IFERROR(VLOOKUP(LV16,Insumos!$A$6:$D$118,4,FALSE), " ")</f>
        <v xml:space="preserve"> </v>
      </c>
      <c r="LY16" s="12" t="str">
        <f>IFERROR(VLOOKUP(LV16,Insumos!$A$6:$D$118,3,FALSE), " ")</f>
        <v xml:space="preserve"> </v>
      </c>
      <c r="LZ16" s="23"/>
      <c r="MA16" s="20" t="str">
        <f t="shared" si="37"/>
        <v xml:space="preserve"> </v>
      </c>
      <c r="MC16" s="17"/>
      <c r="ME16" s="10"/>
      <c r="MF16" s="12" t="str">
        <f>IFERROR(VLOOKUP(ME16,Insumos!$A$6:$D$118,2,FALSE), " ")</f>
        <v xml:space="preserve"> </v>
      </c>
      <c r="MG16" s="20" t="str">
        <f>IFERROR(VLOOKUP(ME16,Insumos!$A$6:$D$118,4,FALSE), " ")</f>
        <v xml:space="preserve"> </v>
      </c>
      <c r="MH16" s="12" t="str">
        <f>IFERROR(VLOOKUP(ME16,Insumos!$A$6:$D$118,3,FALSE), " ")</f>
        <v xml:space="preserve"> </v>
      </c>
      <c r="MI16" s="23"/>
      <c r="MJ16" s="20" t="str">
        <f t="shared" si="38"/>
        <v xml:space="preserve"> </v>
      </c>
      <c r="ML16" s="17"/>
      <c r="MN16" s="10"/>
      <c r="MO16" s="12" t="str">
        <f>IFERROR(VLOOKUP(MN16,Insumos!$A$6:$D$118,2,FALSE), " ")</f>
        <v xml:space="preserve"> </v>
      </c>
      <c r="MP16" s="20" t="str">
        <f>IFERROR(VLOOKUP(MN16,Insumos!$A$6:$D$118,4,FALSE), " ")</f>
        <v xml:space="preserve"> </v>
      </c>
      <c r="MQ16" s="12" t="str">
        <f>IFERROR(VLOOKUP(MN16,Insumos!$A$6:$D$118,3,FALSE), " ")</f>
        <v xml:space="preserve"> </v>
      </c>
      <c r="MR16" s="23"/>
      <c r="MS16" s="20" t="str">
        <f t="shared" si="39"/>
        <v xml:space="preserve"> </v>
      </c>
      <c r="MU16" s="17"/>
      <c r="MW16" s="10"/>
      <c r="MX16" s="12" t="str">
        <f>IFERROR(VLOOKUP(MW16,Insumos!$A$6:$D$118,2,FALSE), " ")</f>
        <v xml:space="preserve"> </v>
      </c>
      <c r="MY16" s="20" t="str">
        <f>IFERROR(VLOOKUP(MW16,Insumos!$A$6:$D$118,4,FALSE), " ")</f>
        <v xml:space="preserve"> </v>
      </c>
      <c r="MZ16" s="12" t="str">
        <f>IFERROR(VLOOKUP(MW16,Insumos!$A$6:$D$118,3,FALSE), " ")</f>
        <v xml:space="preserve"> </v>
      </c>
      <c r="NA16" s="23"/>
      <c r="NB16" s="20" t="str">
        <f t="shared" si="40"/>
        <v xml:space="preserve"> </v>
      </c>
      <c r="ND16" s="17"/>
      <c r="NF16" s="10"/>
      <c r="NG16" s="12" t="str">
        <f>IFERROR(VLOOKUP(NF16,Insumos!$A$6:$D$118,2,FALSE), " ")</f>
        <v xml:space="preserve"> </v>
      </c>
      <c r="NH16" s="20" t="str">
        <f>IFERROR(VLOOKUP(NF16,Insumos!$A$6:$D$118,4,FALSE), " ")</f>
        <v xml:space="preserve"> </v>
      </c>
      <c r="NI16" s="12" t="str">
        <f>IFERROR(VLOOKUP(NF16,Insumos!$A$6:$D$118,3,FALSE), " ")</f>
        <v xml:space="preserve"> </v>
      </c>
      <c r="NJ16" s="23"/>
      <c r="NK16" s="20" t="str">
        <f t="shared" si="41"/>
        <v xml:space="preserve"> </v>
      </c>
      <c r="NM16" s="17"/>
      <c r="NO16" s="10"/>
      <c r="NP16" s="12" t="str">
        <f>IFERROR(VLOOKUP(NO16,Insumos!$A$6:$D$118,2,FALSE), " ")</f>
        <v xml:space="preserve"> </v>
      </c>
      <c r="NQ16" s="20" t="str">
        <f>IFERROR(VLOOKUP(NO16,Insumos!$A$6:$D$118,4,FALSE), " ")</f>
        <v xml:space="preserve"> </v>
      </c>
      <c r="NR16" s="12" t="str">
        <f>IFERROR(VLOOKUP(NO16,Insumos!$A$6:$D$118,3,FALSE), " ")</f>
        <v xml:space="preserve"> </v>
      </c>
      <c r="NS16" s="23"/>
      <c r="NT16" s="20" t="str">
        <f t="shared" si="42"/>
        <v xml:space="preserve"> </v>
      </c>
      <c r="NV16" s="17"/>
      <c r="NX16" s="10"/>
      <c r="NY16" s="12" t="str">
        <f>IFERROR(VLOOKUP(NX16,Insumos!$A$6:$D$118,2,FALSE), " ")</f>
        <v xml:space="preserve"> </v>
      </c>
      <c r="NZ16" s="20" t="str">
        <f>IFERROR(VLOOKUP(NX16,Insumos!$A$6:$D$118,4,FALSE), " ")</f>
        <v xml:space="preserve"> </v>
      </c>
      <c r="OA16" s="12" t="str">
        <f>IFERROR(VLOOKUP(NX16,Insumos!$A$6:$D$118,3,FALSE), " ")</f>
        <v xml:space="preserve"> </v>
      </c>
      <c r="OB16" s="23"/>
      <c r="OC16" s="20" t="str">
        <f t="shared" si="43"/>
        <v xml:space="preserve"> </v>
      </c>
      <c r="OE16" s="17"/>
      <c r="OG16" s="10"/>
      <c r="OH16" s="12" t="str">
        <f>IFERROR(VLOOKUP(OG16,Insumos!$A$6:$D$118,2,FALSE), " ")</f>
        <v xml:space="preserve"> </v>
      </c>
      <c r="OI16" s="20" t="str">
        <f>IFERROR(VLOOKUP(OG16,Insumos!$A$6:$D$118,4,FALSE), " ")</f>
        <v xml:space="preserve"> </v>
      </c>
      <c r="OJ16" s="12" t="str">
        <f>IFERROR(VLOOKUP(OG16,Insumos!$A$6:$D$118,3,FALSE), " ")</f>
        <v xml:space="preserve"> </v>
      </c>
      <c r="OK16" s="23"/>
      <c r="OL16" s="20" t="str">
        <f t="shared" si="44"/>
        <v xml:space="preserve"> </v>
      </c>
      <c r="ON16" s="17"/>
      <c r="OP16" s="10"/>
      <c r="OQ16" s="12" t="str">
        <f>IFERROR(VLOOKUP(OP16,Insumos!$A$6:$D$118,2,FALSE), " ")</f>
        <v xml:space="preserve"> </v>
      </c>
      <c r="OR16" s="20" t="str">
        <f>IFERROR(VLOOKUP(OP16,Insumos!$A$6:$D$118,4,FALSE), " ")</f>
        <v xml:space="preserve"> </v>
      </c>
      <c r="OS16" s="12" t="str">
        <f>IFERROR(VLOOKUP(OP16,Insumos!$A$6:$D$118,3,FALSE), " ")</f>
        <v xml:space="preserve"> </v>
      </c>
      <c r="OT16" s="23"/>
      <c r="OU16" s="20" t="str">
        <f t="shared" si="45"/>
        <v xml:space="preserve"> </v>
      </c>
      <c r="OW16" s="17"/>
      <c r="OY16" s="10"/>
      <c r="OZ16" s="12" t="str">
        <f>IFERROR(VLOOKUP(OY16,Insumos!$A$6:$D$118,2,FALSE), " ")</f>
        <v xml:space="preserve"> </v>
      </c>
      <c r="PA16" s="20" t="str">
        <f>IFERROR(VLOOKUP(OY16,Insumos!$A$6:$D$118,4,FALSE), " ")</f>
        <v xml:space="preserve"> </v>
      </c>
      <c r="PB16" s="12" t="str">
        <f>IFERROR(VLOOKUP(OY16,Insumos!$A$6:$D$118,3,FALSE), " ")</f>
        <v xml:space="preserve"> </v>
      </c>
      <c r="PC16" s="23"/>
      <c r="PD16" s="20" t="str">
        <f t="shared" si="46"/>
        <v xml:space="preserve"> </v>
      </c>
      <c r="PF16" s="17"/>
      <c r="PH16" s="10"/>
      <c r="PI16" s="12" t="str">
        <f>IFERROR(VLOOKUP(PH16,Insumos!$A$6:$D$118,2,FALSE), " ")</f>
        <v xml:space="preserve"> </v>
      </c>
      <c r="PJ16" s="20" t="str">
        <f>IFERROR(VLOOKUP(PH16,Insumos!$A$6:$D$118,4,FALSE), " ")</f>
        <v xml:space="preserve"> </v>
      </c>
      <c r="PK16" s="12" t="str">
        <f>IFERROR(VLOOKUP(PH16,Insumos!$A$6:$D$118,3,FALSE), " ")</f>
        <v xml:space="preserve"> </v>
      </c>
      <c r="PL16" s="23"/>
      <c r="PM16" s="20" t="str">
        <f t="shared" si="47"/>
        <v xml:space="preserve"> </v>
      </c>
      <c r="PO16" s="17"/>
      <c r="PQ16" s="10"/>
      <c r="PR16" s="12" t="str">
        <f>IFERROR(VLOOKUP(PQ16,Insumos!$A$6:$D$118,2,FALSE), " ")</f>
        <v xml:space="preserve"> </v>
      </c>
      <c r="PS16" s="20" t="str">
        <f>IFERROR(VLOOKUP(PQ16,Insumos!$A$6:$D$118,4,FALSE), " ")</f>
        <v xml:space="preserve"> </v>
      </c>
      <c r="PT16" s="12" t="str">
        <f>IFERROR(VLOOKUP(PQ16,Insumos!$A$6:$D$118,3,FALSE), " ")</f>
        <v xml:space="preserve"> </v>
      </c>
      <c r="PU16" s="23"/>
      <c r="PV16" s="20" t="str">
        <f t="shared" si="48"/>
        <v xml:space="preserve"> </v>
      </c>
      <c r="PX16" s="17"/>
      <c r="PZ16" s="10"/>
      <c r="QA16" s="12" t="str">
        <f>IFERROR(VLOOKUP(PZ16,Insumos!$A$6:$D$118,2,FALSE), " ")</f>
        <v xml:space="preserve"> </v>
      </c>
      <c r="QB16" s="20" t="str">
        <f>IFERROR(VLOOKUP(PZ16,Insumos!$A$6:$D$118,4,FALSE), " ")</f>
        <v xml:space="preserve"> </v>
      </c>
      <c r="QC16" s="12" t="str">
        <f>IFERROR(VLOOKUP(PZ16,Insumos!$A$6:$D$118,3,FALSE), " ")</f>
        <v xml:space="preserve"> </v>
      </c>
      <c r="QD16" s="23"/>
      <c r="QE16" s="20" t="str">
        <f t="shared" si="49"/>
        <v xml:space="preserve"> </v>
      </c>
      <c r="QG16" s="17"/>
      <c r="QI16" s="10"/>
      <c r="QJ16" s="12" t="str">
        <f>IFERROR(VLOOKUP(QI16,Insumos!$A$6:$D$118,2,FALSE), " ")</f>
        <v xml:space="preserve"> </v>
      </c>
      <c r="QK16" s="20" t="str">
        <f>IFERROR(VLOOKUP(QI16,Insumos!$A$6:$D$118,4,FALSE), " ")</f>
        <v xml:space="preserve"> </v>
      </c>
      <c r="QL16" s="12" t="str">
        <f>IFERROR(VLOOKUP(QI16,Insumos!$A$6:$D$118,3,FALSE), " ")</f>
        <v xml:space="preserve"> </v>
      </c>
      <c r="QM16" s="23"/>
      <c r="QN16" s="20" t="str">
        <f t="shared" si="50"/>
        <v xml:space="preserve"> </v>
      </c>
      <c r="QP16" s="17"/>
      <c r="QR16" s="10"/>
      <c r="QS16" s="12" t="str">
        <f>IFERROR(VLOOKUP(QR16,Insumos!$A$6:$D$118,2,FALSE), " ")</f>
        <v xml:space="preserve"> </v>
      </c>
      <c r="QT16" s="20" t="str">
        <f>IFERROR(VLOOKUP(QR16,Insumos!$A$6:$D$118,4,FALSE), " ")</f>
        <v xml:space="preserve"> </v>
      </c>
      <c r="QU16" s="12" t="str">
        <f>IFERROR(VLOOKUP(QR16,Insumos!$A$6:$D$118,3,FALSE), " ")</f>
        <v xml:space="preserve"> </v>
      </c>
      <c r="QV16" s="23"/>
      <c r="QW16" s="20" t="str">
        <f t="shared" si="51"/>
        <v xml:space="preserve"> </v>
      </c>
      <c r="QY16" s="17"/>
      <c r="RA16" s="10"/>
      <c r="RB16" s="12" t="str">
        <f>IFERROR(VLOOKUP(RA16,Insumos!$A$6:$D$118,2,FALSE), " ")</f>
        <v xml:space="preserve"> </v>
      </c>
      <c r="RC16" s="20" t="str">
        <f>IFERROR(VLOOKUP(RA16,Insumos!$A$6:$D$118,4,FALSE), " ")</f>
        <v xml:space="preserve"> </v>
      </c>
      <c r="RD16" s="12" t="str">
        <f>IFERROR(VLOOKUP(RA16,Insumos!$A$6:$D$118,3,FALSE), " ")</f>
        <v xml:space="preserve"> </v>
      </c>
      <c r="RE16" s="23"/>
      <c r="RF16" s="20" t="str">
        <f t="shared" si="52"/>
        <v xml:space="preserve"> </v>
      </c>
      <c r="RH16" s="17"/>
      <c r="RJ16" s="10"/>
      <c r="RK16" s="12" t="str">
        <f>IFERROR(VLOOKUP(RJ16,Insumos!$A$6:$D$118,2,FALSE), " ")</f>
        <v xml:space="preserve"> </v>
      </c>
      <c r="RL16" s="20" t="str">
        <f>IFERROR(VLOOKUP(RJ16,Insumos!$A$6:$D$118,4,FALSE), " ")</f>
        <v xml:space="preserve"> </v>
      </c>
      <c r="RM16" s="12" t="str">
        <f>IFERROR(VLOOKUP(RJ16,Insumos!$A$6:$D$118,3,FALSE), " ")</f>
        <v xml:space="preserve"> </v>
      </c>
      <c r="RN16" s="23"/>
      <c r="RO16" s="20" t="str">
        <f t="shared" si="53"/>
        <v xml:space="preserve"> </v>
      </c>
      <c r="RQ16" s="17"/>
      <c r="RS16" s="10"/>
      <c r="RT16" s="12" t="str">
        <f>IFERROR(VLOOKUP(RS16,Insumos!$A$6:$D$118,2,FALSE), " ")</f>
        <v xml:space="preserve"> </v>
      </c>
      <c r="RU16" s="20" t="str">
        <f>IFERROR(VLOOKUP(RS16,Insumos!$A$6:$D$118,4,FALSE), " ")</f>
        <v xml:space="preserve"> </v>
      </c>
      <c r="RV16" s="12" t="str">
        <f>IFERROR(VLOOKUP(RS16,Insumos!$A$6:$D$118,3,FALSE), " ")</f>
        <v xml:space="preserve"> </v>
      </c>
      <c r="RW16" s="23"/>
      <c r="RX16" s="20" t="str">
        <f t="shared" si="54"/>
        <v xml:space="preserve"> </v>
      </c>
      <c r="RZ16" s="17"/>
      <c r="SB16" s="10"/>
      <c r="SC16" s="12" t="str">
        <f>IFERROR(VLOOKUP(SB16,Insumos!$A$6:$D$118,2,FALSE), " ")</f>
        <v xml:space="preserve"> </v>
      </c>
      <c r="SD16" s="20" t="str">
        <f>IFERROR(VLOOKUP(SB16,Insumos!$A$6:$D$118,4,FALSE), " ")</f>
        <v xml:space="preserve"> </v>
      </c>
      <c r="SE16" s="12" t="str">
        <f>IFERROR(VLOOKUP(SB16,Insumos!$A$6:$D$118,3,FALSE), " ")</f>
        <v xml:space="preserve"> </v>
      </c>
      <c r="SF16" s="23"/>
      <c r="SG16" s="20" t="str">
        <f t="shared" si="55"/>
        <v xml:space="preserve"> </v>
      </c>
      <c r="SI16" s="17"/>
      <c r="SK16" s="10"/>
      <c r="SL16" s="12" t="str">
        <f>IFERROR(VLOOKUP(SK16,Insumos!$A$6:$D$118,2,FALSE), " ")</f>
        <v xml:space="preserve"> </v>
      </c>
      <c r="SM16" s="20" t="str">
        <f>IFERROR(VLOOKUP(SK16,Insumos!$A$6:$D$118,4,FALSE), " ")</f>
        <v xml:space="preserve"> </v>
      </c>
      <c r="SN16" s="12" t="str">
        <f>IFERROR(VLOOKUP(SK16,Insumos!$A$6:$D$118,3,FALSE), " ")</f>
        <v xml:space="preserve"> </v>
      </c>
      <c r="SO16" s="23"/>
      <c r="SP16" s="20" t="str">
        <f t="shared" si="56"/>
        <v xml:space="preserve"> </v>
      </c>
      <c r="SR16" s="17"/>
      <c r="ST16" s="10"/>
      <c r="SU16" s="12" t="str">
        <f>IFERROR(VLOOKUP(ST16,Insumos!$A$6:$D$118,2,FALSE), " ")</f>
        <v xml:space="preserve"> </v>
      </c>
      <c r="SV16" s="20" t="str">
        <f>IFERROR(VLOOKUP(ST16,Insumos!$A$6:$D$118,4,FALSE), " ")</f>
        <v xml:space="preserve"> </v>
      </c>
      <c r="SW16" s="12" t="str">
        <f>IFERROR(VLOOKUP(ST16,Insumos!$A$6:$D$118,3,FALSE), " ")</f>
        <v xml:space="preserve"> </v>
      </c>
      <c r="SX16" s="23"/>
      <c r="SY16" s="20" t="str">
        <f t="shared" si="57"/>
        <v xml:space="preserve"> </v>
      </c>
      <c r="TA16" s="17"/>
      <c r="TC16" s="10"/>
      <c r="TD16" s="12" t="str">
        <f>IFERROR(VLOOKUP(TC16,Insumos!$A$6:$D$118,2,FALSE), " ")</f>
        <v xml:space="preserve"> </v>
      </c>
      <c r="TE16" s="20" t="str">
        <f>IFERROR(VLOOKUP(TC16,Insumos!$A$6:$D$118,4,FALSE), " ")</f>
        <v xml:space="preserve"> </v>
      </c>
      <c r="TF16" s="12" t="str">
        <f>IFERROR(VLOOKUP(TC16,Insumos!$A$6:$D$118,3,FALSE), " ")</f>
        <v xml:space="preserve"> </v>
      </c>
      <c r="TG16" s="23"/>
      <c r="TH16" s="20" t="str">
        <f t="shared" si="58"/>
        <v xml:space="preserve"> </v>
      </c>
      <c r="TJ16" s="17"/>
      <c r="TL16" s="10"/>
      <c r="TM16" s="12" t="str">
        <f>IFERROR(VLOOKUP(TL16,Insumos!$A$6:$D$118,2,FALSE), " ")</f>
        <v xml:space="preserve"> </v>
      </c>
      <c r="TN16" s="20" t="str">
        <f>IFERROR(VLOOKUP(TL16,Insumos!$A$6:$D$118,4,FALSE), " ")</f>
        <v xml:space="preserve"> </v>
      </c>
      <c r="TO16" s="12" t="str">
        <f>IFERROR(VLOOKUP(TL16,Insumos!$A$6:$D$118,3,FALSE), " ")</f>
        <v xml:space="preserve"> </v>
      </c>
      <c r="TP16" s="23"/>
      <c r="TQ16" s="20" t="str">
        <f t="shared" si="59"/>
        <v xml:space="preserve"> </v>
      </c>
      <c r="TS16" s="17"/>
      <c r="TU16" s="10"/>
      <c r="TV16" s="12" t="str">
        <f>IFERROR(VLOOKUP(TU16,Insumos!$A$6:$D$118,2,FALSE), " ")</f>
        <v xml:space="preserve"> </v>
      </c>
      <c r="TW16" s="20" t="str">
        <f>IFERROR(VLOOKUP(TU16,Insumos!$A$6:$D$118,4,FALSE), " ")</f>
        <v xml:space="preserve"> </v>
      </c>
      <c r="TX16" s="12" t="str">
        <f>IFERROR(VLOOKUP(TU16,Insumos!$A$6:$D$118,3,FALSE), " ")</f>
        <v xml:space="preserve"> </v>
      </c>
      <c r="TY16" s="23"/>
      <c r="TZ16" s="20" t="str">
        <f t="shared" si="60"/>
        <v xml:space="preserve"> </v>
      </c>
      <c r="UB16" s="17"/>
      <c r="UD16" s="10"/>
      <c r="UE16" s="12" t="str">
        <f>IFERROR(VLOOKUP(UD16,Insumos!$A$6:$D$118,2,FALSE), " ")</f>
        <v xml:space="preserve"> </v>
      </c>
      <c r="UF16" s="20" t="str">
        <f>IFERROR(VLOOKUP(UD16,Insumos!$A$6:$D$118,4,FALSE), " ")</f>
        <v xml:space="preserve"> </v>
      </c>
      <c r="UG16" s="12" t="str">
        <f>IFERROR(VLOOKUP(UD16,Insumos!$A$6:$D$118,3,FALSE), " ")</f>
        <v xml:space="preserve"> </v>
      </c>
      <c r="UH16" s="23"/>
      <c r="UI16" s="20" t="str">
        <f t="shared" si="61"/>
        <v xml:space="preserve"> </v>
      </c>
      <c r="UK16" s="17"/>
      <c r="UM16" s="10"/>
      <c r="UN16" s="12" t="str">
        <f>IFERROR(VLOOKUP(UM16,Insumos!$A$6:$D$118,2,FALSE), " ")</f>
        <v xml:space="preserve"> </v>
      </c>
      <c r="UO16" s="20" t="str">
        <f>IFERROR(VLOOKUP(UM16,Insumos!$A$6:$D$118,4,FALSE), " ")</f>
        <v xml:space="preserve"> </v>
      </c>
      <c r="UP16" s="12" t="str">
        <f>IFERROR(VLOOKUP(UM16,Insumos!$A$6:$D$118,3,FALSE), " ")</f>
        <v xml:space="preserve"> </v>
      </c>
      <c r="UQ16" s="23"/>
      <c r="UR16" s="20" t="str">
        <f t="shared" si="62"/>
        <v xml:space="preserve"> </v>
      </c>
      <c r="UT16" s="17"/>
      <c r="UV16" s="10"/>
      <c r="UW16" s="12" t="str">
        <f>IFERROR(VLOOKUP(UV16,Insumos!$A$6:$D$118,2,FALSE), " ")</f>
        <v xml:space="preserve"> </v>
      </c>
      <c r="UX16" s="20" t="str">
        <f>IFERROR(VLOOKUP(UV16,Insumos!$A$6:$D$118,4,FALSE), " ")</f>
        <v xml:space="preserve"> </v>
      </c>
      <c r="UY16" s="12" t="str">
        <f>IFERROR(VLOOKUP(UV16,Insumos!$A$6:$D$118,3,FALSE), " ")</f>
        <v xml:space="preserve"> </v>
      </c>
      <c r="UZ16" s="23"/>
      <c r="VA16" s="20" t="str">
        <f t="shared" si="63"/>
        <v xml:space="preserve"> </v>
      </c>
      <c r="VC16" s="17"/>
      <c r="VE16" s="10"/>
      <c r="VF16" s="12" t="str">
        <f>IFERROR(VLOOKUP(VE16,Insumos!$A$6:$D$118,2,FALSE), " ")</f>
        <v xml:space="preserve"> </v>
      </c>
      <c r="VG16" s="20" t="str">
        <f>IFERROR(VLOOKUP(VE16,Insumos!$A$6:$D$118,4,FALSE), " ")</f>
        <v xml:space="preserve"> </v>
      </c>
      <c r="VH16" s="12" t="str">
        <f>IFERROR(VLOOKUP(VE16,Insumos!$A$6:$D$118,3,FALSE), " ")</f>
        <v xml:space="preserve"> </v>
      </c>
      <c r="VI16" s="23"/>
      <c r="VJ16" s="20" t="str">
        <f t="shared" si="64"/>
        <v xml:space="preserve"> </v>
      </c>
      <c r="VL16" s="17"/>
      <c r="VN16" s="10"/>
      <c r="VO16" s="12" t="str">
        <f>IFERROR(VLOOKUP(VN16,Insumos!$A$6:$D$118,2,FALSE), " ")</f>
        <v xml:space="preserve"> </v>
      </c>
      <c r="VP16" s="20" t="str">
        <f>IFERROR(VLOOKUP(VN16,Insumos!$A$6:$D$118,4,FALSE), " ")</f>
        <v xml:space="preserve"> </v>
      </c>
      <c r="VQ16" s="12" t="str">
        <f>IFERROR(VLOOKUP(VN16,Insumos!$A$6:$D$118,3,FALSE), " ")</f>
        <v xml:space="preserve"> </v>
      </c>
      <c r="VR16" s="23"/>
      <c r="VS16" s="20" t="str">
        <f t="shared" si="65"/>
        <v xml:space="preserve"> </v>
      </c>
      <c r="VU16" s="17"/>
      <c r="VW16" s="10"/>
      <c r="VX16" s="12" t="str">
        <f>IFERROR(VLOOKUP(VW16,Insumos!$A$6:$D$118,2,FALSE), " ")</f>
        <v xml:space="preserve"> </v>
      </c>
      <c r="VY16" s="20" t="str">
        <f>IFERROR(VLOOKUP(VW16,Insumos!$A$6:$D$118,4,FALSE), " ")</f>
        <v xml:space="preserve"> </v>
      </c>
      <c r="VZ16" s="12" t="str">
        <f>IFERROR(VLOOKUP(VW16,Insumos!$A$6:$D$118,3,FALSE), " ")</f>
        <v xml:space="preserve"> </v>
      </c>
      <c r="WA16" s="23"/>
      <c r="WB16" s="20" t="str">
        <f t="shared" si="66"/>
        <v xml:space="preserve"> </v>
      </c>
      <c r="WD16" s="17"/>
      <c r="WF16" s="10"/>
      <c r="WG16" s="12" t="str">
        <f>IFERROR(VLOOKUP(WF16,Insumos!$A$6:$D$118,2,FALSE), " ")</f>
        <v xml:space="preserve"> </v>
      </c>
      <c r="WH16" s="20" t="str">
        <f>IFERROR(VLOOKUP(WF16,Insumos!$A$6:$D$118,4,FALSE), " ")</f>
        <v xml:space="preserve"> </v>
      </c>
      <c r="WI16" s="12" t="str">
        <f>IFERROR(VLOOKUP(WF16,Insumos!$A$6:$D$118,3,FALSE), " ")</f>
        <v xml:space="preserve"> </v>
      </c>
      <c r="WJ16" s="23"/>
      <c r="WK16" s="20" t="str">
        <f t="shared" si="67"/>
        <v xml:space="preserve"> </v>
      </c>
      <c r="WM16" s="17"/>
      <c r="WO16" s="10"/>
      <c r="WP16" s="12" t="str">
        <f>IFERROR(VLOOKUP(WO16,Insumos!$A$6:$D$118,2,FALSE), " ")</f>
        <v xml:space="preserve"> </v>
      </c>
      <c r="WQ16" s="20" t="str">
        <f>IFERROR(VLOOKUP(WO16,Insumos!$A$6:$D$118,4,FALSE), " ")</f>
        <v xml:space="preserve"> </v>
      </c>
      <c r="WR16" s="12" t="str">
        <f>IFERROR(VLOOKUP(WO16,Insumos!$A$6:$D$118,3,FALSE), " ")</f>
        <v xml:space="preserve"> </v>
      </c>
      <c r="WS16" s="23"/>
      <c r="WT16" s="20" t="str">
        <f t="shared" si="68"/>
        <v xml:space="preserve"> </v>
      </c>
      <c r="WV16" s="17"/>
      <c r="WX16" s="10"/>
      <c r="WY16" s="12" t="str">
        <f>IFERROR(VLOOKUP(WX16,Insumos!$A$6:$D$118,2,FALSE), " ")</f>
        <v xml:space="preserve"> </v>
      </c>
      <c r="WZ16" s="20" t="str">
        <f>IFERROR(VLOOKUP(WX16,Insumos!$A$6:$D$118,4,FALSE), " ")</f>
        <v xml:space="preserve"> </v>
      </c>
      <c r="XA16" s="12" t="str">
        <f>IFERROR(VLOOKUP(WX16,Insumos!$A$6:$D$118,3,FALSE), " ")</f>
        <v xml:space="preserve"> </v>
      </c>
      <c r="XB16" s="23"/>
      <c r="XC16" s="20" t="str">
        <f t="shared" si="69"/>
        <v xml:space="preserve"> </v>
      </c>
      <c r="XE16" s="17"/>
      <c r="XG16" s="10"/>
      <c r="XH16" s="12" t="str">
        <f>IFERROR(VLOOKUP(XG16,Insumos!$A$6:$D$118,2,FALSE), " ")</f>
        <v xml:space="preserve"> </v>
      </c>
      <c r="XI16" s="20" t="str">
        <f>IFERROR(VLOOKUP(XG16,Insumos!$A$6:$D$118,4,FALSE), " ")</f>
        <v xml:space="preserve"> </v>
      </c>
      <c r="XJ16" s="12" t="str">
        <f>IFERROR(VLOOKUP(XG16,Insumos!$A$6:$D$118,3,FALSE), " ")</f>
        <v xml:space="preserve"> </v>
      </c>
      <c r="XK16" s="23"/>
      <c r="XL16" s="20" t="str">
        <f t="shared" si="70"/>
        <v xml:space="preserve"> </v>
      </c>
      <c r="XN16" s="17"/>
      <c r="XP16" s="10"/>
      <c r="XQ16" s="12" t="str">
        <f>IFERROR(VLOOKUP(XP16,Insumos!$A$6:$D$118,2,FALSE), " ")</f>
        <v xml:space="preserve"> </v>
      </c>
      <c r="XR16" s="20" t="str">
        <f>IFERROR(VLOOKUP(XP16,Insumos!$A$6:$D$118,4,FALSE), " ")</f>
        <v xml:space="preserve"> </v>
      </c>
      <c r="XS16" s="12" t="str">
        <f>IFERROR(VLOOKUP(XP16,Insumos!$A$6:$D$118,3,FALSE), " ")</f>
        <v xml:space="preserve"> </v>
      </c>
      <c r="XT16" s="23"/>
      <c r="XU16" s="20" t="str">
        <f t="shared" si="71"/>
        <v xml:space="preserve"> </v>
      </c>
      <c r="XW16" s="17"/>
      <c r="XY16" s="10"/>
      <c r="XZ16" s="12" t="str">
        <f>IFERROR(VLOOKUP(XY16,Insumos!$A$6:$D$118,2,FALSE), " ")</f>
        <v xml:space="preserve"> </v>
      </c>
      <c r="YA16" s="20" t="str">
        <f>IFERROR(VLOOKUP(XY16,Insumos!$A$6:$D$118,4,FALSE), " ")</f>
        <v xml:space="preserve"> </v>
      </c>
      <c r="YB16" s="12" t="str">
        <f>IFERROR(VLOOKUP(XY16,Insumos!$A$6:$D$118,3,FALSE), " ")</f>
        <v xml:space="preserve"> </v>
      </c>
      <c r="YC16" s="23"/>
      <c r="YD16" s="20" t="str">
        <f t="shared" si="72"/>
        <v xml:space="preserve"> </v>
      </c>
      <c r="YF16" s="17"/>
      <c r="YH16" s="10"/>
      <c r="YI16" s="12" t="str">
        <f>IFERROR(VLOOKUP(YH16,Insumos!$A$6:$D$118,2,FALSE), " ")</f>
        <v xml:space="preserve"> </v>
      </c>
      <c r="YJ16" s="20" t="str">
        <f>IFERROR(VLOOKUP(YH16,Insumos!$A$6:$D$118,4,FALSE), " ")</f>
        <v xml:space="preserve"> </v>
      </c>
      <c r="YK16" s="12" t="str">
        <f>IFERROR(VLOOKUP(YH16,Insumos!$A$6:$D$118,3,FALSE), " ")</f>
        <v xml:space="preserve"> </v>
      </c>
      <c r="YL16" s="23"/>
      <c r="YM16" s="20" t="str">
        <f t="shared" si="73"/>
        <v xml:space="preserve"> </v>
      </c>
      <c r="YO16" s="17"/>
      <c r="YQ16" s="10"/>
      <c r="YR16" s="12" t="str">
        <f>IFERROR(VLOOKUP(YQ16,Insumos!$A$6:$D$118,2,FALSE), " ")</f>
        <v xml:space="preserve"> </v>
      </c>
      <c r="YS16" s="20" t="str">
        <f>IFERROR(VLOOKUP(YQ16,Insumos!$A$6:$D$118,4,FALSE), " ")</f>
        <v xml:space="preserve"> </v>
      </c>
      <c r="YT16" s="12" t="str">
        <f>IFERROR(VLOOKUP(YQ16,Insumos!$A$6:$D$118,3,FALSE), " ")</f>
        <v xml:space="preserve"> </v>
      </c>
      <c r="YU16" s="23"/>
      <c r="YV16" s="20" t="str">
        <f t="shared" si="74"/>
        <v xml:space="preserve"> </v>
      </c>
      <c r="YX16" s="17"/>
      <c r="YZ16" s="10"/>
      <c r="ZA16" s="12" t="str">
        <f>IFERROR(VLOOKUP(YZ16,Insumos!$A$6:$D$118,2,FALSE), " ")</f>
        <v xml:space="preserve"> </v>
      </c>
      <c r="ZB16" s="20" t="str">
        <f>IFERROR(VLOOKUP(YZ16,Insumos!$A$6:$D$118,4,FALSE), " ")</f>
        <v xml:space="preserve"> </v>
      </c>
      <c r="ZC16" s="12" t="str">
        <f>IFERROR(VLOOKUP(YZ16,Insumos!$A$6:$D$118,3,FALSE), " ")</f>
        <v xml:space="preserve"> </v>
      </c>
      <c r="ZD16" s="23"/>
      <c r="ZE16" s="20" t="str">
        <f t="shared" si="75"/>
        <v xml:space="preserve"> </v>
      </c>
      <c r="ZG16" s="17"/>
      <c r="ZI16" s="10"/>
      <c r="ZJ16" s="12" t="str">
        <f>IFERROR(VLOOKUP(ZI16,Insumos!$A$6:$D$118,2,FALSE), " ")</f>
        <v xml:space="preserve"> </v>
      </c>
      <c r="ZK16" s="20" t="str">
        <f>IFERROR(VLOOKUP(ZI16,Insumos!$A$6:$D$118,4,FALSE), " ")</f>
        <v xml:space="preserve"> </v>
      </c>
      <c r="ZL16" s="12" t="str">
        <f>IFERROR(VLOOKUP(ZI16,Insumos!$A$6:$D$118,3,FALSE), " ")</f>
        <v xml:space="preserve"> </v>
      </c>
      <c r="ZM16" s="23"/>
      <c r="ZN16" s="20" t="str">
        <f t="shared" si="76"/>
        <v xml:space="preserve"> </v>
      </c>
      <c r="ZP16" s="17"/>
      <c r="ZR16" s="10"/>
      <c r="ZS16" s="12" t="str">
        <f>IFERROR(VLOOKUP(ZR16,Insumos!$A$6:$D$118,2,FALSE), " ")</f>
        <v xml:space="preserve"> </v>
      </c>
      <c r="ZT16" s="20" t="str">
        <f>IFERROR(VLOOKUP(ZR16,Insumos!$A$6:$D$118,4,FALSE), " ")</f>
        <v xml:space="preserve"> </v>
      </c>
      <c r="ZU16" s="12" t="str">
        <f>IFERROR(VLOOKUP(ZR16,Insumos!$A$6:$D$118,3,FALSE), " ")</f>
        <v xml:space="preserve"> </v>
      </c>
      <c r="ZV16" s="23"/>
      <c r="ZW16" s="20" t="str">
        <f t="shared" si="77"/>
        <v xml:space="preserve"> </v>
      </c>
      <c r="ZY16" s="17"/>
      <c r="AAA16" s="10"/>
      <c r="AAB16" s="12" t="str">
        <f>IFERROR(VLOOKUP(AAA16,Insumos!$A$6:$D$118,2,FALSE), " ")</f>
        <v xml:space="preserve"> </v>
      </c>
      <c r="AAC16" s="20" t="str">
        <f>IFERROR(VLOOKUP(AAA16,Insumos!$A$6:$D$118,4,FALSE), " ")</f>
        <v xml:space="preserve"> </v>
      </c>
      <c r="AAD16" s="12" t="str">
        <f>IFERROR(VLOOKUP(AAA16,Insumos!$A$6:$D$118,3,FALSE), " ")</f>
        <v xml:space="preserve"> </v>
      </c>
      <c r="AAE16" s="23"/>
      <c r="AAF16" s="20" t="str">
        <f t="shared" si="78"/>
        <v xml:space="preserve"> </v>
      </c>
      <c r="AAH16" s="17"/>
      <c r="AAJ16" s="10"/>
      <c r="AAK16" s="12" t="str">
        <f>IFERROR(VLOOKUP(AAJ16,Insumos!$A$6:$D$118,2,FALSE), " ")</f>
        <v xml:space="preserve"> </v>
      </c>
      <c r="AAL16" s="20" t="str">
        <f>IFERROR(VLOOKUP(AAJ16,Insumos!$A$6:$D$118,4,FALSE), " ")</f>
        <v xml:space="preserve"> </v>
      </c>
      <c r="AAM16" s="12" t="str">
        <f>IFERROR(VLOOKUP(AAJ16,Insumos!$A$6:$D$118,3,FALSE), " ")</f>
        <v xml:space="preserve"> </v>
      </c>
      <c r="AAN16" s="23"/>
      <c r="AAO16" s="20" t="str">
        <f t="shared" si="79"/>
        <v xml:space="preserve"> </v>
      </c>
      <c r="AAQ16" s="17"/>
      <c r="AAS16" s="10"/>
      <c r="AAT16" s="12" t="str">
        <f>IFERROR(VLOOKUP(AAS16,Insumos!$A$6:$D$118,2,FALSE), " ")</f>
        <v xml:space="preserve"> </v>
      </c>
      <c r="AAU16" s="20" t="str">
        <f>IFERROR(VLOOKUP(AAS16,Insumos!$A$6:$D$118,4,FALSE), " ")</f>
        <v xml:space="preserve"> </v>
      </c>
      <c r="AAV16" s="12" t="str">
        <f>IFERROR(VLOOKUP(AAS16,Insumos!$A$6:$D$118,3,FALSE), " ")</f>
        <v xml:space="preserve"> </v>
      </c>
      <c r="AAW16" s="23"/>
      <c r="AAX16" s="20" t="str">
        <f t="shared" si="80"/>
        <v xml:space="preserve"> </v>
      </c>
      <c r="AAZ16" s="17"/>
      <c r="ABB16" s="10"/>
      <c r="ABC16" s="12" t="str">
        <f>IFERROR(VLOOKUP(ABB16,Insumos!$A$6:$D$118,2,FALSE), " ")</f>
        <v xml:space="preserve"> </v>
      </c>
      <c r="ABD16" s="20" t="str">
        <f>IFERROR(VLOOKUP(ABB16,Insumos!$A$6:$D$118,4,FALSE), " ")</f>
        <v xml:space="preserve"> </v>
      </c>
      <c r="ABE16" s="12" t="str">
        <f>IFERROR(VLOOKUP(ABB16,Insumos!$A$6:$D$118,3,FALSE), " ")</f>
        <v xml:space="preserve"> </v>
      </c>
      <c r="ABF16" s="23"/>
      <c r="ABG16" s="20" t="str">
        <f t="shared" si="81"/>
        <v xml:space="preserve"> </v>
      </c>
      <c r="ABI16" s="17"/>
      <c r="ABK16" s="10"/>
      <c r="ABL16" s="12" t="str">
        <f>IFERROR(VLOOKUP(ABK16,Insumos!$A$6:$D$118,2,FALSE), " ")</f>
        <v xml:space="preserve"> </v>
      </c>
      <c r="ABM16" s="20" t="str">
        <f>IFERROR(VLOOKUP(ABK16,Insumos!$A$6:$D$118,4,FALSE), " ")</f>
        <v xml:space="preserve"> </v>
      </c>
      <c r="ABN16" s="12" t="str">
        <f>IFERROR(VLOOKUP(ABK16,Insumos!$A$6:$D$118,3,FALSE), " ")</f>
        <v xml:space="preserve"> </v>
      </c>
      <c r="ABO16" s="23"/>
      <c r="ABP16" s="20" t="str">
        <f t="shared" si="82"/>
        <v xml:space="preserve"> </v>
      </c>
      <c r="ABR16" s="17"/>
      <c r="ABT16" s="10"/>
      <c r="ABU16" s="12" t="str">
        <f>IFERROR(VLOOKUP(ABT16,Insumos!$A$6:$D$118,2,FALSE), " ")</f>
        <v xml:space="preserve"> </v>
      </c>
      <c r="ABV16" s="20" t="str">
        <f>IFERROR(VLOOKUP(ABT16,Insumos!$A$6:$D$118,4,FALSE), " ")</f>
        <v xml:space="preserve"> </v>
      </c>
      <c r="ABW16" s="12" t="str">
        <f>IFERROR(VLOOKUP(ABT16,Insumos!$A$6:$D$118,3,FALSE), " ")</f>
        <v xml:space="preserve"> </v>
      </c>
      <c r="ABX16" s="23"/>
      <c r="ABY16" s="20" t="str">
        <f t="shared" si="83"/>
        <v xml:space="preserve"> </v>
      </c>
      <c r="ACA16" s="17"/>
      <c r="ACC16" s="10"/>
      <c r="ACD16" s="12" t="str">
        <f>IFERROR(VLOOKUP(ACC16,Insumos!$A$6:$D$118,2,FALSE), " ")</f>
        <v xml:space="preserve"> </v>
      </c>
      <c r="ACE16" s="20" t="str">
        <f>IFERROR(VLOOKUP(ACC16,Insumos!$A$6:$D$118,4,FALSE), " ")</f>
        <v xml:space="preserve"> </v>
      </c>
      <c r="ACF16" s="12" t="str">
        <f>IFERROR(VLOOKUP(ACC16,Insumos!$A$6:$D$118,3,FALSE), " ")</f>
        <v xml:space="preserve"> </v>
      </c>
      <c r="ACG16" s="23"/>
      <c r="ACH16" s="20" t="str">
        <f t="shared" si="84"/>
        <v xml:space="preserve"> </v>
      </c>
      <c r="ACJ16" s="17"/>
      <c r="ACL16" s="10"/>
      <c r="ACM16" s="12" t="str">
        <f>IFERROR(VLOOKUP(ACL16,Insumos!$A$6:$D$118,2,FALSE), " ")</f>
        <v xml:space="preserve"> </v>
      </c>
      <c r="ACN16" s="20" t="str">
        <f>IFERROR(VLOOKUP(ACL16,Insumos!$A$6:$D$118,4,FALSE), " ")</f>
        <v xml:space="preserve"> </v>
      </c>
      <c r="ACO16" s="12" t="str">
        <f>IFERROR(VLOOKUP(ACL16,Insumos!$A$6:$D$118,3,FALSE), " ")</f>
        <v xml:space="preserve"> </v>
      </c>
      <c r="ACP16" s="23"/>
      <c r="ACQ16" s="20" t="str">
        <f t="shared" si="85"/>
        <v xml:space="preserve"> </v>
      </c>
      <c r="ACS16" s="17"/>
      <c r="ACU16" s="10"/>
      <c r="ACV16" s="12" t="str">
        <f>IFERROR(VLOOKUP(ACU16,Insumos!$A$6:$D$118,2,FALSE), " ")</f>
        <v xml:space="preserve"> </v>
      </c>
      <c r="ACW16" s="20" t="str">
        <f>IFERROR(VLOOKUP(ACU16,Insumos!$A$6:$D$118,4,FALSE), " ")</f>
        <v xml:space="preserve"> </v>
      </c>
      <c r="ACX16" s="12" t="str">
        <f>IFERROR(VLOOKUP(ACU16,Insumos!$A$6:$D$118,3,FALSE), " ")</f>
        <v xml:space="preserve"> </v>
      </c>
      <c r="ACY16" s="23"/>
      <c r="ACZ16" s="20" t="str">
        <f t="shared" si="86"/>
        <v xml:space="preserve"> </v>
      </c>
      <c r="ADB16" s="17"/>
      <c r="ADD16" s="10"/>
      <c r="ADE16" s="12" t="str">
        <f>IFERROR(VLOOKUP(ADD16,Insumos!$A$6:$D$118,2,FALSE), " ")</f>
        <v xml:space="preserve"> </v>
      </c>
      <c r="ADF16" s="20" t="str">
        <f>IFERROR(VLOOKUP(ADD16,Insumos!$A$6:$D$118,4,FALSE), " ")</f>
        <v xml:space="preserve"> </v>
      </c>
      <c r="ADG16" s="12" t="str">
        <f>IFERROR(VLOOKUP(ADD16,Insumos!$A$6:$D$118,3,FALSE), " ")</f>
        <v xml:space="preserve"> </v>
      </c>
      <c r="ADH16" s="23"/>
      <c r="ADI16" s="20" t="str">
        <f t="shared" si="87"/>
        <v xml:space="preserve"> </v>
      </c>
      <c r="ADK16" s="17"/>
      <c r="ADM16" s="10"/>
      <c r="ADN16" s="12" t="str">
        <f>IFERROR(VLOOKUP(ADM16,Insumos!$A$6:$D$118,2,FALSE), " ")</f>
        <v xml:space="preserve"> </v>
      </c>
      <c r="ADO16" s="20" t="str">
        <f>IFERROR(VLOOKUP(ADM16,Insumos!$A$6:$D$118,4,FALSE), " ")</f>
        <v xml:space="preserve"> </v>
      </c>
      <c r="ADP16" s="12" t="str">
        <f>IFERROR(VLOOKUP(ADM16,Insumos!$A$6:$D$118,3,FALSE), " ")</f>
        <v xml:space="preserve"> </v>
      </c>
      <c r="ADQ16" s="23"/>
      <c r="ADR16" s="20" t="str">
        <f t="shared" si="88"/>
        <v xml:space="preserve"> </v>
      </c>
      <c r="ADT16" s="17"/>
      <c r="ADV16" s="10"/>
      <c r="ADW16" s="12" t="str">
        <f>IFERROR(VLOOKUP(ADV16,Insumos!$A$6:$D$118,2,FALSE), " ")</f>
        <v xml:space="preserve"> </v>
      </c>
      <c r="ADX16" s="20" t="str">
        <f>IFERROR(VLOOKUP(ADV16,Insumos!$A$6:$D$118,4,FALSE), " ")</f>
        <v xml:space="preserve"> </v>
      </c>
      <c r="ADY16" s="12" t="str">
        <f>IFERROR(VLOOKUP(ADV16,Insumos!$A$6:$D$118,3,FALSE), " ")</f>
        <v xml:space="preserve"> </v>
      </c>
      <c r="ADZ16" s="23"/>
      <c r="AEA16" s="20" t="str">
        <f t="shared" si="89"/>
        <v xml:space="preserve"> </v>
      </c>
      <c r="AEC16" s="17"/>
      <c r="AEE16" s="10"/>
      <c r="AEF16" s="12" t="str">
        <f>IFERROR(VLOOKUP(AEE16,Insumos!$A$6:$D$118,2,FALSE), " ")</f>
        <v xml:space="preserve"> </v>
      </c>
      <c r="AEG16" s="20" t="str">
        <f>IFERROR(VLOOKUP(AEE16,Insumos!$A$6:$D$118,4,FALSE), " ")</f>
        <v xml:space="preserve"> </v>
      </c>
      <c r="AEH16" s="12" t="str">
        <f>IFERROR(VLOOKUP(AEE16,Insumos!$A$6:$D$118,3,FALSE), " ")</f>
        <v xml:space="preserve"> </v>
      </c>
      <c r="AEI16" s="23"/>
      <c r="AEJ16" s="20" t="str">
        <f t="shared" si="90"/>
        <v xml:space="preserve"> </v>
      </c>
      <c r="AEL16" s="17"/>
      <c r="AEN16" s="10"/>
      <c r="AEO16" s="12" t="str">
        <f>IFERROR(VLOOKUP(AEN16,Insumos!$A$6:$D$118,2,FALSE), " ")</f>
        <v xml:space="preserve"> </v>
      </c>
      <c r="AEP16" s="20" t="str">
        <f>IFERROR(VLOOKUP(AEN16,Insumos!$A$6:$D$118,4,FALSE), " ")</f>
        <v xml:space="preserve"> </v>
      </c>
      <c r="AEQ16" s="12" t="str">
        <f>IFERROR(VLOOKUP(AEN16,Insumos!$A$6:$D$118,3,FALSE), " ")</f>
        <v xml:space="preserve"> </v>
      </c>
      <c r="AER16" s="23"/>
      <c r="AES16" s="20" t="str">
        <f t="shared" si="91"/>
        <v xml:space="preserve"> </v>
      </c>
      <c r="AEU16" s="17"/>
      <c r="AEW16" s="10"/>
      <c r="AEX16" s="12" t="str">
        <f>IFERROR(VLOOKUP(AEW16,Insumos!$A$6:$D$118,2,FALSE), " ")</f>
        <v xml:space="preserve"> </v>
      </c>
      <c r="AEY16" s="20" t="str">
        <f>IFERROR(VLOOKUP(AEW16,Insumos!$A$6:$D$118,4,FALSE), " ")</f>
        <v xml:space="preserve"> </v>
      </c>
      <c r="AEZ16" s="12" t="str">
        <f>IFERROR(VLOOKUP(AEW16,Insumos!$A$6:$D$118,3,FALSE), " ")</f>
        <v xml:space="preserve"> </v>
      </c>
      <c r="AFA16" s="23"/>
      <c r="AFB16" s="20" t="str">
        <f t="shared" si="92"/>
        <v xml:space="preserve"> </v>
      </c>
      <c r="AFD16" s="17"/>
      <c r="AFF16" s="10"/>
      <c r="AFG16" s="12" t="str">
        <f>IFERROR(VLOOKUP(AFF16,Insumos!$A$6:$D$118,2,FALSE), " ")</f>
        <v xml:space="preserve"> </v>
      </c>
      <c r="AFH16" s="20" t="str">
        <f>IFERROR(VLOOKUP(AFF16,Insumos!$A$6:$D$118,4,FALSE), " ")</f>
        <v xml:space="preserve"> </v>
      </c>
      <c r="AFI16" s="12" t="str">
        <f>IFERROR(VLOOKUP(AFF16,Insumos!$A$6:$D$118,3,FALSE), " ")</f>
        <v xml:space="preserve"> </v>
      </c>
      <c r="AFJ16" s="23"/>
      <c r="AFK16" s="20" t="str">
        <f t="shared" si="93"/>
        <v xml:space="preserve"> </v>
      </c>
      <c r="AFM16" s="17"/>
      <c r="AFO16" s="10"/>
      <c r="AFP16" s="12" t="str">
        <f>IFERROR(VLOOKUP(AFO16,Insumos!$A$6:$D$118,2,FALSE), " ")</f>
        <v xml:space="preserve"> </v>
      </c>
      <c r="AFQ16" s="20" t="str">
        <f>IFERROR(VLOOKUP(AFO16,Insumos!$A$6:$D$118,4,FALSE), " ")</f>
        <v xml:space="preserve"> </v>
      </c>
      <c r="AFR16" s="12" t="str">
        <f>IFERROR(VLOOKUP(AFO16,Insumos!$A$6:$D$118,3,FALSE), " ")</f>
        <v xml:space="preserve"> </v>
      </c>
      <c r="AFS16" s="23"/>
      <c r="AFT16" s="20" t="str">
        <f t="shared" si="94"/>
        <v xml:space="preserve"> </v>
      </c>
      <c r="AFV16" s="17"/>
      <c r="AFX16" s="10"/>
      <c r="AFY16" s="12" t="str">
        <f>IFERROR(VLOOKUP(AFX16,Insumos!$A$6:$D$118,2,FALSE), " ")</f>
        <v xml:space="preserve"> </v>
      </c>
      <c r="AFZ16" s="20" t="str">
        <f>IFERROR(VLOOKUP(AFX16,Insumos!$A$6:$D$118,4,FALSE), " ")</f>
        <v xml:space="preserve"> </v>
      </c>
      <c r="AGA16" s="12" t="str">
        <f>IFERROR(VLOOKUP(AFX16,Insumos!$A$6:$D$118,3,FALSE), " ")</f>
        <v xml:space="preserve"> </v>
      </c>
      <c r="AGB16" s="23"/>
      <c r="AGC16" s="20" t="str">
        <f t="shared" si="95"/>
        <v xml:space="preserve"> </v>
      </c>
      <c r="AGE16" s="17"/>
      <c r="AGG16" s="10"/>
      <c r="AGH16" s="12" t="str">
        <f>IFERROR(VLOOKUP(AGG16,Insumos!$A$6:$D$118,2,FALSE), " ")</f>
        <v xml:space="preserve"> </v>
      </c>
      <c r="AGI16" s="20" t="str">
        <f>IFERROR(VLOOKUP(AGG16,Insumos!$A$6:$D$118,4,FALSE), " ")</f>
        <v xml:space="preserve"> </v>
      </c>
      <c r="AGJ16" s="12" t="str">
        <f>IFERROR(VLOOKUP(AGG16,Insumos!$A$6:$D$118,3,FALSE), " ")</f>
        <v xml:space="preserve"> </v>
      </c>
      <c r="AGK16" s="23"/>
      <c r="AGL16" s="20" t="str">
        <f t="shared" si="96"/>
        <v xml:space="preserve"> </v>
      </c>
      <c r="AGN16" s="17"/>
      <c r="AGP16" s="10"/>
      <c r="AGQ16" s="12" t="str">
        <f>IFERROR(VLOOKUP(AGP16,Insumos!$A$6:$D$118,2,FALSE), " ")</f>
        <v xml:space="preserve"> </v>
      </c>
      <c r="AGR16" s="20" t="str">
        <f>IFERROR(VLOOKUP(AGP16,Insumos!$A$6:$D$118,4,FALSE), " ")</f>
        <v xml:space="preserve"> </v>
      </c>
      <c r="AGS16" s="12" t="str">
        <f>IFERROR(VLOOKUP(AGP16,Insumos!$A$6:$D$118,3,FALSE), " ")</f>
        <v xml:space="preserve"> </v>
      </c>
      <c r="AGT16" s="23"/>
      <c r="AGU16" s="20" t="str">
        <f t="shared" si="97"/>
        <v xml:space="preserve"> </v>
      </c>
      <c r="AGW16" s="17"/>
      <c r="AGY16" s="10"/>
      <c r="AGZ16" s="12" t="str">
        <f>IFERROR(VLOOKUP(AGY16,Insumos!$A$6:$D$118,2,FALSE), " ")</f>
        <v xml:space="preserve"> </v>
      </c>
      <c r="AHA16" s="20" t="str">
        <f>IFERROR(VLOOKUP(AGY16,Insumos!$A$6:$D$118,4,FALSE), " ")</f>
        <v xml:space="preserve"> </v>
      </c>
      <c r="AHB16" s="12" t="str">
        <f>IFERROR(VLOOKUP(AGY16,Insumos!$A$6:$D$118,3,FALSE), " ")</f>
        <v xml:space="preserve"> </v>
      </c>
      <c r="AHC16" s="23"/>
      <c r="AHD16" s="20" t="str">
        <f t="shared" si="98"/>
        <v xml:space="preserve"> </v>
      </c>
      <c r="AHF16" s="17"/>
      <c r="AHH16" s="10"/>
      <c r="AHI16" s="12" t="str">
        <f>IFERROR(VLOOKUP(AHH16,Insumos!$A$6:$D$118,2,FALSE), " ")</f>
        <v xml:space="preserve"> </v>
      </c>
      <c r="AHJ16" s="20" t="str">
        <f>IFERROR(VLOOKUP(AHH16,Insumos!$A$6:$D$118,4,FALSE), " ")</f>
        <v xml:space="preserve"> </v>
      </c>
      <c r="AHK16" s="12" t="str">
        <f>IFERROR(VLOOKUP(AHH16,Insumos!$A$6:$D$118,3,FALSE), " ")</f>
        <v xml:space="preserve"> </v>
      </c>
      <c r="AHL16" s="23"/>
      <c r="AHM16" s="20" t="str">
        <f t="shared" si="99"/>
        <v xml:space="preserve"> </v>
      </c>
      <c r="AHO16" s="17"/>
      <c r="AHQ16" s="10"/>
      <c r="AHR16" s="12" t="str">
        <f>IFERROR(VLOOKUP(AHQ16,Insumos!$A$6:$D$118,2,FALSE), " ")</f>
        <v xml:space="preserve"> </v>
      </c>
      <c r="AHS16" s="20" t="str">
        <f>IFERROR(VLOOKUP(AHQ16,Insumos!$A$6:$D$118,4,FALSE), " ")</f>
        <v xml:space="preserve"> </v>
      </c>
      <c r="AHT16" s="12" t="str">
        <f>IFERROR(VLOOKUP(AHQ16,Insumos!$A$6:$D$118,3,FALSE), " ")</f>
        <v xml:space="preserve"> </v>
      </c>
      <c r="AHU16" s="23"/>
      <c r="AHV16" s="20" t="str">
        <f t="shared" si="100"/>
        <v xml:space="preserve"> </v>
      </c>
      <c r="AHX16" s="17"/>
      <c r="AHZ16" s="10"/>
      <c r="AIA16" s="12" t="str">
        <f>IFERROR(VLOOKUP(AHZ16,Insumos!$A$6:$D$118,2,FALSE), " ")</f>
        <v xml:space="preserve"> </v>
      </c>
      <c r="AIB16" s="20" t="str">
        <f>IFERROR(VLOOKUP(AHZ16,Insumos!$A$6:$D$118,4,FALSE), " ")</f>
        <v xml:space="preserve"> </v>
      </c>
      <c r="AIC16" s="12" t="str">
        <f>IFERROR(VLOOKUP(AHZ16,Insumos!$A$6:$D$118,3,FALSE), " ")</f>
        <v xml:space="preserve"> </v>
      </c>
      <c r="AID16" s="23"/>
      <c r="AIE16" s="20" t="str">
        <f t="shared" si="101"/>
        <v xml:space="preserve"> </v>
      </c>
      <c r="AIG16" s="17"/>
      <c r="AII16" s="10"/>
      <c r="AIJ16" s="12" t="str">
        <f>IFERROR(VLOOKUP(AII16,Insumos!$A$6:$D$118,2,FALSE), " ")</f>
        <v xml:space="preserve"> </v>
      </c>
      <c r="AIK16" s="20" t="str">
        <f>IFERROR(VLOOKUP(AII16,Insumos!$A$6:$D$118,4,FALSE), " ")</f>
        <v xml:space="preserve"> </v>
      </c>
      <c r="AIL16" s="12" t="str">
        <f>IFERROR(VLOOKUP(AII16,Insumos!$A$6:$D$118,3,FALSE), " ")</f>
        <v xml:space="preserve"> </v>
      </c>
      <c r="AIM16" s="23"/>
      <c r="AIN16" s="20" t="str">
        <f t="shared" si="102"/>
        <v xml:space="preserve"> </v>
      </c>
      <c r="AIP16" s="17"/>
      <c r="AIR16" s="10"/>
      <c r="AIS16" s="12" t="str">
        <f>IFERROR(VLOOKUP(AIR16,Insumos!$A$6:$D$118,2,FALSE), " ")</f>
        <v xml:space="preserve"> </v>
      </c>
      <c r="AIT16" s="20" t="str">
        <f>IFERROR(VLOOKUP(AIR16,Insumos!$A$6:$D$118,4,FALSE), " ")</f>
        <v xml:space="preserve"> </v>
      </c>
      <c r="AIU16" s="12" t="str">
        <f>IFERROR(VLOOKUP(AIR16,Insumos!$A$6:$D$118,3,FALSE), " ")</f>
        <v xml:space="preserve"> </v>
      </c>
      <c r="AIV16" s="23"/>
      <c r="AIW16" s="20" t="str">
        <f t="shared" si="103"/>
        <v xml:space="preserve"> </v>
      </c>
      <c r="AIY16" s="17"/>
      <c r="AJA16" s="10"/>
      <c r="AJB16" s="12" t="str">
        <f>IFERROR(VLOOKUP(AJA16,Insumos!$A$6:$D$118,2,FALSE), " ")</f>
        <v xml:space="preserve"> </v>
      </c>
      <c r="AJC16" s="20" t="str">
        <f>IFERROR(VLOOKUP(AJA16,Insumos!$A$6:$D$118,4,FALSE), " ")</f>
        <v xml:space="preserve"> </v>
      </c>
      <c r="AJD16" s="12" t="str">
        <f>IFERROR(VLOOKUP(AJA16,Insumos!$A$6:$D$118,3,FALSE), " ")</f>
        <v xml:space="preserve"> </v>
      </c>
      <c r="AJE16" s="23"/>
      <c r="AJF16" s="20" t="str">
        <f t="shared" si="104"/>
        <v xml:space="preserve"> </v>
      </c>
      <c r="AJH16" s="17"/>
      <c r="AJJ16" s="10"/>
      <c r="AJK16" s="12" t="str">
        <f>IFERROR(VLOOKUP(AJJ16,Insumos!$A$6:$D$118,2,FALSE), " ")</f>
        <v xml:space="preserve"> </v>
      </c>
      <c r="AJL16" s="20" t="str">
        <f>IFERROR(VLOOKUP(AJJ16,Insumos!$A$6:$D$118,4,FALSE), " ")</f>
        <v xml:space="preserve"> </v>
      </c>
      <c r="AJM16" s="12" t="str">
        <f>IFERROR(VLOOKUP(AJJ16,Insumos!$A$6:$D$118,3,FALSE), " ")</f>
        <v xml:space="preserve"> </v>
      </c>
      <c r="AJN16" s="23"/>
      <c r="AJO16" s="20" t="str">
        <f t="shared" si="105"/>
        <v xml:space="preserve"> </v>
      </c>
      <c r="AJQ16" s="17"/>
      <c r="AJS16" s="10"/>
      <c r="AJT16" s="12" t="str">
        <f>IFERROR(VLOOKUP(AJS16,Insumos!$A$6:$D$118,2,FALSE), " ")</f>
        <v xml:space="preserve"> </v>
      </c>
      <c r="AJU16" s="20" t="str">
        <f>IFERROR(VLOOKUP(AJS16,Insumos!$A$6:$D$118,4,FALSE), " ")</f>
        <v xml:space="preserve"> </v>
      </c>
      <c r="AJV16" s="12" t="str">
        <f>IFERROR(VLOOKUP(AJS16,Insumos!$A$6:$D$118,3,FALSE), " ")</f>
        <v xml:space="preserve"> </v>
      </c>
      <c r="AJW16" s="23"/>
      <c r="AJX16" s="20" t="str">
        <f t="shared" si="106"/>
        <v xml:space="preserve"> </v>
      </c>
      <c r="AJZ16" s="17"/>
      <c r="AKB16" s="10"/>
      <c r="AKC16" s="12" t="str">
        <f>IFERROR(VLOOKUP(AKB16,Insumos!$A$6:$D$118,2,FALSE), " ")</f>
        <v xml:space="preserve"> </v>
      </c>
      <c r="AKD16" s="20" t="str">
        <f>IFERROR(VLOOKUP(AKB16,Insumos!$A$6:$D$118,4,FALSE), " ")</f>
        <v xml:space="preserve"> </v>
      </c>
      <c r="AKE16" s="12" t="str">
        <f>IFERROR(VLOOKUP(AKB16,Insumos!$A$6:$D$118,3,FALSE), " ")</f>
        <v xml:space="preserve"> </v>
      </c>
      <c r="AKF16" s="23"/>
      <c r="AKG16" s="20" t="str">
        <f t="shared" si="107"/>
        <v xml:space="preserve"> </v>
      </c>
      <c r="AKI16" s="17"/>
      <c r="AKK16" s="10"/>
      <c r="AKL16" s="12" t="str">
        <f>IFERROR(VLOOKUP(AKK16,Insumos!$A$6:$D$118,2,FALSE), " ")</f>
        <v xml:space="preserve"> </v>
      </c>
      <c r="AKM16" s="20" t="str">
        <f>IFERROR(VLOOKUP(AKK16,Insumos!$A$6:$D$118,4,FALSE), " ")</f>
        <v xml:space="preserve"> </v>
      </c>
      <c r="AKN16" s="12" t="str">
        <f>IFERROR(VLOOKUP(AKK16,Insumos!$A$6:$D$118,3,FALSE), " ")</f>
        <v xml:space="preserve"> </v>
      </c>
      <c r="AKO16" s="23"/>
      <c r="AKP16" s="20" t="str">
        <f t="shared" si="108"/>
        <v xml:space="preserve"> </v>
      </c>
      <c r="AKR16" s="17"/>
      <c r="AKT16" s="10"/>
      <c r="AKU16" s="12" t="str">
        <f>IFERROR(VLOOKUP(AKT16,Insumos!$A$6:$D$118,2,FALSE), " ")</f>
        <v xml:space="preserve"> </v>
      </c>
      <c r="AKV16" s="20" t="str">
        <f>IFERROR(VLOOKUP(AKT16,Insumos!$A$6:$D$118,4,FALSE), " ")</f>
        <v xml:space="preserve"> </v>
      </c>
      <c r="AKW16" s="12" t="str">
        <f>IFERROR(VLOOKUP(AKT16,Insumos!$A$6:$D$118,3,FALSE), " ")</f>
        <v xml:space="preserve"> </v>
      </c>
      <c r="AKX16" s="23"/>
      <c r="AKY16" s="20" t="str">
        <f t="shared" si="109"/>
        <v xml:space="preserve"> </v>
      </c>
      <c r="ALA16" s="17"/>
      <c r="ALC16" s="10"/>
      <c r="ALD16" s="12" t="str">
        <f>IFERROR(VLOOKUP(ALC16,Insumos!$A$6:$D$118,2,FALSE), " ")</f>
        <v xml:space="preserve"> </v>
      </c>
      <c r="ALE16" s="20" t="str">
        <f>IFERROR(VLOOKUP(ALC16,Insumos!$A$6:$D$118,4,FALSE), " ")</f>
        <v xml:space="preserve"> </v>
      </c>
      <c r="ALF16" s="12" t="str">
        <f>IFERROR(VLOOKUP(ALC16,Insumos!$A$6:$D$118,3,FALSE), " ")</f>
        <v xml:space="preserve"> </v>
      </c>
      <c r="ALG16" s="23"/>
      <c r="ALH16" s="20" t="str">
        <f t="shared" si="110"/>
        <v xml:space="preserve"> </v>
      </c>
      <c r="ALJ16" s="17"/>
      <c r="ALL16" s="10"/>
      <c r="ALM16" s="12" t="str">
        <f>IFERROR(VLOOKUP(ALL16,Insumos!$A$6:$D$118,2,FALSE), " ")</f>
        <v xml:space="preserve"> </v>
      </c>
      <c r="ALN16" s="20" t="str">
        <f>IFERROR(VLOOKUP(ALL16,Insumos!$A$6:$D$118,4,FALSE), " ")</f>
        <v xml:space="preserve"> </v>
      </c>
      <c r="ALO16" s="12" t="str">
        <f>IFERROR(VLOOKUP(ALL16,Insumos!$A$6:$D$118,3,FALSE), " ")</f>
        <v xml:space="preserve"> </v>
      </c>
      <c r="ALP16" s="23"/>
      <c r="ALQ16" s="20" t="str">
        <f t="shared" si="111"/>
        <v xml:space="preserve"> </v>
      </c>
      <c r="ALS16" s="17"/>
      <c r="ALU16" s="10"/>
      <c r="ALV16" s="12" t="str">
        <f>IFERROR(VLOOKUP(ALU16,Insumos!$A$6:$D$118,2,FALSE), " ")</f>
        <v xml:space="preserve"> </v>
      </c>
      <c r="ALW16" s="20" t="str">
        <f>IFERROR(VLOOKUP(ALU16,Insumos!$A$6:$D$118,4,FALSE), " ")</f>
        <v xml:space="preserve"> </v>
      </c>
      <c r="ALX16" s="12" t="str">
        <f>IFERROR(VLOOKUP(ALU16,Insumos!$A$6:$D$118,3,FALSE), " ")</f>
        <v xml:space="preserve"> </v>
      </c>
      <c r="ALY16" s="23"/>
      <c r="ALZ16" s="20" t="str">
        <f t="shared" si="112"/>
        <v xml:space="preserve"> </v>
      </c>
      <c r="AMB16" s="17"/>
      <c r="AMD16" s="10"/>
      <c r="AME16" s="12" t="str">
        <f>IFERROR(VLOOKUP(AMD16,Insumos!$A$6:$D$118,2,FALSE), " ")</f>
        <v xml:space="preserve"> </v>
      </c>
      <c r="AMF16" s="20" t="str">
        <f>IFERROR(VLOOKUP(AMD16,Insumos!$A$6:$D$118,4,FALSE), " ")</f>
        <v xml:space="preserve"> </v>
      </c>
      <c r="AMG16" s="12" t="str">
        <f>IFERROR(VLOOKUP(AMD16,Insumos!$A$6:$D$118,3,FALSE), " ")</f>
        <v xml:space="preserve"> </v>
      </c>
      <c r="AMH16" s="23"/>
      <c r="AMI16" s="20" t="str">
        <f t="shared" si="113"/>
        <v xml:space="preserve"> </v>
      </c>
      <c r="AMK16" s="17"/>
      <c r="AMM16" s="10"/>
      <c r="AMN16" s="12" t="str">
        <f>IFERROR(VLOOKUP(AMM16,Insumos!$A$6:$D$118,2,FALSE), " ")</f>
        <v xml:space="preserve"> </v>
      </c>
      <c r="AMO16" s="20" t="str">
        <f>IFERROR(VLOOKUP(AMM16,Insumos!$A$6:$D$118,4,FALSE), " ")</f>
        <v xml:space="preserve"> </v>
      </c>
      <c r="AMP16" s="12" t="str">
        <f>IFERROR(VLOOKUP(AMM16,Insumos!$A$6:$D$118,3,FALSE), " ")</f>
        <v xml:space="preserve"> </v>
      </c>
      <c r="AMQ16" s="23"/>
      <c r="AMR16" s="20" t="str">
        <f t="shared" si="114"/>
        <v xml:space="preserve"> </v>
      </c>
      <c r="AMT16" s="17"/>
      <c r="AMV16" s="10"/>
      <c r="AMW16" s="12" t="str">
        <f>IFERROR(VLOOKUP(AMV16,Insumos!$A$6:$D$118,2,FALSE), " ")</f>
        <v xml:space="preserve"> </v>
      </c>
      <c r="AMX16" s="20" t="str">
        <f>IFERROR(VLOOKUP(AMV16,Insumos!$A$6:$D$118,4,FALSE), " ")</f>
        <v xml:space="preserve"> </v>
      </c>
      <c r="AMY16" s="12" t="str">
        <f>IFERROR(VLOOKUP(AMV16,Insumos!$A$6:$D$118,3,FALSE), " ")</f>
        <v xml:space="preserve"> </v>
      </c>
      <c r="AMZ16" s="23"/>
      <c r="ANA16" s="20" t="str">
        <f t="shared" si="115"/>
        <v xml:space="preserve"> </v>
      </c>
      <c r="ANC16" s="17"/>
      <c r="ANE16" s="10"/>
      <c r="ANF16" s="12" t="str">
        <f>IFERROR(VLOOKUP(ANE16,Insumos!$A$6:$D$118,2,FALSE), " ")</f>
        <v xml:space="preserve"> </v>
      </c>
      <c r="ANG16" s="20" t="str">
        <f>IFERROR(VLOOKUP(ANE16,Insumos!$A$6:$D$118,4,FALSE), " ")</f>
        <v xml:space="preserve"> </v>
      </c>
      <c r="ANH16" s="12" t="str">
        <f>IFERROR(VLOOKUP(ANE16,Insumos!$A$6:$D$118,3,FALSE), " ")</f>
        <v xml:space="preserve"> </v>
      </c>
      <c r="ANI16" s="23"/>
      <c r="ANJ16" s="20" t="str">
        <f t="shared" si="116"/>
        <v xml:space="preserve"> </v>
      </c>
      <c r="ANL16" s="17"/>
      <c r="ANN16" s="10"/>
      <c r="ANO16" s="12" t="str">
        <f>IFERROR(VLOOKUP(ANN16,Insumos!$A$6:$D$118,2,FALSE), " ")</f>
        <v xml:space="preserve"> </v>
      </c>
      <c r="ANP16" s="20" t="str">
        <f>IFERROR(VLOOKUP(ANN16,Insumos!$A$6:$D$118,4,FALSE), " ")</f>
        <v xml:space="preserve"> </v>
      </c>
      <c r="ANQ16" s="12" t="str">
        <f>IFERROR(VLOOKUP(ANN16,Insumos!$A$6:$D$118,3,FALSE), " ")</f>
        <v xml:space="preserve"> </v>
      </c>
      <c r="ANR16" s="23"/>
      <c r="ANS16" s="20" t="str">
        <f t="shared" si="117"/>
        <v xml:space="preserve"> </v>
      </c>
      <c r="ANU16" s="17"/>
      <c r="ANW16" s="10"/>
      <c r="ANX16" s="12" t="str">
        <f>IFERROR(VLOOKUP(ANW16,Insumos!$A$6:$D$118,2,FALSE), " ")</f>
        <v xml:space="preserve"> </v>
      </c>
      <c r="ANY16" s="20" t="str">
        <f>IFERROR(VLOOKUP(ANW16,Insumos!$A$6:$D$118,4,FALSE), " ")</f>
        <v xml:space="preserve"> </v>
      </c>
      <c r="ANZ16" s="12" t="str">
        <f>IFERROR(VLOOKUP(ANW16,Insumos!$A$6:$D$118,3,FALSE), " ")</f>
        <v xml:space="preserve"> </v>
      </c>
      <c r="AOA16" s="23"/>
      <c r="AOB16" s="20" t="str">
        <f t="shared" si="118"/>
        <v xml:space="preserve"> </v>
      </c>
      <c r="AOD16" s="17"/>
      <c r="AOF16" s="10"/>
      <c r="AOG16" s="12" t="str">
        <f>IFERROR(VLOOKUP(AOF16,Insumos!$A$6:$D$118,2,FALSE), " ")</f>
        <v xml:space="preserve"> </v>
      </c>
      <c r="AOH16" s="20" t="str">
        <f>IFERROR(VLOOKUP(AOF16,Insumos!$A$6:$D$118,4,FALSE), " ")</f>
        <v xml:space="preserve"> </v>
      </c>
      <c r="AOI16" s="12" t="str">
        <f>IFERROR(VLOOKUP(AOF16,Insumos!$A$6:$D$118,3,FALSE), " ")</f>
        <v xml:space="preserve"> </v>
      </c>
      <c r="AOJ16" s="23"/>
      <c r="AOK16" s="20" t="str">
        <f t="shared" si="119"/>
        <v xml:space="preserve"> </v>
      </c>
      <c r="AOM16" s="17"/>
      <c r="AOO16" s="10"/>
      <c r="AOP16" s="12" t="str">
        <f>IFERROR(VLOOKUP(AOO16,Insumos!$A$6:$D$118,2,FALSE), " ")</f>
        <v xml:space="preserve"> </v>
      </c>
      <c r="AOQ16" s="20" t="str">
        <f>IFERROR(VLOOKUP(AOO16,Insumos!$A$6:$D$118,4,FALSE), " ")</f>
        <v xml:space="preserve"> </v>
      </c>
      <c r="AOR16" s="12" t="str">
        <f>IFERROR(VLOOKUP(AOO16,Insumos!$A$6:$D$118,3,FALSE), " ")</f>
        <v xml:space="preserve"> </v>
      </c>
      <c r="AOS16" s="23"/>
      <c r="AOT16" s="20" t="str">
        <f t="shared" si="120"/>
        <v xml:space="preserve"> </v>
      </c>
      <c r="AOV16" s="17"/>
      <c r="AOX16" s="10"/>
      <c r="AOY16" s="12" t="str">
        <f>IFERROR(VLOOKUP(AOX16,Insumos!$A$6:$D$118,2,FALSE), " ")</f>
        <v xml:space="preserve"> </v>
      </c>
      <c r="AOZ16" s="20" t="str">
        <f>IFERROR(VLOOKUP(AOX16,Insumos!$A$6:$D$118,4,FALSE), " ")</f>
        <v xml:space="preserve"> </v>
      </c>
      <c r="APA16" s="12" t="str">
        <f>IFERROR(VLOOKUP(AOX16,Insumos!$A$6:$D$118,3,FALSE), " ")</f>
        <v xml:space="preserve"> </v>
      </c>
      <c r="APB16" s="23"/>
      <c r="APC16" s="20" t="str">
        <f t="shared" si="121"/>
        <v xml:space="preserve"> </v>
      </c>
      <c r="APE16" s="17"/>
      <c r="APG16" s="10"/>
      <c r="APH16" s="12" t="str">
        <f>IFERROR(VLOOKUP(APG16,Insumos!$A$6:$D$118,2,FALSE), " ")</f>
        <v xml:space="preserve"> </v>
      </c>
      <c r="API16" s="20" t="str">
        <f>IFERROR(VLOOKUP(APG16,Insumos!$A$6:$D$118,4,FALSE), " ")</f>
        <v xml:space="preserve"> </v>
      </c>
      <c r="APJ16" s="12" t="str">
        <f>IFERROR(VLOOKUP(APG16,Insumos!$A$6:$D$118,3,FALSE), " ")</f>
        <v xml:space="preserve"> </v>
      </c>
      <c r="APK16" s="23"/>
      <c r="APL16" s="20" t="str">
        <f t="shared" si="122"/>
        <v xml:space="preserve"> </v>
      </c>
      <c r="APN16" s="17"/>
      <c r="APP16" s="10"/>
      <c r="APQ16" s="12" t="str">
        <f>IFERROR(VLOOKUP(APP16,Insumos!$A$6:$D$118,2,FALSE), " ")</f>
        <v xml:space="preserve"> </v>
      </c>
      <c r="APR16" s="20" t="str">
        <f>IFERROR(VLOOKUP(APP16,Insumos!$A$6:$D$118,4,FALSE), " ")</f>
        <v xml:space="preserve"> </v>
      </c>
      <c r="APS16" s="12" t="str">
        <f>IFERROR(VLOOKUP(APP16,Insumos!$A$6:$D$118,3,FALSE), " ")</f>
        <v xml:space="preserve"> </v>
      </c>
      <c r="APT16" s="23"/>
      <c r="APU16" s="20" t="str">
        <f t="shared" si="123"/>
        <v xml:space="preserve"> </v>
      </c>
      <c r="APW16" s="17"/>
      <c r="APY16" s="10"/>
      <c r="APZ16" s="12" t="str">
        <f>IFERROR(VLOOKUP(APY16,Insumos!$A$6:$D$118,2,FALSE), " ")</f>
        <v xml:space="preserve"> </v>
      </c>
      <c r="AQA16" s="20" t="str">
        <f>IFERROR(VLOOKUP(APY16,Insumos!$A$6:$D$118,4,FALSE), " ")</f>
        <v xml:space="preserve"> </v>
      </c>
      <c r="AQB16" s="12" t="str">
        <f>IFERROR(VLOOKUP(APY16,Insumos!$A$6:$D$118,3,FALSE), " ")</f>
        <v xml:space="preserve"> </v>
      </c>
      <c r="AQC16" s="23"/>
      <c r="AQD16" s="20" t="str">
        <f t="shared" si="124"/>
        <v xml:space="preserve"> </v>
      </c>
      <c r="AQF16" s="17"/>
      <c r="AQH16" s="10"/>
      <c r="AQI16" s="12" t="str">
        <f>IFERROR(VLOOKUP(AQH16,Insumos!$A$6:$D$118,2,FALSE), " ")</f>
        <v xml:space="preserve"> </v>
      </c>
      <c r="AQJ16" s="20" t="str">
        <f>IFERROR(VLOOKUP(AQH16,Insumos!$A$6:$D$118,4,FALSE), " ")</f>
        <v xml:space="preserve"> </v>
      </c>
      <c r="AQK16" s="12" t="str">
        <f>IFERROR(VLOOKUP(AQH16,Insumos!$A$6:$D$118,3,FALSE), " ")</f>
        <v xml:space="preserve"> </v>
      </c>
      <c r="AQL16" s="23"/>
      <c r="AQM16" s="20" t="str">
        <f t="shared" si="125"/>
        <v xml:space="preserve"> </v>
      </c>
      <c r="AQO16" s="17"/>
      <c r="AQQ16" s="10"/>
      <c r="AQR16" s="12" t="str">
        <f>IFERROR(VLOOKUP(AQQ16,Insumos!$A$6:$D$118,2,FALSE), " ")</f>
        <v xml:space="preserve"> </v>
      </c>
      <c r="AQS16" s="20" t="str">
        <f>IFERROR(VLOOKUP(AQQ16,Insumos!$A$6:$D$118,4,FALSE), " ")</f>
        <v xml:space="preserve"> </v>
      </c>
      <c r="AQT16" s="12" t="str">
        <f>IFERROR(VLOOKUP(AQQ16,Insumos!$A$6:$D$118,3,FALSE), " ")</f>
        <v xml:space="preserve"> </v>
      </c>
      <c r="AQU16" s="23"/>
      <c r="AQV16" s="20" t="str">
        <f t="shared" si="126"/>
        <v xml:space="preserve"> </v>
      </c>
      <c r="AQX16" s="17"/>
      <c r="AQZ16" s="10"/>
      <c r="ARA16" s="12" t="str">
        <f>IFERROR(VLOOKUP(AQZ16,Insumos!$A$6:$D$118,2,FALSE), " ")</f>
        <v xml:space="preserve"> </v>
      </c>
      <c r="ARB16" s="20" t="str">
        <f>IFERROR(VLOOKUP(AQZ16,Insumos!$A$6:$D$118,4,FALSE), " ")</f>
        <v xml:space="preserve"> </v>
      </c>
      <c r="ARC16" s="12" t="str">
        <f>IFERROR(VLOOKUP(AQZ16,Insumos!$A$6:$D$118,3,FALSE), " ")</f>
        <v xml:space="preserve"> </v>
      </c>
      <c r="ARD16" s="23"/>
      <c r="ARE16" s="20" t="str">
        <f t="shared" si="127"/>
        <v xml:space="preserve"> </v>
      </c>
      <c r="ARG16" s="17"/>
      <c r="ARI16" s="10"/>
      <c r="ARJ16" s="12" t="str">
        <f>IFERROR(VLOOKUP(ARI16,Insumos!$A$6:$D$118,2,FALSE), " ")</f>
        <v xml:space="preserve"> </v>
      </c>
      <c r="ARK16" s="20" t="str">
        <f>IFERROR(VLOOKUP(ARI16,Insumos!$A$6:$D$118,4,FALSE), " ")</f>
        <v xml:space="preserve"> </v>
      </c>
      <c r="ARL16" s="12" t="str">
        <f>IFERROR(VLOOKUP(ARI16,Insumos!$A$6:$D$118,3,FALSE), " ")</f>
        <v xml:space="preserve"> </v>
      </c>
      <c r="ARM16" s="23"/>
      <c r="ARN16" s="20" t="str">
        <f t="shared" si="128"/>
        <v xml:space="preserve"> </v>
      </c>
      <c r="ARP16" s="17"/>
      <c r="ARR16" s="10"/>
      <c r="ARS16" s="12" t="str">
        <f>IFERROR(VLOOKUP(ARR16,Insumos!$A$6:$D$118,2,FALSE), " ")</f>
        <v xml:space="preserve"> </v>
      </c>
      <c r="ART16" s="20" t="str">
        <f>IFERROR(VLOOKUP(ARR16,Insumos!$A$6:$D$118,4,FALSE), " ")</f>
        <v xml:space="preserve"> </v>
      </c>
      <c r="ARU16" s="12" t="str">
        <f>IFERROR(VLOOKUP(ARR16,Insumos!$A$6:$D$118,3,FALSE), " ")</f>
        <v xml:space="preserve"> </v>
      </c>
      <c r="ARV16" s="23"/>
      <c r="ARW16" s="20" t="str">
        <f t="shared" si="129"/>
        <v xml:space="preserve"> </v>
      </c>
      <c r="ARY16" s="17"/>
      <c r="ASA16" s="10"/>
      <c r="ASB16" s="12" t="str">
        <f>IFERROR(VLOOKUP(ASA16,Insumos!$A$6:$D$118,2,FALSE), " ")</f>
        <v xml:space="preserve"> </v>
      </c>
      <c r="ASC16" s="20" t="str">
        <f>IFERROR(VLOOKUP(ASA16,Insumos!$A$6:$D$118,4,FALSE), " ")</f>
        <v xml:space="preserve"> </v>
      </c>
      <c r="ASD16" s="12" t="str">
        <f>IFERROR(VLOOKUP(ASA16,Insumos!$A$6:$D$118,3,FALSE), " ")</f>
        <v xml:space="preserve"> </v>
      </c>
      <c r="ASE16" s="23"/>
      <c r="ASF16" s="20" t="str">
        <f t="shared" si="130"/>
        <v xml:space="preserve"> </v>
      </c>
      <c r="ASH16" s="17"/>
      <c r="ASJ16" s="10"/>
      <c r="ASK16" s="12" t="str">
        <f>IFERROR(VLOOKUP(ASJ16,Insumos!$A$6:$D$118,2,FALSE), " ")</f>
        <v xml:space="preserve"> </v>
      </c>
      <c r="ASL16" s="20" t="str">
        <f>IFERROR(VLOOKUP(ASJ16,Insumos!$A$6:$D$118,4,FALSE), " ")</f>
        <v xml:space="preserve"> </v>
      </c>
      <c r="ASM16" s="12" t="str">
        <f>IFERROR(VLOOKUP(ASJ16,Insumos!$A$6:$D$118,3,FALSE), " ")</f>
        <v xml:space="preserve"> </v>
      </c>
      <c r="ASN16" s="23"/>
      <c r="ASO16" s="20" t="str">
        <f t="shared" si="131"/>
        <v xml:space="preserve"> </v>
      </c>
      <c r="ASQ16" s="17"/>
      <c r="ASS16" s="10"/>
      <c r="AST16" s="12" t="str">
        <f>IFERROR(VLOOKUP(ASS16,Insumos!$A$6:$D$118,2,FALSE), " ")</f>
        <v xml:space="preserve"> </v>
      </c>
      <c r="ASU16" s="20" t="str">
        <f>IFERROR(VLOOKUP(ASS16,Insumos!$A$6:$D$118,4,FALSE), " ")</f>
        <v xml:space="preserve"> </v>
      </c>
      <c r="ASV16" s="12" t="str">
        <f>IFERROR(VLOOKUP(ASS16,Insumos!$A$6:$D$118,3,FALSE), " ")</f>
        <v xml:space="preserve"> </v>
      </c>
      <c r="ASW16" s="23"/>
      <c r="ASX16" s="20" t="str">
        <f t="shared" si="132"/>
        <v xml:space="preserve"> </v>
      </c>
      <c r="ASZ16" s="17"/>
      <c r="ATB16" s="10"/>
      <c r="ATC16" s="12" t="str">
        <f>IFERROR(VLOOKUP(ATB16,Insumos!$A$6:$D$118,2,FALSE), " ")</f>
        <v xml:space="preserve"> </v>
      </c>
      <c r="ATD16" s="20" t="str">
        <f>IFERROR(VLOOKUP(ATB16,Insumos!$A$6:$D$118,4,FALSE), " ")</f>
        <v xml:space="preserve"> </v>
      </c>
      <c r="ATE16" s="12" t="str">
        <f>IFERROR(VLOOKUP(ATB16,Insumos!$A$6:$D$118,3,FALSE), " ")</f>
        <v xml:space="preserve"> </v>
      </c>
      <c r="ATF16" s="23"/>
      <c r="ATG16" s="20" t="str">
        <f t="shared" si="133"/>
        <v xml:space="preserve"> </v>
      </c>
      <c r="ATI16" s="17"/>
      <c r="ATK16" s="10"/>
      <c r="ATL16" s="12" t="str">
        <f>IFERROR(VLOOKUP(ATK16,Insumos!$A$6:$D$118,2,FALSE), " ")</f>
        <v xml:space="preserve"> </v>
      </c>
      <c r="ATM16" s="20" t="str">
        <f>IFERROR(VLOOKUP(ATK16,Insumos!$A$6:$D$118,4,FALSE), " ")</f>
        <v xml:space="preserve"> </v>
      </c>
      <c r="ATN16" s="12" t="str">
        <f>IFERROR(VLOOKUP(ATK16,Insumos!$A$6:$D$118,3,FALSE), " ")</f>
        <v xml:space="preserve"> </v>
      </c>
      <c r="ATO16" s="23"/>
      <c r="ATP16" s="20" t="str">
        <f t="shared" si="134"/>
        <v xml:space="preserve"> </v>
      </c>
      <c r="ATR16" s="17"/>
      <c r="ATT16" s="10"/>
      <c r="ATU16" s="12" t="str">
        <f>IFERROR(VLOOKUP(ATT16,Insumos!$A$6:$D$118,2,FALSE), " ")</f>
        <v xml:space="preserve"> </v>
      </c>
      <c r="ATV16" s="20" t="str">
        <f>IFERROR(VLOOKUP(ATT16,Insumos!$A$6:$D$118,4,FALSE), " ")</f>
        <v xml:space="preserve"> </v>
      </c>
      <c r="ATW16" s="12" t="str">
        <f>IFERROR(VLOOKUP(ATT16,Insumos!$A$6:$D$118,3,FALSE), " ")</f>
        <v xml:space="preserve"> </v>
      </c>
      <c r="ATX16" s="23"/>
      <c r="ATY16" s="20" t="str">
        <f t="shared" si="135"/>
        <v xml:space="preserve"> </v>
      </c>
      <c r="AUA16" s="17"/>
      <c r="AUC16" s="10"/>
      <c r="AUD16" s="12" t="str">
        <f>IFERROR(VLOOKUP(AUC16,Insumos!$A$6:$D$118,2,FALSE), " ")</f>
        <v xml:space="preserve"> </v>
      </c>
      <c r="AUE16" s="20" t="str">
        <f>IFERROR(VLOOKUP(AUC16,Insumos!$A$6:$D$118,4,FALSE), " ")</f>
        <v xml:space="preserve"> </v>
      </c>
      <c r="AUF16" s="12" t="str">
        <f>IFERROR(VLOOKUP(AUC16,Insumos!$A$6:$D$118,3,FALSE), " ")</f>
        <v xml:space="preserve"> </v>
      </c>
      <c r="AUG16" s="23"/>
      <c r="AUH16" s="20" t="str">
        <f t="shared" si="136"/>
        <v xml:space="preserve"> </v>
      </c>
      <c r="AUJ16" s="17"/>
      <c r="AUL16" s="10"/>
      <c r="AUM16" s="12" t="str">
        <f>IFERROR(VLOOKUP(AUL16,Insumos!$A$6:$D$118,2,FALSE), " ")</f>
        <v xml:space="preserve"> </v>
      </c>
      <c r="AUN16" s="20" t="str">
        <f>IFERROR(VLOOKUP(AUL16,Insumos!$A$6:$D$118,4,FALSE), " ")</f>
        <v xml:space="preserve"> </v>
      </c>
      <c r="AUO16" s="12" t="str">
        <f>IFERROR(VLOOKUP(AUL16,Insumos!$A$6:$D$118,3,FALSE), " ")</f>
        <v xml:space="preserve"> </v>
      </c>
      <c r="AUP16" s="23"/>
      <c r="AUQ16" s="20" t="str">
        <f t="shared" si="137"/>
        <v xml:space="preserve"> </v>
      </c>
      <c r="AUS16" s="17"/>
      <c r="AUU16" s="10"/>
      <c r="AUV16" s="12" t="str">
        <f>IFERROR(VLOOKUP(AUU16,Insumos!$A$6:$D$118,2,FALSE), " ")</f>
        <v xml:space="preserve"> </v>
      </c>
      <c r="AUW16" s="20" t="str">
        <f>IFERROR(VLOOKUP(AUU16,Insumos!$A$6:$D$118,4,FALSE), " ")</f>
        <v xml:space="preserve"> </v>
      </c>
      <c r="AUX16" s="12" t="str">
        <f>IFERROR(VLOOKUP(AUU16,Insumos!$A$6:$D$118,3,FALSE), " ")</f>
        <v xml:space="preserve"> </v>
      </c>
      <c r="AUY16" s="23"/>
      <c r="AUZ16" s="20" t="str">
        <f t="shared" si="138"/>
        <v xml:space="preserve"> </v>
      </c>
      <c r="AVB16" s="17"/>
      <c r="AVD16" s="10"/>
      <c r="AVE16" s="12" t="str">
        <f>IFERROR(VLOOKUP(AVD16,Insumos!$A$6:$D$118,2,FALSE), " ")</f>
        <v xml:space="preserve"> </v>
      </c>
      <c r="AVF16" s="20" t="str">
        <f>IFERROR(VLOOKUP(AVD16,Insumos!$A$6:$D$118,4,FALSE), " ")</f>
        <v xml:space="preserve"> </v>
      </c>
      <c r="AVG16" s="12" t="str">
        <f>IFERROR(VLOOKUP(AVD16,Insumos!$A$6:$D$118,3,FALSE), " ")</f>
        <v xml:space="preserve"> </v>
      </c>
      <c r="AVH16" s="23"/>
      <c r="AVI16" s="20" t="str">
        <f t="shared" si="139"/>
        <v xml:space="preserve"> </v>
      </c>
      <c r="AVK16" s="17"/>
      <c r="AVM16" s="10"/>
      <c r="AVN16" s="12" t="str">
        <f>IFERROR(VLOOKUP(AVM16,Insumos!$A$6:$D$118,2,FALSE), " ")</f>
        <v xml:space="preserve"> </v>
      </c>
      <c r="AVO16" s="20" t="str">
        <f>IFERROR(VLOOKUP(AVM16,Insumos!$A$6:$D$118,4,FALSE), " ")</f>
        <v xml:space="preserve"> </v>
      </c>
      <c r="AVP16" s="12" t="str">
        <f>IFERROR(VLOOKUP(AVM16,Insumos!$A$6:$D$118,3,FALSE), " ")</f>
        <v xml:space="preserve"> </v>
      </c>
      <c r="AVQ16" s="23"/>
      <c r="AVR16" s="20" t="str">
        <f t="shared" si="140"/>
        <v xml:space="preserve"> </v>
      </c>
      <c r="AVT16" s="17"/>
      <c r="AVV16" s="10"/>
      <c r="AVW16" s="12" t="str">
        <f>IFERROR(VLOOKUP(AVV16,Insumos!$A$6:$D$118,2,FALSE), " ")</f>
        <v xml:space="preserve"> </v>
      </c>
      <c r="AVX16" s="20" t="str">
        <f>IFERROR(VLOOKUP(AVV16,Insumos!$A$6:$D$118,4,FALSE), " ")</f>
        <v xml:space="preserve"> </v>
      </c>
      <c r="AVY16" s="12" t="str">
        <f>IFERROR(VLOOKUP(AVV16,Insumos!$A$6:$D$118,3,FALSE), " ")</f>
        <v xml:space="preserve"> </v>
      </c>
      <c r="AVZ16" s="23"/>
      <c r="AWA16" s="20" t="str">
        <f t="shared" si="141"/>
        <v xml:space="preserve"> </v>
      </c>
      <c r="AWC16" s="17"/>
      <c r="AWE16" s="10"/>
      <c r="AWF16" s="12" t="str">
        <f>IFERROR(VLOOKUP(AWE16,Insumos!$A$6:$D$118,2,FALSE), " ")</f>
        <v xml:space="preserve"> </v>
      </c>
      <c r="AWG16" s="20" t="str">
        <f>IFERROR(VLOOKUP(AWE16,Insumos!$A$6:$D$118,4,FALSE), " ")</f>
        <v xml:space="preserve"> </v>
      </c>
      <c r="AWH16" s="12" t="str">
        <f>IFERROR(VLOOKUP(AWE16,Insumos!$A$6:$D$118,3,FALSE), " ")</f>
        <v xml:space="preserve"> </v>
      </c>
      <c r="AWI16" s="23"/>
      <c r="AWJ16" s="20" t="str">
        <f t="shared" si="142"/>
        <v xml:space="preserve"> </v>
      </c>
      <c r="AWL16" s="17"/>
      <c r="AWN16" s="10"/>
      <c r="AWO16" s="12" t="str">
        <f>IFERROR(VLOOKUP(AWN16,Insumos!$A$6:$D$118,2,FALSE), " ")</f>
        <v xml:space="preserve"> </v>
      </c>
      <c r="AWP16" s="20" t="str">
        <f>IFERROR(VLOOKUP(AWN16,Insumos!$A$6:$D$118,4,FALSE), " ")</f>
        <v xml:space="preserve"> </v>
      </c>
      <c r="AWQ16" s="12" t="str">
        <f>IFERROR(VLOOKUP(AWN16,Insumos!$A$6:$D$118,3,FALSE), " ")</f>
        <v xml:space="preserve"> </v>
      </c>
      <c r="AWR16" s="23"/>
      <c r="AWS16" s="20" t="str">
        <f t="shared" si="143"/>
        <v xml:space="preserve"> </v>
      </c>
      <c r="AWU16" s="17"/>
      <c r="AWW16" s="10"/>
      <c r="AWX16" s="12" t="str">
        <f>IFERROR(VLOOKUP(AWW16,Insumos!$A$6:$D$118,2,FALSE), " ")</f>
        <v xml:space="preserve"> </v>
      </c>
      <c r="AWY16" s="20" t="str">
        <f>IFERROR(VLOOKUP(AWW16,Insumos!$A$6:$D$118,4,FALSE), " ")</f>
        <v xml:space="preserve"> </v>
      </c>
      <c r="AWZ16" s="12" t="str">
        <f>IFERROR(VLOOKUP(AWW16,Insumos!$A$6:$D$118,3,FALSE), " ")</f>
        <v xml:space="preserve"> </v>
      </c>
      <c r="AXA16" s="23"/>
      <c r="AXB16" s="20" t="str">
        <f t="shared" si="144"/>
        <v xml:space="preserve"> </v>
      </c>
      <c r="AXD16" s="17"/>
      <c r="AXF16" s="10"/>
      <c r="AXG16" s="12" t="str">
        <f>IFERROR(VLOOKUP(AXF16,Insumos!$A$6:$D$118,2,FALSE), " ")</f>
        <v xml:space="preserve"> </v>
      </c>
      <c r="AXH16" s="20" t="str">
        <f>IFERROR(VLOOKUP(AXF16,Insumos!$A$6:$D$118,4,FALSE), " ")</f>
        <v xml:space="preserve"> </v>
      </c>
      <c r="AXI16" s="12" t="str">
        <f>IFERROR(VLOOKUP(AXF16,Insumos!$A$6:$D$118,3,FALSE), " ")</f>
        <v xml:space="preserve"> </v>
      </c>
      <c r="AXJ16" s="23"/>
      <c r="AXK16" s="20" t="str">
        <f t="shared" si="145"/>
        <v xml:space="preserve"> </v>
      </c>
      <c r="AXM16" s="17"/>
      <c r="AXO16" s="10"/>
      <c r="AXP16" s="12" t="str">
        <f>IFERROR(VLOOKUP(AXO16,Insumos!$A$6:$D$118,2,FALSE), " ")</f>
        <v xml:space="preserve"> </v>
      </c>
      <c r="AXQ16" s="20" t="str">
        <f>IFERROR(VLOOKUP(AXO16,Insumos!$A$6:$D$118,4,FALSE), " ")</f>
        <v xml:space="preserve"> </v>
      </c>
      <c r="AXR16" s="12" t="str">
        <f>IFERROR(VLOOKUP(AXO16,Insumos!$A$6:$D$118,3,FALSE), " ")</f>
        <v xml:space="preserve"> </v>
      </c>
      <c r="AXS16" s="23"/>
      <c r="AXT16" s="20" t="str">
        <f t="shared" si="146"/>
        <v xml:space="preserve"> </v>
      </c>
      <c r="AXV16" s="17"/>
      <c r="AXX16" s="10"/>
      <c r="AXY16" s="12" t="str">
        <f>IFERROR(VLOOKUP(AXX16,Insumos!$A$6:$D$118,2,FALSE), " ")</f>
        <v xml:space="preserve"> </v>
      </c>
      <c r="AXZ16" s="20" t="str">
        <f>IFERROR(VLOOKUP(AXX16,Insumos!$A$6:$D$118,4,FALSE), " ")</f>
        <v xml:space="preserve"> </v>
      </c>
      <c r="AYA16" s="12" t="str">
        <f>IFERROR(VLOOKUP(AXX16,Insumos!$A$6:$D$118,3,FALSE), " ")</f>
        <v xml:space="preserve"> </v>
      </c>
      <c r="AYB16" s="23"/>
      <c r="AYC16" s="20" t="str">
        <f t="shared" si="147"/>
        <v xml:space="preserve"> </v>
      </c>
      <c r="AYE16" s="17"/>
      <c r="AYG16" s="10"/>
      <c r="AYH16" s="12" t="str">
        <f>IFERROR(VLOOKUP(AYG16,Insumos!$A$6:$D$118,2,FALSE), " ")</f>
        <v xml:space="preserve"> </v>
      </c>
      <c r="AYI16" s="20" t="str">
        <f>IFERROR(VLOOKUP(AYG16,Insumos!$A$6:$D$118,4,FALSE), " ")</f>
        <v xml:space="preserve"> </v>
      </c>
      <c r="AYJ16" s="12" t="str">
        <f>IFERROR(VLOOKUP(AYG16,Insumos!$A$6:$D$118,3,FALSE), " ")</f>
        <v xml:space="preserve"> </v>
      </c>
      <c r="AYK16" s="23"/>
      <c r="AYL16" s="20" t="str">
        <f t="shared" si="148"/>
        <v xml:space="preserve"> </v>
      </c>
      <c r="AYN16" s="17"/>
      <c r="AYP16" s="10"/>
      <c r="AYQ16" s="12" t="str">
        <f>IFERROR(VLOOKUP(AYP16,Insumos!$A$6:$D$118,2,FALSE), " ")</f>
        <v xml:space="preserve"> </v>
      </c>
      <c r="AYR16" s="20" t="str">
        <f>IFERROR(VLOOKUP(AYP16,Insumos!$A$6:$D$118,4,FALSE), " ")</f>
        <v xml:space="preserve"> </v>
      </c>
      <c r="AYS16" s="12" t="str">
        <f>IFERROR(VLOOKUP(AYP16,Insumos!$A$6:$D$118,3,FALSE), " ")</f>
        <v xml:space="preserve"> </v>
      </c>
      <c r="AYT16" s="23"/>
      <c r="AYU16" s="20" t="str">
        <f t="shared" si="149"/>
        <v xml:space="preserve"> </v>
      </c>
      <c r="AYW16" s="17"/>
      <c r="AYY16" s="10"/>
      <c r="AYZ16" s="12" t="str">
        <f>IFERROR(VLOOKUP(AYY16,Insumos!$A$6:$D$118,2,FALSE), " ")</f>
        <v xml:space="preserve"> </v>
      </c>
      <c r="AZA16" s="20" t="str">
        <f>IFERROR(VLOOKUP(AYY16,Insumos!$A$6:$D$118,4,FALSE), " ")</f>
        <v xml:space="preserve"> </v>
      </c>
      <c r="AZB16" s="12" t="str">
        <f>IFERROR(VLOOKUP(AYY16,Insumos!$A$6:$D$118,3,FALSE), " ")</f>
        <v xml:space="preserve"> </v>
      </c>
      <c r="AZC16" s="23"/>
      <c r="AZD16" s="20" t="str">
        <f t="shared" si="150"/>
        <v xml:space="preserve"> </v>
      </c>
      <c r="AZF16" s="17"/>
      <c r="AZH16" s="10"/>
      <c r="AZI16" s="12" t="str">
        <f>IFERROR(VLOOKUP(AZH16,Insumos!$A$6:$D$118,2,FALSE), " ")</f>
        <v xml:space="preserve"> </v>
      </c>
      <c r="AZJ16" s="20" t="str">
        <f>IFERROR(VLOOKUP(AZH16,Insumos!$A$6:$D$118,4,FALSE), " ")</f>
        <v xml:space="preserve"> </v>
      </c>
      <c r="AZK16" s="12" t="str">
        <f>IFERROR(VLOOKUP(AZH16,Insumos!$A$6:$D$118,3,FALSE), " ")</f>
        <v xml:space="preserve"> </v>
      </c>
      <c r="AZL16" s="23"/>
      <c r="AZM16" s="20" t="str">
        <f t="shared" si="151"/>
        <v xml:space="preserve"> </v>
      </c>
      <c r="AZO16" s="17"/>
      <c r="AZQ16" s="10"/>
      <c r="AZR16" s="12" t="str">
        <f>IFERROR(VLOOKUP(AZQ16,Insumos!$A$6:$D$118,2,FALSE), " ")</f>
        <v xml:space="preserve"> </v>
      </c>
      <c r="AZS16" s="20" t="str">
        <f>IFERROR(VLOOKUP(AZQ16,Insumos!$A$6:$D$118,4,FALSE), " ")</f>
        <v xml:space="preserve"> </v>
      </c>
      <c r="AZT16" s="12" t="str">
        <f>IFERROR(VLOOKUP(AZQ16,Insumos!$A$6:$D$118,3,FALSE), " ")</f>
        <v xml:space="preserve"> </v>
      </c>
      <c r="AZU16" s="23"/>
      <c r="AZV16" s="20" t="str">
        <f t="shared" si="152"/>
        <v xml:space="preserve"> </v>
      </c>
      <c r="AZX16" s="17"/>
      <c r="AZZ16" s="10"/>
      <c r="BAA16" s="12" t="str">
        <f>IFERROR(VLOOKUP(AZZ16,Insumos!$A$6:$D$118,2,FALSE), " ")</f>
        <v xml:space="preserve"> </v>
      </c>
      <c r="BAB16" s="20" t="str">
        <f>IFERROR(VLOOKUP(AZZ16,Insumos!$A$6:$D$118,4,FALSE), " ")</f>
        <v xml:space="preserve"> </v>
      </c>
      <c r="BAC16" s="12" t="str">
        <f>IFERROR(VLOOKUP(AZZ16,Insumos!$A$6:$D$118,3,FALSE), " ")</f>
        <v xml:space="preserve"> </v>
      </c>
      <c r="BAD16" s="23"/>
      <c r="BAE16" s="20" t="str">
        <f t="shared" si="153"/>
        <v xml:space="preserve"> </v>
      </c>
      <c r="BAG16" s="17"/>
      <c r="BAI16" s="10"/>
      <c r="BAJ16" s="12" t="str">
        <f>IFERROR(VLOOKUP(BAI16,Insumos!$A$6:$D$118,2,FALSE), " ")</f>
        <v xml:space="preserve"> </v>
      </c>
      <c r="BAK16" s="20" t="str">
        <f>IFERROR(VLOOKUP(BAI16,Insumos!$A$6:$D$118,4,FALSE), " ")</f>
        <v xml:space="preserve"> </v>
      </c>
      <c r="BAL16" s="12" t="str">
        <f>IFERROR(VLOOKUP(BAI16,Insumos!$A$6:$D$118,3,FALSE), " ")</f>
        <v xml:space="preserve"> </v>
      </c>
      <c r="BAM16" s="23"/>
      <c r="BAN16" s="20" t="str">
        <f t="shared" si="154"/>
        <v xml:space="preserve"> </v>
      </c>
      <c r="BAP16" s="17"/>
      <c r="BAR16" s="10"/>
      <c r="BAS16" s="12" t="str">
        <f>IFERROR(VLOOKUP(BAR16,Insumos!$A$6:$D$118,2,FALSE), " ")</f>
        <v xml:space="preserve"> </v>
      </c>
      <c r="BAT16" s="20" t="str">
        <f>IFERROR(VLOOKUP(BAR16,Insumos!$A$6:$D$118,4,FALSE), " ")</f>
        <v xml:space="preserve"> </v>
      </c>
      <c r="BAU16" s="12" t="str">
        <f>IFERROR(VLOOKUP(BAR16,Insumos!$A$6:$D$118,3,FALSE), " ")</f>
        <v xml:space="preserve"> </v>
      </c>
      <c r="BAV16" s="23"/>
      <c r="BAW16" s="20" t="str">
        <f t="shared" si="155"/>
        <v xml:space="preserve"> </v>
      </c>
      <c r="BAY16" s="17"/>
      <c r="BBA16" s="10"/>
      <c r="BBB16" s="12" t="str">
        <f>IFERROR(VLOOKUP(BBA16,Insumos!$A$6:$D$118,2,FALSE), " ")</f>
        <v xml:space="preserve"> </v>
      </c>
      <c r="BBC16" s="20" t="str">
        <f>IFERROR(VLOOKUP(BBA16,Insumos!$A$6:$D$118,4,FALSE), " ")</f>
        <v xml:space="preserve"> </v>
      </c>
      <c r="BBD16" s="12" t="str">
        <f>IFERROR(VLOOKUP(BBA16,Insumos!$A$6:$D$118,3,FALSE), " ")</f>
        <v xml:space="preserve"> </v>
      </c>
      <c r="BBE16" s="23"/>
      <c r="BBF16" s="20" t="str">
        <f t="shared" si="156"/>
        <v xml:space="preserve"> </v>
      </c>
      <c r="BBH16" s="17"/>
      <c r="BBJ16" s="10"/>
      <c r="BBK16" s="12" t="str">
        <f>IFERROR(VLOOKUP(BBJ16,Insumos!$A$6:$D$118,2,FALSE), " ")</f>
        <v xml:space="preserve"> </v>
      </c>
      <c r="BBL16" s="20" t="str">
        <f>IFERROR(VLOOKUP(BBJ16,Insumos!$A$6:$D$118,4,FALSE), " ")</f>
        <v xml:space="preserve"> </v>
      </c>
      <c r="BBM16" s="12" t="str">
        <f>IFERROR(VLOOKUP(BBJ16,Insumos!$A$6:$D$118,3,FALSE), " ")</f>
        <v xml:space="preserve"> </v>
      </c>
      <c r="BBN16" s="23"/>
      <c r="BBO16" s="20" t="str">
        <f t="shared" si="157"/>
        <v xml:space="preserve"> </v>
      </c>
      <c r="BBQ16" s="17"/>
      <c r="BBS16" s="10"/>
      <c r="BBT16" s="12" t="str">
        <f>IFERROR(VLOOKUP(BBS16,Insumos!$A$6:$D$118,2,FALSE), " ")</f>
        <v xml:space="preserve"> </v>
      </c>
      <c r="BBU16" s="20" t="str">
        <f>IFERROR(VLOOKUP(BBS16,Insumos!$A$6:$D$118,4,FALSE), " ")</f>
        <v xml:space="preserve"> </v>
      </c>
      <c r="BBV16" s="12" t="str">
        <f>IFERROR(VLOOKUP(BBS16,Insumos!$A$6:$D$118,3,FALSE), " ")</f>
        <v xml:space="preserve"> </v>
      </c>
      <c r="BBW16" s="23"/>
      <c r="BBX16" s="20" t="str">
        <f t="shared" si="158"/>
        <v xml:space="preserve"> </v>
      </c>
      <c r="BBZ16" s="17"/>
      <c r="BCB16" s="10"/>
      <c r="BCC16" s="12" t="str">
        <f>IFERROR(VLOOKUP(BCB16,Insumos!$A$6:$D$118,2,FALSE), " ")</f>
        <v xml:space="preserve"> </v>
      </c>
      <c r="BCD16" s="20" t="str">
        <f>IFERROR(VLOOKUP(BCB16,Insumos!$A$6:$D$118,4,FALSE), " ")</f>
        <v xml:space="preserve"> </v>
      </c>
      <c r="BCE16" s="12" t="str">
        <f>IFERROR(VLOOKUP(BCB16,Insumos!$A$6:$D$118,3,FALSE), " ")</f>
        <v xml:space="preserve"> </v>
      </c>
      <c r="BCF16" s="23"/>
      <c r="BCG16" s="20" t="str">
        <f t="shared" si="159"/>
        <v xml:space="preserve"> </v>
      </c>
      <c r="BCI16" s="17"/>
      <c r="BCK16" s="10"/>
      <c r="BCL16" s="12" t="str">
        <f>IFERROR(VLOOKUP(BCK16,Insumos!$A$6:$D$118,2,FALSE), " ")</f>
        <v xml:space="preserve"> </v>
      </c>
      <c r="BCM16" s="20" t="str">
        <f>IFERROR(VLOOKUP(BCK16,Insumos!$A$6:$D$118,4,FALSE), " ")</f>
        <v xml:space="preserve"> </v>
      </c>
      <c r="BCN16" s="12" t="str">
        <f>IFERROR(VLOOKUP(BCK16,Insumos!$A$6:$D$118,3,FALSE), " ")</f>
        <v xml:space="preserve"> </v>
      </c>
      <c r="BCO16" s="23"/>
      <c r="BCP16" s="20" t="str">
        <f t="shared" si="160"/>
        <v xml:space="preserve"> </v>
      </c>
      <c r="BCR16" s="17"/>
      <c r="BCT16" s="10"/>
      <c r="BCU16" s="12" t="str">
        <f>IFERROR(VLOOKUP(BCT16,Insumos!$A$6:$D$118,2,FALSE), " ")</f>
        <v xml:space="preserve"> </v>
      </c>
      <c r="BCV16" s="20" t="str">
        <f>IFERROR(VLOOKUP(BCT16,Insumos!$A$6:$D$118,4,FALSE), " ")</f>
        <v xml:space="preserve"> </v>
      </c>
      <c r="BCW16" s="12" t="str">
        <f>IFERROR(VLOOKUP(BCT16,Insumos!$A$6:$D$118,3,FALSE), " ")</f>
        <v xml:space="preserve"> </v>
      </c>
      <c r="BCX16" s="23"/>
      <c r="BCY16" s="20" t="str">
        <f t="shared" si="161"/>
        <v xml:space="preserve"> </v>
      </c>
      <c r="BDA16" s="17"/>
      <c r="BDC16" s="10"/>
      <c r="BDD16" s="12" t="str">
        <f>IFERROR(VLOOKUP(BDC16,Insumos!$A$6:$D$118,2,FALSE), " ")</f>
        <v xml:space="preserve"> </v>
      </c>
      <c r="BDE16" s="20" t="str">
        <f>IFERROR(VLOOKUP(BDC16,Insumos!$A$6:$D$118,4,FALSE), " ")</f>
        <v xml:space="preserve"> </v>
      </c>
      <c r="BDF16" s="12" t="str">
        <f>IFERROR(VLOOKUP(BDC16,Insumos!$A$6:$D$118,3,FALSE), " ")</f>
        <v xml:space="preserve"> </v>
      </c>
      <c r="BDG16" s="23"/>
      <c r="BDH16" s="20" t="str">
        <f t="shared" si="162"/>
        <v xml:space="preserve"> </v>
      </c>
      <c r="BDJ16" s="17"/>
      <c r="BDL16" s="10"/>
      <c r="BDM16" s="12" t="str">
        <f>IFERROR(VLOOKUP(BDL16,Insumos!$A$6:$D$118,2,FALSE), " ")</f>
        <v xml:space="preserve"> </v>
      </c>
      <c r="BDN16" s="20" t="str">
        <f>IFERROR(VLOOKUP(BDL16,Insumos!$A$6:$D$118,4,FALSE), " ")</f>
        <v xml:space="preserve"> </v>
      </c>
      <c r="BDO16" s="12" t="str">
        <f>IFERROR(VLOOKUP(BDL16,Insumos!$A$6:$D$118,3,FALSE), " ")</f>
        <v xml:space="preserve"> </v>
      </c>
      <c r="BDP16" s="23"/>
      <c r="BDQ16" s="20" t="str">
        <f t="shared" si="163"/>
        <v xml:space="preserve"> </v>
      </c>
      <c r="BDS16" s="17"/>
      <c r="BDU16" s="10"/>
      <c r="BDV16" s="12" t="str">
        <f>IFERROR(VLOOKUP(BDU16,Insumos!$A$6:$D$118,2,FALSE), " ")</f>
        <v xml:space="preserve"> </v>
      </c>
      <c r="BDW16" s="20" t="str">
        <f>IFERROR(VLOOKUP(BDU16,Insumos!$A$6:$D$118,4,FALSE), " ")</f>
        <v xml:space="preserve"> </v>
      </c>
      <c r="BDX16" s="12" t="str">
        <f>IFERROR(VLOOKUP(BDU16,Insumos!$A$6:$D$118,3,FALSE), " ")</f>
        <v xml:space="preserve"> </v>
      </c>
      <c r="BDY16" s="23"/>
      <c r="BDZ16" s="20" t="str">
        <f t="shared" si="164"/>
        <v xml:space="preserve"> </v>
      </c>
      <c r="BEB16" s="17"/>
      <c r="BED16" s="10"/>
      <c r="BEE16" s="12" t="str">
        <f>IFERROR(VLOOKUP(BED16,Insumos!$A$6:$D$118,2,FALSE), " ")</f>
        <v xml:space="preserve"> </v>
      </c>
      <c r="BEF16" s="20" t="str">
        <f>IFERROR(VLOOKUP(BED16,Insumos!$A$6:$D$118,4,FALSE), " ")</f>
        <v xml:space="preserve"> </v>
      </c>
      <c r="BEG16" s="12" t="str">
        <f>IFERROR(VLOOKUP(BED16,Insumos!$A$6:$D$118,3,FALSE), " ")</f>
        <v xml:space="preserve"> </v>
      </c>
      <c r="BEH16" s="23"/>
      <c r="BEI16" s="20" t="str">
        <f t="shared" si="165"/>
        <v xml:space="preserve"> </v>
      </c>
      <c r="BEK16" s="17"/>
      <c r="BEM16" s="10"/>
      <c r="BEN16" s="12" t="str">
        <f>IFERROR(VLOOKUP(BEM16,Insumos!$A$6:$D$118,2,FALSE), " ")</f>
        <v xml:space="preserve"> </v>
      </c>
      <c r="BEO16" s="20" t="str">
        <f>IFERROR(VLOOKUP(BEM16,Insumos!$A$6:$D$118,4,FALSE), " ")</f>
        <v xml:space="preserve"> </v>
      </c>
      <c r="BEP16" s="12" t="str">
        <f>IFERROR(VLOOKUP(BEM16,Insumos!$A$6:$D$118,3,FALSE), " ")</f>
        <v xml:space="preserve"> </v>
      </c>
      <c r="BEQ16" s="23"/>
      <c r="BER16" s="20" t="str">
        <f t="shared" si="166"/>
        <v xml:space="preserve"> </v>
      </c>
      <c r="BET16" s="17"/>
      <c r="BEV16" s="10"/>
      <c r="BEW16" s="12" t="str">
        <f>IFERROR(VLOOKUP(BEV16,Insumos!$A$6:$D$118,2,FALSE), " ")</f>
        <v xml:space="preserve"> </v>
      </c>
      <c r="BEX16" s="20" t="str">
        <f>IFERROR(VLOOKUP(BEV16,Insumos!$A$6:$D$118,4,FALSE), " ")</f>
        <v xml:space="preserve"> </v>
      </c>
      <c r="BEY16" s="12" t="str">
        <f>IFERROR(VLOOKUP(BEV16,Insumos!$A$6:$D$118,3,FALSE), " ")</f>
        <v xml:space="preserve"> </v>
      </c>
      <c r="BEZ16" s="23"/>
      <c r="BFA16" s="20" t="str">
        <f t="shared" si="167"/>
        <v xml:space="preserve"> </v>
      </c>
      <c r="BFC16" s="17"/>
      <c r="BFE16" s="10"/>
      <c r="BFF16" s="12" t="str">
        <f>IFERROR(VLOOKUP(BFE16,Insumos!$A$6:$D$118,2,FALSE), " ")</f>
        <v xml:space="preserve"> </v>
      </c>
      <c r="BFG16" s="20" t="str">
        <f>IFERROR(VLOOKUP(BFE16,Insumos!$A$6:$D$118,4,FALSE), " ")</f>
        <v xml:space="preserve"> </v>
      </c>
      <c r="BFH16" s="12" t="str">
        <f>IFERROR(VLOOKUP(BFE16,Insumos!$A$6:$D$118,3,FALSE), " ")</f>
        <v xml:space="preserve"> </v>
      </c>
      <c r="BFI16" s="23"/>
      <c r="BFJ16" s="20" t="str">
        <f t="shared" si="168"/>
        <v xml:space="preserve"> </v>
      </c>
      <c r="BFL16" s="17"/>
      <c r="BFN16" s="10"/>
      <c r="BFO16" s="12" t="str">
        <f>IFERROR(VLOOKUP(BFN16,Insumos!$A$6:$D$118,2,FALSE), " ")</f>
        <v xml:space="preserve"> </v>
      </c>
      <c r="BFP16" s="20" t="str">
        <f>IFERROR(VLOOKUP(BFN16,Insumos!$A$6:$D$118,4,FALSE), " ")</f>
        <v xml:space="preserve"> </v>
      </c>
      <c r="BFQ16" s="12" t="str">
        <f>IFERROR(VLOOKUP(BFN16,Insumos!$A$6:$D$118,3,FALSE), " ")</f>
        <v xml:space="preserve"> </v>
      </c>
      <c r="BFR16" s="23"/>
      <c r="BFS16" s="20" t="str">
        <f t="shared" si="169"/>
        <v xml:space="preserve"> </v>
      </c>
      <c r="BFU16" s="17"/>
      <c r="BFW16" s="10"/>
      <c r="BFX16" s="12" t="str">
        <f>IFERROR(VLOOKUP(BFW16,Insumos!$A$6:$D$118,2,FALSE), " ")</f>
        <v xml:space="preserve"> </v>
      </c>
      <c r="BFY16" s="20" t="str">
        <f>IFERROR(VLOOKUP(BFW16,Insumos!$A$6:$D$118,4,FALSE), " ")</f>
        <v xml:space="preserve"> </v>
      </c>
      <c r="BFZ16" s="12" t="str">
        <f>IFERROR(VLOOKUP(BFW16,Insumos!$A$6:$D$118,3,FALSE), " ")</f>
        <v xml:space="preserve"> </v>
      </c>
      <c r="BGA16" s="23"/>
      <c r="BGB16" s="20" t="str">
        <f t="shared" si="170"/>
        <v xml:space="preserve"> </v>
      </c>
      <c r="BGD16" s="17"/>
      <c r="BGF16" s="10"/>
      <c r="BGG16" s="12" t="str">
        <f>IFERROR(VLOOKUP(BGF16,Insumos!$A$6:$D$118,2,FALSE), " ")</f>
        <v xml:space="preserve"> </v>
      </c>
      <c r="BGH16" s="20" t="str">
        <f>IFERROR(VLOOKUP(BGF16,Insumos!$A$6:$D$118,4,FALSE), " ")</f>
        <v xml:space="preserve"> </v>
      </c>
      <c r="BGI16" s="12" t="str">
        <f>IFERROR(VLOOKUP(BGF16,Insumos!$A$6:$D$118,3,FALSE), " ")</f>
        <v xml:space="preserve"> </v>
      </c>
      <c r="BGJ16" s="23"/>
      <c r="BGK16" s="20" t="str">
        <f t="shared" si="171"/>
        <v xml:space="preserve"> </v>
      </c>
      <c r="BGM16" s="17"/>
      <c r="BGO16" s="10"/>
      <c r="BGP16" s="12" t="str">
        <f>IFERROR(VLOOKUP(BGO16,Insumos!$A$6:$D$118,2,FALSE), " ")</f>
        <v xml:space="preserve"> </v>
      </c>
      <c r="BGQ16" s="20" t="str">
        <f>IFERROR(VLOOKUP(BGO16,Insumos!$A$6:$D$118,4,FALSE), " ")</f>
        <v xml:space="preserve"> </v>
      </c>
      <c r="BGR16" s="12" t="str">
        <f>IFERROR(VLOOKUP(BGO16,Insumos!$A$6:$D$118,3,FALSE), " ")</f>
        <v xml:space="preserve"> </v>
      </c>
      <c r="BGS16" s="23"/>
      <c r="BGT16" s="20" t="str">
        <f t="shared" si="172"/>
        <v xml:space="preserve"> </v>
      </c>
      <c r="BGV16" s="17"/>
      <c r="BGX16" s="10"/>
      <c r="BGY16" s="12" t="str">
        <f>IFERROR(VLOOKUP(BGX16,Insumos!$A$6:$D$118,2,FALSE), " ")</f>
        <v xml:space="preserve"> </v>
      </c>
      <c r="BGZ16" s="20" t="str">
        <f>IFERROR(VLOOKUP(BGX16,Insumos!$A$6:$D$118,4,FALSE), " ")</f>
        <v xml:space="preserve"> </v>
      </c>
      <c r="BHA16" s="12" t="str">
        <f>IFERROR(VLOOKUP(BGX16,Insumos!$A$6:$D$118,3,FALSE), " ")</f>
        <v xml:space="preserve"> </v>
      </c>
      <c r="BHB16" s="23"/>
      <c r="BHC16" s="20" t="str">
        <f t="shared" si="173"/>
        <v xml:space="preserve"> </v>
      </c>
      <c r="BHE16" s="17"/>
      <c r="BHG16" s="10"/>
      <c r="BHH16" s="12" t="str">
        <f>IFERROR(VLOOKUP(BHG16,Insumos!$A$6:$D$118,2,FALSE), " ")</f>
        <v xml:space="preserve"> </v>
      </c>
      <c r="BHI16" s="20" t="str">
        <f>IFERROR(VLOOKUP(BHG16,Insumos!$A$6:$D$118,4,FALSE), " ")</f>
        <v xml:space="preserve"> </v>
      </c>
      <c r="BHJ16" s="12" t="str">
        <f>IFERROR(VLOOKUP(BHG16,Insumos!$A$6:$D$118,3,FALSE), " ")</f>
        <v xml:space="preserve"> </v>
      </c>
      <c r="BHK16" s="23"/>
      <c r="BHL16" s="20" t="str">
        <f t="shared" si="174"/>
        <v xml:space="preserve"> </v>
      </c>
      <c r="BHN16" s="17"/>
      <c r="BHP16" s="10"/>
      <c r="BHQ16" s="12" t="str">
        <f>IFERROR(VLOOKUP(BHP16,Insumos!$A$6:$D$118,2,FALSE), " ")</f>
        <v xml:space="preserve"> </v>
      </c>
      <c r="BHR16" s="20" t="str">
        <f>IFERROR(VLOOKUP(BHP16,Insumos!$A$6:$D$118,4,FALSE), " ")</f>
        <v xml:space="preserve"> </v>
      </c>
      <c r="BHS16" s="12" t="str">
        <f>IFERROR(VLOOKUP(BHP16,Insumos!$A$6:$D$118,3,FALSE), " ")</f>
        <v xml:space="preserve"> </v>
      </c>
      <c r="BHT16" s="23"/>
      <c r="BHU16" s="20" t="str">
        <f t="shared" si="175"/>
        <v xml:space="preserve"> </v>
      </c>
      <c r="BHW16" s="17"/>
      <c r="BHY16" s="10"/>
      <c r="BHZ16" s="12" t="str">
        <f>IFERROR(VLOOKUP(BHY16,Insumos!$A$6:$D$118,2,FALSE), " ")</f>
        <v xml:space="preserve"> </v>
      </c>
      <c r="BIA16" s="20" t="str">
        <f>IFERROR(VLOOKUP(BHY16,Insumos!$A$6:$D$118,4,FALSE), " ")</f>
        <v xml:space="preserve"> </v>
      </c>
      <c r="BIB16" s="12" t="str">
        <f>IFERROR(VLOOKUP(BHY16,Insumos!$A$6:$D$118,3,FALSE), " ")</f>
        <v xml:space="preserve"> </v>
      </c>
      <c r="BIC16" s="23"/>
      <c r="BID16" s="20" t="str">
        <f t="shared" si="176"/>
        <v xml:space="preserve"> </v>
      </c>
      <c r="BIF16" s="17"/>
      <c r="BIH16" s="10"/>
      <c r="BII16" s="12" t="str">
        <f>IFERROR(VLOOKUP(BIH16,Insumos!$A$6:$D$118,2,FALSE), " ")</f>
        <v xml:space="preserve"> </v>
      </c>
      <c r="BIJ16" s="20" t="str">
        <f>IFERROR(VLOOKUP(BIH16,Insumos!$A$6:$D$118,4,FALSE), " ")</f>
        <v xml:space="preserve"> </v>
      </c>
      <c r="BIK16" s="12" t="str">
        <f>IFERROR(VLOOKUP(BIH16,Insumos!$A$6:$D$118,3,FALSE), " ")</f>
        <v xml:space="preserve"> </v>
      </c>
      <c r="BIL16" s="23"/>
      <c r="BIM16" s="20" t="str">
        <f t="shared" si="177"/>
        <v xml:space="preserve"> </v>
      </c>
      <c r="BIO16" s="17"/>
      <c r="BIQ16" s="10"/>
      <c r="BIR16" s="12" t="str">
        <f>IFERROR(VLOOKUP(BIQ16,Insumos!$A$6:$D$118,2,FALSE), " ")</f>
        <v xml:space="preserve"> </v>
      </c>
      <c r="BIS16" s="20" t="str">
        <f>IFERROR(VLOOKUP(BIQ16,Insumos!$A$6:$D$118,4,FALSE), " ")</f>
        <v xml:space="preserve"> </v>
      </c>
      <c r="BIT16" s="12" t="str">
        <f>IFERROR(VLOOKUP(BIQ16,Insumos!$A$6:$D$118,3,FALSE), " ")</f>
        <v xml:space="preserve"> </v>
      </c>
      <c r="BIU16" s="23"/>
      <c r="BIV16" s="20" t="str">
        <f t="shared" si="178"/>
        <v xml:space="preserve"> </v>
      </c>
      <c r="BIX16" s="17"/>
      <c r="BIZ16" s="10"/>
      <c r="BJA16" s="12" t="str">
        <f>IFERROR(VLOOKUP(BIZ16,Insumos!$A$6:$D$118,2,FALSE), " ")</f>
        <v xml:space="preserve"> </v>
      </c>
      <c r="BJB16" s="20" t="str">
        <f>IFERROR(VLOOKUP(BIZ16,Insumos!$A$6:$D$118,4,FALSE), " ")</f>
        <v xml:space="preserve"> </v>
      </c>
      <c r="BJC16" s="12" t="str">
        <f>IFERROR(VLOOKUP(BIZ16,Insumos!$A$6:$D$118,3,FALSE), " ")</f>
        <v xml:space="preserve"> </v>
      </c>
      <c r="BJD16" s="23"/>
      <c r="BJE16" s="20" t="str">
        <f t="shared" si="179"/>
        <v xml:space="preserve"> </v>
      </c>
      <c r="BJG16" s="17"/>
      <c r="BJI16" s="10"/>
      <c r="BJJ16" s="12" t="str">
        <f>IFERROR(VLOOKUP(BJI16,Insumos!$A$6:$D$118,2,FALSE), " ")</f>
        <v xml:space="preserve"> </v>
      </c>
      <c r="BJK16" s="20" t="str">
        <f>IFERROR(VLOOKUP(BJI16,Insumos!$A$6:$D$118,4,FALSE), " ")</f>
        <v xml:space="preserve"> </v>
      </c>
      <c r="BJL16" s="12" t="str">
        <f>IFERROR(VLOOKUP(BJI16,Insumos!$A$6:$D$118,3,FALSE), " ")</f>
        <v xml:space="preserve"> </v>
      </c>
      <c r="BJM16" s="23"/>
      <c r="BJN16" s="20" t="str">
        <f t="shared" si="180"/>
        <v xml:space="preserve"> </v>
      </c>
      <c r="BJP16" s="17"/>
      <c r="BJR16" s="10"/>
      <c r="BJS16" s="12" t="str">
        <f>IFERROR(VLOOKUP(BJR16,Insumos!$A$6:$D$118,2,FALSE), " ")</f>
        <v xml:space="preserve"> </v>
      </c>
      <c r="BJT16" s="20" t="str">
        <f>IFERROR(VLOOKUP(BJR16,Insumos!$A$6:$D$118,4,FALSE), " ")</f>
        <v xml:space="preserve"> </v>
      </c>
      <c r="BJU16" s="12" t="str">
        <f>IFERROR(VLOOKUP(BJR16,Insumos!$A$6:$D$118,3,FALSE), " ")</f>
        <v xml:space="preserve"> </v>
      </c>
      <c r="BJV16" s="23"/>
      <c r="BJW16" s="20" t="str">
        <f t="shared" si="181"/>
        <v xml:space="preserve"> </v>
      </c>
      <c r="BJY16" s="17"/>
      <c r="BKA16" s="10"/>
      <c r="BKB16" s="12" t="str">
        <f>IFERROR(VLOOKUP(BKA16,Insumos!$A$6:$D$118,2,FALSE), " ")</f>
        <v xml:space="preserve"> </v>
      </c>
      <c r="BKC16" s="20" t="str">
        <f>IFERROR(VLOOKUP(BKA16,Insumos!$A$6:$D$118,4,FALSE), " ")</f>
        <v xml:space="preserve"> </v>
      </c>
      <c r="BKD16" s="12" t="str">
        <f>IFERROR(VLOOKUP(BKA16,Insumos!$A$6:$D$118,3,FALSE), " ")</f>
        <v xml:space="preserve"> </v>
      </c>
      <c r="BKE16" s="23"/>
      <c r="BKF16" s="20" t="str">
        <f t="shared" si="182"/>
        <v xml:space="preserve"> </v>
      </c>
      <c r="BKH16" s="17"/>
      <c r="BKJ16" s="10"/>
      <c r="BKK16" s="12" t="str">
        <f>IFERROR(VLOOKUP(BKJ16,Insumos!$A$6:$D$118,2,FALSE), " ")</f>
        <v xml:space="preserve"> </v>
      </c>
      <c r="BKL16" s="20" t="str">
        <f>IFERROR(VLOOKUP(BKJ16,Insumos!$A$6:$D$118,4,FALSE), " ")</f>
        <v xml:space="preserve"> </v>
      </c>
      <c r="BKM16" s="12" t="str">
        <f>IFERROR(VLOOKUP(BKJ16,Insumos!$A$6:$D$118,3,FALSE), " ")</f>
        <v xml:space="preserve"> </v>
      </c>
      <c r="BKN16" s="23"/>
      <c r="BKO16" s="20" t="str">
        <f t="shared" si="183"/>
        <v xml:space="preserve"> </v>
      </c>
      <c r="BKQ16" s="17"/>
      <c r="BKS16" s="10"/>
      <c r="BKT16" s="12" t="str">
        <f>IFERROR(VLOOKUP(BKS16,Insumos!$A$6:$D$118,2,FALSE), " ")</f>
        <v xml:space="preserve"> </v>
      </c>
      <c r="BKU16" s="20" t="str">
        <f>IFERROR(VLOOKUP(BKS16,Insumos!$A$6:$D$118,4,FALSE), " ")</f>
        <v xml:space="preserve"> </v>
      </c>
      <c r="BKV16" s="12" t="str">
        <f>IFERROR(VLOOKUP(BKS16,Insumos!$A$6:$D$118,3,FALSE), " ")</f>
        <v xml:space="preserve"> </v>
      </c>
      <c r="BKW16" s="23"/>
      <c r="BKX16" s="20" t="str">
        <f t="shared" si="184"/>
        <v xml:space="preserve"> </v>
      </c>
      <c r="BKZ16" s="17"/>
      <c r="BLB16" s="10"/>
      <c r="BLC16" s="12" t="str">
        <f>IFERROR(VLOOKUP(BLB16,Insumos!$A$6:$D$118,2,FALSE), " ")</f>
        <v xml:space="preserve"> </v>
      </c>
      <c r="BLD16" s="20" t="str">
        <f>IFERROR(VLOOKUP(BLB16,Insumos!$A$6:$D$118,4,FALSE), " ")</f>
        <v xml:space="preserve"> </v>
      </c>
      <c r="BLE16" s="12" t="str">
        <f>IFERROR(VLOOKUP(BLB16,Insumos!$A$6:$D$118,3,FALSE), " ")</f>
        <v xml:space="preserve"> </v>
      </c>
      <c r="BLF16" s="23"/>
      <c r="BLG16" s="20" t="str">
        <f t="shared" si="185"/>
        <v xml:space="preserve"> </v>
      </c>
      <c r="BLI16" s="17"/>
      <c r="BLK16" s="10"/>
      <c r="BLL16" s="12" t="str">
        <f>IFERROR(VLOOKUP(BLK16,Insumos!$A$6:$D$118,2,FALSE), " ")</f>
        <v xml:space="preserve"> </v>
      </c>
      <c r="BLM16" s="20" t="str">
        <f>IFERROR(VLOOKUP(BLK16,Insumos!$A$6:$D$118,4,FALSE), " ")</f>
        <v xml:space="preserve"> </v>
      </c>
      <c r="BLN16" s="12" t="str">
        <f>IFERROR(VLOOKUP(BLK16,Insumos!$A$6:$D$118,3,FALSE), " ")</f>
        <v xml:space="preserve"> </v>
      </c>
      <c r="BLO16" s="23"/>
      <c r="BLP16" s="20" t="str">
        <f t="shared" si="186"/>
        <v xml:space="preserve"> </v>
      </c>
      <c r="BLR16" s="17"/>
      <c r="BLT16" s="10"/>
      <c r="BLU16" s="12" t="str">
        <f>IFERROR(VLOOKUP(BLT16,Insumos!$A$6:$D$118,2,FALSE), " ")</f>
        <v xml:space="preserve"> </v>
      </c>
      <c r="BLV16" s="20" t="str">
        <f>IFERROR(VLOOKUP(BLT16,Insumos!$A$6:$D$118,4,FALSE), " ")</f>
        <v xml:space="preserve"> </v>
      </c>
      <c r="BLW16" s="12" t="str">
        <f>IFERROR(VLOOKUP(BLT16,Insumos!$A$6:$D$118,3,FALSE), " ")</f>
        <v xml:space="preserve"> </v>
      </c>
      <c r="BLX16" s="23"/>
      <c r="BLY16" s="20" t="str">
        <f t="shared" si="187"/>
        <v xml:space="preserve"> </v>
      </c>
      <c r="BMA16" s="17"/>
      <c r="BMC16" s="10"/>
      <c r="BMD16" s="12" t="str">
        <f>IFERROR(VLOOKUP(BMC16,Insumos!$A$6:$D$118,2,FALSE), " ")</f>
        <v xml:space="preserve"> </v>
      </c>
      <c r="BME16" s="20" t="str">
        <f>IFERROR(VLOOKUP(BMC16,Insumos!$A$6:$D$118,4,FALSE), " ")</f>
        <v xml:space="preserve"> </v>
      </c>
      <c r="BMF16" s="12" t="str">
        <f>IFERROR(VLOOKUP(BMC16,Insumos!$A$6:$D$118,3,FALSE), " ")</f>
        <v xml:space="preserve"> </v>
      </c>
      <c r="BMG16" s="23"/>
      <c r="BMH16" s="20" t="str">
        <f t="shared" si="188"/>
        <v xml:space="preserve"> </v>
      </c>
      <c r="BMJ16" s="17"/>
      <c r="BML16" s="10"/>
      <c r="BMM16" s="12" t="str">
        <f>IFERROR(VLOOKUP(BML16,Insumos!$A$6:$D$118,2,FALSE), " ")</f>
        <v xml:space="preserve"> </v>
      </c>
      <c r="BMN16" s="20" t="str">
        <f>IFERROR(VLOOKUP(BML16,Insumos!$A$6:$D$118,4,FALSE), " ")</f>
        <v xml:space="preserve"> </v>
      </c>
      <c r="BMO16" s="12" t="str">
        <f>IFERROR(VLOOKUP(BML16,Insumos!$A$6:$D$118,3,FALSE), " ")</f>
        <v xml:space="preserve"> </v>
      </c>
      <c r="BMP16" s="23"/>
      <c r="BMQ16" s="20" t="str">
        <f t="shared" si="189"/>
        <v xml:space="preserve"> </v>
      </c>
      <c r="BMS16" s="17"/>
      <c r="BMU16" s="10"/>
      <c r="BMV16" s="12" t="str">
        <f>IFERROR(VLOOKUP(BMU16,Insumos!$A$6:$D$118,2,FALSE), " ")</f>
        <v xml:space="preserve"> </v>
      </c>
      <c r="BMW16" s="20" t="str">
        <f>IFERROR(VLOOKUP(BMU16,Insumos!$A$6:$D$118,4,FALSE), " ")</f>
        <v xml:space="preserve"> </v>
      </c>
      <c r="BMX16" s="12" t="str">
        <f>IFERROR(VLOOKUP(BMU16,Insumos!$A$6:$D$118,3,FALSE), " ")</f>
        <v xml:space="preserve"> </v>
      </c>
      <c r="BMY16" s="23"/>
      <c r="BMZ16" s="20" t="str">
        <f t="shared" si="190"/>
        <v xml:space="preserve"> </v>
      </c>
      <c r="BNB16" s="17"/>
      <c r="BND16" s="10"/>
      <c r="BNE16" s="12" t="str">
        <f>IFERROR(VLOOKUP(BND16,Insumos!$A$6:$D$118,2,FALSE), " ")</f>
        <v xml:space="preserve"> </v>
      </c>
      <c r="BNF16" s="20" t="str">
        <f>IFERROR(VLOOKUP(BND16,Insumos!$A$6:$D$118,4,FALSE), " ")</f>
        <v xml:space="preserve"> </v>
      </c>
      <c r="BNG16" s="12" t="str">
        <f>IFERROR(VLOOKUP(BND16,Insumos!$A$6:$D$118,3,FALSE), " ")</f>
        <v xml:space="preserve"> </v>
      </c>
      <c r="BNH16" s="23"/>
      <c r="BNI16" s="20" t="str">
        <f t="shared" si="191"/>
        <v xml:space="preserve"> </v>
      </c>
      <c r="BNK16" s="17"/>
      <c r="BNM16" s="10"/>
      <c r="BNN16" s="12" t="str">
        <f>IFERROR(VLOOKUP(BNM16,Insumos!$A$6:$D$118,2,FALSE), " ")</f>
        <v xml:space="preserve"> </v>
      </c>
      <c r="BNO16" s="20" t="str">
        <f>IFERROR(VLOOKUP(BNM16,Insumos!$A$6:$D$118,4,FALSE), " ")</f>
        <v xml:space="preserve"> </v>
      </c>
      <c r="BNP16" s="12" t="str">
        <f>IFERROR(VLOOKUP(BNM16,Insumos!$A$6:$D$118,3,FALSE), " ")</f>
        <v xml:space="preserve"> </v>
      </c>
      <c r="BNQ16" s="23"/>
      <c r="BNR16" s="20" t="str">
        <f t="shared" si="192"/>
        <v xml:space="preserve"> </v>
      </c>
      <c r="BNT16" s="17"/>
      <c r="BNV16" s="10"/>
      <c r="BNW16" s="12" t="str">
        <f>IFERROR(VLOOKUP(BNV16,Insumos!$A$6:$D$118,2,FALSE), " ")</f>
        <v xml:space="preserve"> </v>
      </c>
      <c r="BNX16" s="20" t="str">
        <f>IFERROR(VLOOKUP(BNV16,Insumos!$A$6:$D$118,4,FALSE), " ")</f>
        <v xml:space="preserve"> </v>
      </c>
      <c r="BNY16" s="12" t="str">
        <f>IFERROR(VLOOKUP(BNV16,Insumos!$A$6:$D$118,3,FALSE), " ")</f>
        <v xml:space="preserve"> </v>
      </c>
      <c r="BNZ16" s="23"/>
      <c r="BOA16" s="20" t="str">
        <f t="shared" si="193"/>
        <v xml:space="preserve"> </v>
      </c>
      <c r="BOC16" s="17"/>
      <c r="BOE16" s="10"/>
      <c r="BOF16" s="12" t="str">
        <f>IFERROR(VLOOKUP(BOE16,Insumos!$A$6:$D$118,2,FALSE), " ")</f>
        <v xml:space="preserve"> </v>
      </c>
      <c r="BOG16" s="20" t="str">
        <f>IFERROR(VLOOKUP(BOE16,Insumos!$A$6:$D$118,4,FALSE), " ")</f>
        <v xml:space="preserve"> </v>
      </c>
      <c r="BOH16" s="12" t="str">
        <f>IFERROR(VLOOKUP(BOE16,Insumos!$A$6:$D$118,3,FALSE), " ")</f>
        <v xml:space="preserve"> </v>
      </c>
      <c r="BOI16" s="23"/>
      <c r="BOJ16" s="20" t="str">
        <f t="shared" si="194"/>
        <v xml:space="preserve"> </v>
      </c>
      <c r="BOL16" s="17"/>
      <c r="BON16" s="10"/>
      <c r="BOO16" s="12" t="str">
        <f>IFERROR(VLOOKUP(BON16,Insumos!$A$6:$D$118,2,FALSE), " ")</f>
        <v xml:space="preserve"> </v>
      </c>
      <c r="BOP16" s="20" t="str">
        <f>IFERROR(VLOOKUP(BON16,Insumos!$A$6:$D$118,4,FALSE), " ")</f>
        <v xml:space="preserve"> </v>
      </c>
      <c r="BOQ16" s="12" t="str">
        <f>IFERROR(VLOOKUP(BON16,Insumos!$A$6:$D$118,3,FALSE), " ")</f>
        <v xml:space="preserve"> </v>
      </c>
      <c r="BOR16" s="23"/>
      <c r="BOS16" s="20" t="str">
        <f t="shared" si="195"/>
        <v xml:space="preserve"> </v>
      </c>
      <c r="BOU16" s="17"/>
      <c r="BOW16" s="10"/>
      <c r="BOX16" s="12" t="str">
        <f>IFERROR(VLOOKUP(BOW16,Insumos!$A$6:$D$118,2,FALSE), " ")</f>
        <v xml:space="preserve"> </v>
      </c>
      <c r="BOY16" s="20" t="str">
        <f>IFERROR(VLOOKUP(BOW16,Insumos!$A$6:$D$118,4,FALSE), " ")</f>
        <v xml:space="preserve"> </v>
      </c>
      <c r="BOZ16" s="12" t="str">
        <f>IFERROR(VLOOKUP(BOW16,Insumos!$A$6:$D$118,3,FALSE), " ")</f>
        <v xml:space="preserve"> </v>
      </c>
      <c r="BPA16" s="23"/>
      <c r="BPB16" s="20" t="str">
        <f t="shared" si="196"/>
        <v xml:space="preserve"> </v>
      </c>
      <c r="BPD16" s="17"/>
      <c r="BPF16" s="10"/>
      <c r="BPG16" s="12" t="str">
        <f>IFERROR(VLOOKUP(BPF16,Insumos!$A$6:$D$118,2,FALSE), " ")</f>
        <v xml:space="preserve"> </v>
      </c>
      <c r="BPH16" s="20" t="str">
        <f>IFERROR(VLOOKUP(BPF16,Insumos!$A$6:$D$118,4,FALSE), " ")</f>
        <v xml:space="preserve"> </v>
      </c>
      <c r="BPI16" s="12" t="str">
        <f>IFERROR(VLOOKUP(BPF16,Insumos!$A$6:$D$118,3,FALSE), " ")</f>
        <v xml:space="preserve"> </v>
      </c>
      <c r="BPJ16" s="23"/>
      <c r="BPK16" s="20" t="str">
        <f t="shared" si="197"/>
        <v xml:space="preserve"> </v>
      </c>
      <c r="BPM16" s="17"/>
      <c r="BPO16" s="10"/>
      <c r="BPP16" s="12" t="str">
        <f>IFERROR(VLOOKUP(BPO16,Insumos!$A$6:$D$118,2,FALSE), " ")</f>
        <v xml:space="preserve"> </v>
      </c>
      <c r="BPQ16" s="20" t="str">
        <f>IFERROR(VLOOKUP(BPO16,Insumos!$A$6:$D$118,4,FALSE), " ")</f>
        <v xml:space="preserve"> </v>
      </c>
      <c r="BPR16" s="12" t="str">
        <f>IFERROR(VLOOKUP(BPO16,Insumos!$A$6:$D$118,3,FALSE), " ")</f>
        <v xml:space="preserve"> </v>
      </c>
      <c r="BPS16" s="23"/>
      <c r="BPT16" s="20" t="str">
        <f t="shared" si="198"/>
        <v xml:space="preserve"> </v>
      </c>
      <c r="BPV16" s="17"/>
      <c r="BPX16" s="10"/>
      <c r="BPY16" s="12" t="str">
        <f>IFERROR(VLOOKUP(BPX16,Insumos!$A$6:$D$118,2,FALSE), " ")</f>
        <v xml:space="preserve"> </v>
      </c>
      <c r="BPZ16" s="20" t="str">
        <f>IFERROR(VLOOKUP(BPX16,Insumos!$A$6:$D$118,4,FALSE), " ")</f>
        <v xml:space="preserve"> </v>
      </c>
      <c r="BQA16" s="12" t="str">
        <f>IFERROR(VLOOKUP(BPX16,Insumos!$A$6:$D$118,3,FALSE), " ")</f>
        <v xml:space="preserve"> </v>
      </c>
      <c r="BQB16" s="23"/>
      <c r="BQC16" s="20" t="str">
        <f t="shared" si="199"/>
        <v xml:space="preserve"> </v>
      </c>
      <c r="BQE16" s="17"/>
    </row>
    <row r="17" spans="1:1023 1025:1799" ht="17.25" customHeight="1" x14ac:dyDescent="0.25">
      <c r="A17" s="10"/>
      <c r="B17" s="12" t="str">
        <f>IFERROR(VLOOKUP(A17,Insumos!$A$6:$D$118,2,FALSE), " ")</f>
        <v xml:space="preserve"> </v>
      </c>
      <c r="C17" s="20" t="str">
        <f>IFERROR(VLOOKUP(A17,Insumos!$A$6:$D$118,4,FALSE), " ")</f>
        <v xml:space="preserve"> </v>
      </c>
      <c r="D17" s="12" t="str">
        <f>IFERROR(VLOOKUP(A17,Insumos!$A$6:$D$118,3,FALSE), " ")</f>
        <v xml:space="preserve"> </v>
      </c>
      <c r="E17" s="23"/>
      <c r="F17" s="20" t="str">
        <f t="shared" si="0"/>
        <v xml:space="preserve"> </v>
      </c>
      <c r="H17" s="17"/>
      <c r="J17" s="10"/>
      <c r="K17" s="12" t="str">
        <f>IFERROR(VLOOKUP(J17,Insumos!$A$6:$D$118,2,FALSE), " ")</f>
        <v xml:space="preserve"> </v>
      </c>
      <c r="L17" s="20" t="str">
        <f>IFERROR(VLOOKUP(J17,Insumos!$A$6:$D$118,4,FALSE), " ")</f>
        <v xml:space="preserve"> </v>
      </c>
      <c r="M17" s="12" t="str">
        <f>IFERROR(VLOOKUP(J17,Insumos!$A$6:$D$118,3,FALSE), " ")</f>
        <v xml:space="preserve"> </v>
      </c>
      <c r="N17" s="23"/>
      <c r="O17" s="20" t="str">
        <f t="shared" si="1"/>
        <v xml:space="preserve"> </v>
      </c>
      <c r="Q17" s="17"/>
      <c r="S17" s="10"/>
      <c r="T17" s="12" t="str">
        <f>IFERROR(VLOOKUP(S17,Insumos!$A$6:$D$118,2,FALSE), " ")</f>
        <v xml:space="preserve"> </v>
      </c>
      <c r="U17" s="20" t="str">
        <f>IFERROR(VLOOKUP(S17,Insumos!$A$6:$D$118,4,FALSE), " ")</f>
        <v xml:space="preserve"> </v>
      </c>
      <c r="V17" s="12" t="str">
        <f>IFERROR(VLOOKUP(S17,Insumos!$A$6:$D$118,3,FALSE), " ")</f>
        <v xml:space="preserve"> </v>
      </c>
      <c r="W17" s="23"/>
      <c r="X17" s="20" t="str">
        <f t="shared" si="2"/>
        <v xml:space="preserve"> </v>
      </c>
      <c r="Z17" s="17"/>
      <c r="AB17" s="10"/>
      <c r="AC17" s="12" t="str">
        <f>IFERROR(VLOOKUP(AB17,Insumos!$A$6:$D$118,2,FALSE), " ")</f>
        <v xml:space="preserve"> </v>
      </c>
      <c r="AD17" s="20" t="str">
        <f>IFERROR(VLOOKUP(AB17,Insumos!$A$6:$D$118,4,FALSE), " ")</f>
        <v xml:space="preserve"> </v>
      </c>
      <c r="AE17" s="12" t="str">
        <f>IFERROR(VLOOKUP(AB17,Insumos!$A$6:$D$118,3,FALSE), " ")</f>
        <v xml:space="preserve"> </v>
      </c>
      <c r="AF17" s="23"/>
      <c r="AG17" s="20" t="str">
        <f t="shared" si="3"/>
        <v xml:space="preserve"> </v>
      </c>
      <c r="AI17" s="17"/>
      <c r="AK17" s="10"/>
      <c r="AL17" s="12" t="str">
        <f>IFERROR(VLOOKUP(AK17,Insumos!$A$6:$D$118,2,FALSE), " ")</f>
        <v xml:space="preserve"> </v>
      </c>
      <c r="AM17" s="20" t="str">
        <f>IFERROR(VLOOKUP(AK17,Insumos!$A$6:$D$118,4,FALSE), " ")</f>
        <v xml:space="preserve"> </v>
      </c>
      <c r="AN17" s="12" t="str">
        <f>IFERROR(VLOOKUP(AK17,Insumos!$A$6:$D$118,3,FALSE), " ")</f>
        <v xml:space="preserve"> </v>
      </c>
      <c r="AO17" s="23"/>
      <c r="AP17" s="20" t="str">
        <f t="shared" si="4"/>
        <v xml:space="preserve"> </v>
      </c>
      <c r="AR17" s="17"/>
      <c r="AT17" s="10"/>
      <c r="AU17" s="12" t="str">
        <f>IFERROR(VLOOKUP(AT17,Insumos!$A$6:$D$118,2,FALSE), " ")</f>
        <v xml:space="preserve"> </v>
      </c>
      <c r="AV17" s="20" t="str">
        <f>IFERROR(VLOOKUP(AT17,Insumos!$A$6:$D$118,4,FALSE), " ")</f>
        <v xml:space="preserve"> </v>
      </c>
      <c r="AW17" s="12" t="str">
        <f>IFERROR(VLOOKUP(AT17,Insumos!$A$6:$D$118,3,FALSE), " ")</f>
        <v xml:space="preserve"> </v>
      </c>
      <c r="AX17" s="23"/>
      <c r="AY17" s="20" t="str">
        <f t="shared" si="5"/>
        <v xml:space="preserve"> </v>
      </c>
      <c r="BA17" s="17"/>
      <c r="BC17" s="10"/>
      <c r="BD17" s="12" t="str">
        <f>IFERROR(VLOOKUP(BC17,Insumos!$A$6:$D$118,2,FALSE), " ")</f>
        <v xml:space="preserve"> </v>
      </c>
      <c r="BE17" s="20" t="str">
        <f>IFERROR(VLOOKUP(BC17,Insumos!$A$6:$D$118,4,FALSE), " ")</f>
        <v xml:space="preserve"> </v>
      </c>
      <c r="BF17" s="12" t="str">
        <f>IFERROR(VLOOKUP(BC17,Insumos!$A$6:$D$118,3,FALSE), " ")</f>
        <v xml:space="preserve"> </v>
      </c>
      <c r="BG17" s="23"/>
      <c r="BH17" s="20" t="str">
        <f t="shared" si="6"/>
        <v xml:space="preserve"> </v>
      </c>
      <c r="BJ17" s="17"/>
      <c r="BL17" s="10"/>
      <c r="BM17" s="12" t="str">
        <f>IFERROR(VLOOKUP(BL17,Insumos!$A$6:$D$118,2,FALSE), " ")</f>
        <v xml:space="preserve"> </v>
      </c>
      <c r="BN17" s="20" t="str">
        <f>IFERROR(VLOOKUP(BL17,Insumos!$A$6:$D$118,4,FALSE), " ")</f>
        <v xml:space="preserve"> </v>
      </c>
      <c r="BO17" s="12" t="str">
        <f>IFERROR(VLOOKUP(BL17,Insumos!$A$6:$D$118,3,FALSE), " ")</f>
        <v xml:space="preserve"> </v>
      </c>
      <c r="BP17" s="23"/>
      <c r="BQ17" s="20" t="str">
        <f t="shared" si="7"/>
        <v xml:space="preserve"> </v>
      </c>
      <c r="BS17" s="17"/>
      <c r="BU17" s="10"/>
      <c r="BV17" s="12" t="str">
        <f>IFERROR(VLOOKUP(BU17,Insumos!$A$6:$D$118,2,FALSE), " ")</f>
        <v xml:space="preserve"> </v>
      </c>
      <c r="BW17" s="20" t="str">
        <f>IFERROR(VLOOKUP(BU17,Insumos!$A$6:$D$118,4,FALSE), " ")</f>
        <v xml:space="preserve"> </v>
      </c>
      <c r="BX17" s="12" t="str">
        <f>IFERROR(VLOOKUP(BU17,Insumos!$A$6:$D$118,3,FALSE), " ")</f>
        <v xml:space="preserve"> </v>
      </c>
      <c r="BY17" s="23"/>
      <c r="BZ17" s="20" t="str">
        <f t="shared" si="8"/>
        <v xml:space="preserve"> </v>
      </c>
      <c r="CB17" s="17"/>
      <c r="CD17" s="10"/>
      <c r="CE17" s="12" t="str">
        <f>IFERROR(VLOOKUP(CD17,Insumos!$A$6:$D$118,2,FALSE), " ")</f>
        <v xml:space="preserve"> </v>
      </c>
      <c r="CF17" s="20" t="str">
        <f>IFERROR(VLOOKUP(CD17,Insumos!$A$6:$D$118,4,FALSE), " ")</f>
        <v xml:space="preserve"> </v>
      </c>
      <c r="CG17" s="12" t="str">
        <f>IFERROR(VLOOKUP(CD17,Insumos!$A$6:$D$118,3,FALSE), " ")</f>
        <v xml:space="preserve"> </v>
      </c>
      <c r="CH17" s="23"/>
      <c r="CI17" s="20" t="str">
        <f t="shared" si="9"/>
        <v xml:space="preserve"> </v>
      </c>
      <c r="CK17" s="17"/>
      <c r="CM17" s="10"/>
      <c r="CN17" s="12" t="str">
        <f>IFERROR(VLOOKUP(CM17,Insumos!$A$6:$D$118,2,FALSE), " ")</f>
        <v xml:space="preserve"> </v>
      </c>
      <c r="CO17" s="20" t="str">
        <f>IFERROR(VLOOKUP(CM17,Insumos!$A$6:$D$118,4,FALSE), " ")</f>
        <v xml:space="preserve"> </v>
      </c>
      <c r="CP17" s="12" t="str">
        <f>IFERROR(VLOOKUP(CM17,Insumos!$A$6:$D$118,3,FALSE), " ")</f>
        <v xml:space="preserve"> </v>
      </c>
      <c r="CQ17" s="23"/>
      <c r="CR17" s="20" t="str">
        <f t="shared" si="10"/>
        <v xml:space="preserve"> </v>
      </c>
      <c r="CT17" s="17"/>
      <c r="CV17" s="10"/>
      <c r="CW17" s="12" t="str">
        <f>IFERROR(VLOOKUP(CV17,Insumos!$A$6:$D$118,2,FALSE), " ")</f>
        <v xml:space="preserve"> </v>
      </c>
      <c r="CX17" s="20" t="str">
        <f>IFERROR(VLOOKUP(CV17,Insumos!$A$6:$D$118,4,FALSE), " ")</f>
        <v xml:space="preserve"> </v>
      </c>
      <c r="CY17" s="12" t="str">
        <f>IFERROR(VLOOKUP(CV17,Insumos!$A$6:$D$118,3,FALSE), " ")</f>
        <v xml:space="preserve"> </v>
      </c>
      <c r="CZ17" s="23"/>
      <c r="DA17" s="20" t="str">
        <f t="shared" si="11"/>
        <v xml:space="preserve"> </v>
      </c>
      <c r="DC17" s="17"/>
      <c r="DE17" s="10"/>
      <c r="DF17" s="12" t="str">
        <f>IFERROR(VLOOKUP(DE17,Insumos!$A$6:$D$118,2,FALSE), " ")</f>
        <v xml:space="preserve"> </v>
      </c>
      <c r="DG17" s="20" t="str">
        <f>IFERROR(VLOOKUP(DE17,Insumos!$A$6:$D$118,4,FALSE), " ")</f>
        <v xml:space="preserve"> </v>
      </c>
      <c r="DH17" s="12" t="str">
        <f>IFERROR(VLOOKUP(DE17,Insumos!$A$6:$D$118,3,FALSE), " ")</f>
        <v xml:space="preserve"> </v>
      </c>
      <c r="DI17" s="23"/>
      <c r="DJ17" s="20" t="str">
        <f t="shared" si="12"/>
        <v xml:space="preserve"> </v>
      </c>
      <c r="DL17" s="17"/>
      <c r="DN17" s="10"/>
      <c r="DO17" s="12" t="str">
        <f>IFERROR(VLOOKUP(DN17,Insumos!$A$6:$D$118,2,FALSE), " ")</f>
        <v xml:space="preserve"> </v>
      </c>
      <c r="DP17" s="20" t="str">
        <f>IFERROR(VLOOKUP(DN17,Insumos!$A$6:$D$118,4,FALSE), " ")</f>
        <v xml:space="preserve"> </v>
      </c>
      <c r="DQ17" s="12" t="str">
        <f>IFERROR(VLOOKUP(DN17,Insumos!$A$6:$D$118,3,FALSE), " ")</f>
        <v xml:space="preserve"> </v>
      </c>
      <c r="DR17" s="23"/>
      <c r="DS17" s="20" t="str">
        <f t="shared" si="13"/>
        <v xml:space="preserve"> </v>
      </c>
      <c r="DU17" s="17"/>
      <c r="DW17" s="10"/>
      <c r="DX17" s="12" t="str">
        <f>IFERROR(VLOOKUP(DW17,Insumos!$A$6:$D$118,2,FALSE), " ")</f>
        <v xml:space="preserve"> </v>
      </c>
      <c r="DY17" s="20" t="str">
        <f>IFERROR(VLOOKUP(DW17,Insumos!$A$6:$D$118,4,FALSE), " ")</f>
        <v xml:space="preserve"> </v>
      </c>
      <c r="DZ17" s="12" t="str">
        <f>IFERROR(VLOOKUP(DW17,Insumos!$A$6:$D$118,3,FALSE), " ")</f>
        <v xml:space="preserve"> </v>
      </c>
      <c r="EA17" s="23"/>
      <c r="EB17" s="20" t="str">
        <f t="shared" si="14"/>
        <v xml:space="preserve"> </v>
      </c>
      <c r="ED17" s="17"/>
      <c r="EF17" s="10"/>
      <c r="EG17" s="12" t="str">
        <f>IFERROR(VLOOKUP(EF17,Insumos!$A$6:$D$118,2,FALSE), " ")</f>
        <v xml:space="preserve"> </v>
      </c>
      <c r="EH17" s="20" t="str">
        <f>IFERROR(VLOOKUP(EF17,Insumos!$A$6:$D$118,4,FALSE), " ")</f>
        <v xml:space="preserve"> </v>
      </c>
      <c r="EI17" s="12" t="str">
        <f>IFERROR(VLOOKUP(EF17,Insumos!$A$6:$D$118,3,FALSE), " ")</f>
        <v xml:space="preserve"> </v>
      </c>
      <c r="EJ17" s="23"/>
      <c r="EK17" s="20" t="str">
        <f t="shared" si="15"/>
        <v xml:space="preserve"> </v>
      </c>
      <c r="EM17" s="17"/>
      <c r="EO17" s="10"/>
      <c r="EP17" s="12" t="str">
        <f>IFERROR(VLOOKUP(EO17,Insumos!$A$6:$D$118,2,FALSE), " ")</f>
        <v xml:space="preserve"> </v>
      </c>
      <c r="EQ17" s="20" t="str">
        <f>IFERROR(VLOOKUP(EO17,Insumos!$A$6:$D$118,4,FALSE), " ")</f>
        <v xml:space="preserve"> </v>
      </c>
      <c r="ER17" s="12" t="str">
        <f>IFERROR(VLOOKUP(EO17,Insumos!$A$6:$D$118,3,FALSE), " ")</f>
        <v xml:space="preserve"> </v>
      </c>
      <c r="ES17" s="23"/>
      <c r="ET17" s="20" t="str">
        <f t="shared" si="16"/>
        <v xml:space="preserve"> </v>
      </c>
      <c r="EV17" s="17"/>
      <c r="EX17" s="10"/>
      <c r="EY17" s="12" t="str">
        <f>IFERROR(VLOOKUP(EX17,Insumos!$A$6:$D$118,2,FALSE), " ")</f>
        <v xml:space="preserve"> </v>
      </c>
      <c r="EZ17" s="20" t="str">
        <f>IFERROR(VLOOKUP(EX17,Insumos!$A$6:$D$118,4,FALSE), " ")</f>
        <v xml:space="preserve"> </v>
      </c>
      <c r="FA17" s="12" t="str">
        <f>IFERROR(VLOOKUP(EX17,Insumos!$A$6:$D$118,3,FALSE), " ")</f>
        <v xml:space="preserve"> </v>
      </c>
      <c r="FB17" s="23"/>
      <c r="FC17" s="20" t="str">
        <f t="shared" si="17"/>
        <v xml:space="preserve"> </v>
      </c>
      <c r="FE17" s="17"/>
      <c r="FG17" s="10"/>
      <c r="FH17" s="12" t="str">
        <f>IFERROR(VLOOKUP(FG17,Insumos!$A$6:$D$118,2,FALSE), " ")</f>
        <v xml:space="preserve"> </v>
      </c>
      <c r="FI17" s="20" t="str">
        <f>IFERROR(VLOOKUP(FG17,Insumos!$A$6:$D$118,4,FALSE), " ")</f>
        <v xml:space="preserve"> </v>
      </c>
      <c r="FJ17" s="12" t="str">
        <f>IFERROR(VLOOKUP(FG17,Insumos!$A$6:$D$118,3,FALSE), " ")</f>
        <v xml:space="preserve"> </v>
      </c>
      <c r="FK17" s="23"/>
      <c r="FL17" s="20" t="str">
        <f t="shared" si="18"/>
        <v xml:space="preserve"> </v>
      </c>
      <c r="FN17" s="17"/>
      <c r="FP17" s="10"/>
      <c r="FQ17" s="12" t="str">
        <f>IFERROR(VLOOKUP(FP17,Insumos!$A$6:$D$118,2,FALSE), " ")</f>
        <v xml:space="preserve"> </v>
      </c>
      <c r="FR17" s="20" t="str">
        <f>IFERROR(VLOOKUP(FP17,Insumos!$A$6:$D$118,4,FALSE), " ")</f>
        <v xml:space="preserve"> </v>
      </c>
      <c r="FS17" s="12" t="str">
        <f>IFERROR(VLOOKUP(FP17,Insumos!$A$6:$D$118,3,FALSE), " ")</f>
        <v xml:space="preserve"> </v>
      </c>
      <c r="FT17" s="23"/>
      <c r="FU17" s="20" t="str">
        <f t="shared" si="19"/>
        <v xml:space="preserve"> </v>
      </c>
      <c r="FW17" s="17"/>
      <c r="FY17" s="10"/>
      <c r="FZ17" s="12" t="str">
        <f>IFERROR(VLOOKUP(FY17,Insumos!$A$6:$D$118,2,FALSE), " ")</f>
        <v xml:space="preserve"> </v>
      </c>
      <c r="GA17" s="20" t="str">
        <f>IFERROR(VLOOKUP(FY17,Insumos!$A$6:$D$118,4,FALSE), " ")</f>
        <v xml:space="preserve"> </v>
      </c>
      <c r="GB17" s="12" t="str">
        <f>IFERROR(VLOOKUP(FY17,Insumos!$A$6:$D$118,3,FALSE), " ")</f>
        <v xml:space="preserve"> </v>
      </c>
      <c r="GC17" s="23"/>
      <c r="GD17" s="20" t="str">
        <f t="shared" si="20"/>
        <v xml:space="preserve"> </v>
      </c>
      <c r="GF17" s="17"/>
      <c r="GH17" s="10"/>
      <c r="GI17" s="12" t="str">
        <f>IFERROR(VLOOKUP(GH17,Insumos!$A$6:$D$118,2,FALSE), " ")</f>
        <v xml:space="preserve"> </v>
      </c>
      <c r="GJ17" s="20" t="str">
        <f>IFERROR(VLOOKUP(GH17,Insumos!$A$6:$D$118,4,FALSE), " ")</f>
        <v xml:space="preserve"> </v>
      </c>
      <c r="GK17" s="12" t="str">
        <f>IFERROR(VLOOKUP(GH17,Insumos!$A$6:$D$118,3,FALSE), " ")</f>
        <v xml:space="preserve"> </v>
      </c>
      <c r="GL17" s="23"/>
      <c r="GM17" s="20" t="str">
        <f t="shared" si="21"/>
        <v xml:space="preserve"> </v>
      </c>
      <c r="GO17" s="17"/>
      <c r="GQ17" s="10"/>
      <c r="GR17" s="12" t="str">
        <f>IFERROR(VLOOKUP(GQ17,Insumos!$A$6:$D$118,2,FALSE), " ")</f>
        <v xml:space="preserve"> </v>
      </c>
      <c r="GS17" s="20" t="str">
        <f>IFERROR(VLOOKUP(GQ17,Insumos!$A$6:$D$118,4,FALSE), " ")</f>
        <v xml:space="preserve"> </v>
      </c>
      <c r="GT17" s="12" t="str">
        <f>IFERROR(VLOOKUP(GQ17,Insumos!$A$6:$D$118,3,FALSE), " ")</f>
        <v xml:space="preserve"> </v>
      </c>
      <c r="GU17" s="23"/>
      <c r="GV17" s="20" t="str">
        <f t="shared" si="22"/>
        <v xml:space="preserve"> </v>
      </c>
      <c r="GX17" s="17"/>
      <c r="GZ17" s="10"/>
      <c r="HA17" s="12" t="str">
        <f>IFERROR(VLOOKUP(GZ17,Insumos!$A$6:$D$118,2,FALSE), " ")</f>
        <v xml:space="preserve"> </v>
      </c>
      <c r="HB17" s="20" t="str">
        <f>IFERROR(VLOOKUP(GZ17,Insumos!$A$6:$D$118,4,FALSE), " ")</f>
        <v xml:space="preserve"> </v>
      </c>
      <c r="HC17" s="12" t="str">
        <f>IFERROR(VLOOKUP(GZ17,Insumos!$A$6:$D$118,3,FALSE), " ")</f>
        <v xml:space="preserve"> </v>
      </c>
      <c r="HD17" s="23"/>
      <c r="HE17" s="20" t="str">
        <f t="shared" si="23"/>
        <v xml:space="preserve"> </v>
      </c>
      <c r="HG17" s="17"/>
      <c r="HI17" s="10"/>
      <c r="HJ17" s="12" t="str">
        <f>IFERROR(VLOOKUP(HI17,Insumos!$A$6:$D$118,2,FALSE), " ")</f>
        <v xml:space="preserve"> </v>
      </c>
      <c r="HK17" s="20" t="str">
        <f>IFERROR(VLOOKUP(HI17,Insumos!$A$6:$D$118,4,FALSE), " ")</f>
        <v xml:space="preserve"> </v>
      </c>
      <c r="HL17" s="12" t="str">
        <f>IFERROR(VLOOKUP(HI17,Insumos!$A$6:$D$118,3,FALSE), " ")</f>
        <v xml:space="preserve"> </v>
      </c>
      <c r="HM17" s="23"/>
      <c r="HN17" s="20" t="str">
        <f t="shared" si="24"/>
        <v xml:space="preserve"> </v>
      </c>
      <c r="HP17" s="17"/>
      <c r="HR17" s="10"/>
      <c r="HS17" s="12" t="str">
        <f>IFERROR(VLOOKUP(HR17,Insumos!$A$6:$D$118,2,FALSE), " ")</f>
        <v xml:space="preserve"> </v>
      </c>
      <c r="HT17" s="20" t="str">
        <f>IFERROR(VLOOKUP(HR17,Insumos!$A$6:$D$118,4,FALSE), " ")</f>
        <v xml:space="preserve"> </v>
      </c>
      <c r="HU17" s="12" t="str">
        <f>IFERROR(VLOOKUP(HR17,Insumos!$A$6:$D$118,3,FALSE), " ")</f>
        <v xml:space="preserve"> </v>
      </c>
      <c r="HV17" s="23"/>
      <c r="HW17" s="20" t="str">
        <f t="shared" si="25"/>
        <v xml:space="preserve"> </v>
      </c>
      <c r="HY17" s="17"/>
      <c r="IA17" s="10"/>
      <c r="IB17" s="12" t="str">
        <f>IFERROR(VLOOKUP(IA17,Insumos!$A$6:$D$118,2,FALSE), " ")</f>
        <v xml:space="preserve"> </v>
      </c>
      <c r="IC17" s="20" t="str">
        <f>IFERROR(VLOOKUP(IA17,Insumos!$A$6:$D$118,4,FALSE), " ")</f>
        <v xml:space="preserve"> </v>
      </c>
      <c r="ID17" s="12" t="str">
        <f>IFERROR(VLOOKUP(IA17,Insumos!$A$6:$D$118,3,FALSE), " ")</f>
        <v xml:space="preserve"> </v>
      </c>
      <c r="IE17" s="23"/>
      <c r="IF17" s="20" t="str">
        <f t="shared" si="26"/>
        <v xml:space="preserve"> </v>
      </c>
      <c r="IH17" s="17"/>
      <c r="IJ17" s="10"/>
      <c r="IK17" s="12" t="str">
        <f>IFERROR(VLOOKUP(IJ17,Insumos!$A$6:$D$118,2,FALSE), " ")</f>
        <v xml:space="preserve"> </v>
      </c>
      <c r="IL17" s="20" t="str">
        <f>IFERROR(VLOOKUP(IJ17,Insumos!$A$6:$D$118,4,FALSE), " ")</f>
        <v xml:space="preserve"> </v>
      </c>
      <c r="IM17" s="12" t="str">
        <f>IFERROR(VLOOKUP(IJ17,Insumos!$A$6:$D$118,3,FALSE), " ")</f>
        <v xml:space="preserve"> </v>
      </c>
      <c r="IN17" s="23"/>
      <c r="IO17" s="20" t="str">
        <f t="shared" si="27"/>
        <v xml:space="preserve"> </v>
      </c>
      <c r="IQ17" s="17"/>
      <c r="IS17" s="10"/>
      <c r="IT17" s="12" t="str">
        <f>IFERROR(VLOOKUP(IS17,Insumos!$A$6:$D$118,2,FALSE), " ")</f>
        <v xml:space="preserve"> </v>
      </c>
      <c r="IU17" s="20" t="str">
        <f>IFERROR(VLOOKUP(IS17,Insumos!$A$6:$D$118,4,FALSE), " ")</f>
        <v xml:space="preserve"> </v>
      </c>
      <c r="IV17" s="12" t="str">
        <f>IFERROR(VLOOKUP(IS17,Insumos!$A$6:$D$118,3,FALSE), " ")</f>
        <v xml:space="preserve"> </v>
      </c>
      <c r="IW17" s="23"/>
      <c r="IX17" s="20" t="str">
        <f t="shared" si="28"/>
        <v xml:space="preserve"> </v>
      </c>
      <c r="IZ17" s="17"/>
      <c r="JB17" s="10"/>
      <c r="JC17" s="12" t="str">
        <f>IFERROR(VLOOKUP(JB17,Insumos!$A$6:$D$118,2,FALSE), " ")</f>
        <v xml:space="preserve"> </v>
      </c>
      <c r="JD17" s="20" t="str">
        <f>IFERROR(VLOOKUP(JB17,Insumos!$A$6:$D$118,4,FALSE), " ")</f>
        <v xml:space="preserve"> </v>
      </c>
      <c r="JE17" s="12" t="str">
        <f>IFERROR(VLOOKUP(JB17,Insumos!$A$6:$D$118,3,FALSE), " ")</f>
        <v xml:space="preserve"> </v>
      </c>
      <c r="JF17" s="23"/>
      <c r="JG17" s="20" t="str">
        <f t="shared" si="29"/>
        <v xml:space="preserve"> </v>
      </c>
      <c r="JI17" s="17"/>
      <c r="JK17" s="10"/>
      <c r="JL17" s="12" t="str">
        <f>IFERROR(VLOOKUP(JK17,Insumos!$A$6:$D$118,2,FALSE), " ")</f>
        <v xml:space="preserve"> </v>
      </c>
      <c r="JM17" s="20" t="str">
        <f>IFERROR(VLOOKUP(JK17,Insumos!$A$6:$D$118,4,FALSE), " ")</f>
        <v xml:space="preserve"> </v>
      </c>
      <c r="JN17" s="12" t="str">
        <f>IFERROR(VLOOKUP(JK17,Insumos!$A$6:$D$118,3,FALSE), " ")</f>
        <v xml:space="preserve"> </v>
      </c>
      <c r="JO17" s="23"/>
      <c r="JP17" s="20" t="str">
        <f t="shared" si="30"/>
        <v xml:space="preserve"> </v>
      </c>
      <c r="JR17" s="17"/>
      <c r="JT17" s="10"/>
      <c r="JU17" s="12" t="str">
        <f>IFERROR(VLOOKUP(JT17,Insumos!$A$6:$D$118,2,FALSE), " ")</f>
        <v xml:space="preserve"> </v>
      </c>
      <c r="JV17" s="20" t="str">
        <f>IFERROR(VLOOKUP(JT17,Insumos!$A$6:$D$118,4,FALSE), " ")</f>
        <v xml:space="preserve"> </v>
      </c>
      <c r="JW17" s="12" t="str">
        <f>IFERROR(VLOOKUP(JT17,Insumos!$A$6:$D$118,3,FALSE), " ")</f>
        <v xml:space="preserve"> </v>
      </c>
      <c r="JX17" s="23"/>
      <c r="JY17" s="20" t="str">
        <f t="shared" si="31"/>
        <v xml:space="preserve"> </v>
      </c>
      <c r="KA17" s="17"/>
      <c r="KC17" s="10"/>
      <c r="KD17" s="12" t="str">
        <f>IFERROR(VLOOKUP(KC17,Insumos!$A$6:$D$118,2,FALSE), " ")</f>
        <v xml:space="preserve"> </v>
      </c>
      <c r="KE17" s="20" t="str">
        <f>IFERROR(VLOOKUP(KC17,Insumos!$A$6:$D$118,4,FALSE), " ")</f>
        <v xml:space="preserve"> </v>
      </c>
      <c r="KF17" s="12" t="str">
        <f>IFERROR(VLOOKUP(KC17,Insumos!$A$6:$D$118,3,FALSE), " ")</f>
        <v xml:space="preserve"> </v>
      </c>
      <c r="KG17" s="23"/>
      <c r="KH17" s="20" t="str">
        <f t="shared" si="32"/>
        <v xml:space="preserve"> </v>
      </c>
      <c r="KJ17" s="17"/>
      <c r="KL17" s="10"/>
      <c r="KM17" s="12" t="str">
        <f>IFERROR(VLOOKUP(KL17,Insumos!$A$6:$D$118,2,FALSE), " ")</f>
        <v xml:space="preserve"> </v>
      </c>
      <c r="KN17" s="20" t="str">
        <f>IFERROR(VLOOKUP(KL17,Insumos!$A$6:$D$118,4,FALSE), " ")</f>
        <v xml:space="preserve"> </v>
      </c>
      <c r="KO17" s="12" t="str">
        <f>IFERROR(VLOOKUP(KL17,Insumos!$A$6:$D$118,3,FALSE), " ")</f>
        <v xml:space="preserve"> </v>
      </c>
      <c r="KP17" s="23"/>
      <c r="KQ17" s="20" t="str">
        <f t="shared" si="33"/>
        <v xml:space="preserve"> </v>
      </c>
      <c r="KS17" s="17"/>
      <c r="KU17" s="10"/>
      <c r="KV17" s="12" t="str">
        <f>IFERROR(VLOOKUP(KU17,Insumos!$A$6:$D$118,2,FALSE), " ")</f>
        <v xml:space="preserve"> </v>
      </c>
      <c r="KW17" s="20" t="str">
        <f>IFERROR(VLOOKUP(KU17,Insumos!$A$6:$D$118,4,FALSE), " ")</f>
        <v xml:space="preserve"> </v>
      </c>
      <c r="KX17" s="12" t="str">
        <f>IFERROR(VLOOKUP(KU17,Insumos!$A$6:$D$118,3,FALSE), " ")</f>
        <v xml:space="preserve"> </v>
      </c>
      <c r="KY17" s="23"/>
      <c r="KZ17" s="20" t="str">
        <f t="shared" si="34"/>
        <v xml:space="preserve"> </v>
      </c>
      <c r="LB17" s="17"/>
      <c r="LD17" s="10"/>
      <c r="LE17" s="12" t="str">
        <f>IFERROR(VLOOKUP(LD17,Insumos!$A$6:$D$118,2,FALSE), " ")</f>
        <v xml:space="preserve"> </v>
      </c>
      <c r="LF17" s="20" t="str">
        <f>IFERROR(VLOOKUP(LD17,Insumos!$A$6:$D$118,4,FALSE), " ")</f>
        <v xml:space="preserve"> </v>
      </c>
      <c r="LG17" s="12" t="str">
        <f>IFERROR(VLOOKUP(LD17,Insumos!$A$6:$D$118,3,FALSE), " ")</f>
        <v xml:space="preserve"> </v>
      </c>
      <c r="LH17" s="23"/>
      <c r="LI17" s="20" t="str">
        <f t="shared" si="35"/>
        <v xml:space="preserve"> </v>
      </c>
      <c r="LK17" s="17"/>
      <c r="LM17" s="10"/>
      <c r="LN17" s="12" t="str">
        <f>IFERROR(VLOOKUP(LM17,Insumos!$A$6:$D$118,2,FALSE), " ")</f>
        <v xml:space="preserve"> </v>
      </c>
      <c r="LO17" s="20" t="str">
        <f>IFERROR(VLOOKUP(LM17,Insumos!$A$6:$D$118,4,FALSE), " ")</f>
        <v xml:space="preserve"> </v>
      </c>
      <c r="LP17" s="12" t="str">
        <f>IFERROR(VLOOKUP(LM17,Insumos!$A$6:$D$118,3,FALSE), " ")</f>
        <v xml:space="preserve"> </v>
      </c>
      <c r="LQ17" s="23"/>
      <c r="LR17" s="20" t="str">
        <f t="shared" si="36"/>
        <v xml:space="preserve"> </v>
      </c>
      <c r="LT17" s="17"/>
      <c r="LV17" s="10"/>
      <c r="LW17" s="12" t="str">
        <f>IFERROR(VLOOKUP(LV17,Insumos!$A$6:$D$118,2,FALSE), " ")</f>
        <v xml:space="preserve"> </v>
      </c>
      <c r="LX17" s="20" t="str">
        <f>IFERROR(VLOOKUP(LV17,Insumos!$A$6:$D$118,4,FALSE), " ")</f>
        <v xml:space="preserve"> </v>
      </c>
      <c r="LY17" s="12" t="str">
        <f>IFERROR(VLOOKUP(LV17,Insumos!$A$6:$D$118,3,FALSE), " ")</f>
        <v xml:space="preserve"> </v>
      </c>
      <c r="LZ17" s="23"/>
      <c r="MA17" s="20" t="str">
        <f t="shared" si="37"/>
        <v xml:space="preserve"> </v>
      </c>
      <c r="MC17" s="17"/>
      <c r="ME17" s="10"/>
      <c r="MF17" s="12" t="str">
        <f>IFERROR(VLOOKUP(ME17,Insumos!$A$6:$D$118,2,FALSE), " ")</f>
        <v xml:space="preserve"> </v>
      </c>
      <c r="MG17" s="20" t="str">
        <f>IFERROR(VLOOKUP(ME17,Insumos!$A$6:$D$118,4,FALSE), " ")</f>
        <v xml:space="preserve"> </v>
      </c>
      <c r="MH17" s="12" t="str">
        <f>IFERROR(VLOOKUP(ME17,Insumos!$A$6:$D$118,3,FALSE), " ")</f>
        <v xml:space="preserve"> </v>
      </c>
      <c r="MI17" s="23"/>
      <c r="MJ17" s="20" t="str">
        <f t="shared" si="38"/>
        <v xml:space="preserve"> </v>
      </c>
      <c r="ML17" s="17"/>
      <c r="MN17" s="10"/>
      <c r="MO17" s="12" t="str">
        <f>IFERROR(VLOOKUP(MN17,Insumos!$A$6:$D$118,2,FALSE), " ")</f>
        <v xml:space="preserve"> </v>
      </c>
      <c r="MP17" s="20" t="str">
        <f>IFERROR(VLOOKUP(MN17,Insumos!$A$6:$D$118,4,FALSE), " ")</f>
        <v xml:space="preserve"> </v>
      </c>
      <c r="MQ17" s="12" t="str">
        <f>IFERROR(VLOOKUP(MN17,Insumos!$A$6:$D$118,3,FALSE), " ")</f>
        <v xml:space="preserve"> </v>
      </c>
      <c r="MR17" s="23"/>
      <c r="MS17" s="20" t="str">
        <f t="shared" si="39"/>
        <v xml:space="preserve"> </v>
      </c>
      <c r="MU17" s="17"/>
      <c r="MW17" s="10"/>
      <c r="MX17" s="12" t="str">
        <f>IFERROR(VLOOKUP(MW17,Insumos!$A$6:$D$118,2,FALSE), " ")</f>
        <v xml:space="preserve"> </v>
      </c>
      <c r="MY17" s="20" t="str">
        <f>IFERROR(VLOOKUP(MW17,Insumos!$A$6:$D$118,4,FALSE), " ")</f>
        <v xml:space="preserve"> </v>
      </c>
      <c r="MZ17" s="12" t="str">
        <f>IFERROR(VLOOKUP(MW17,Insumos!$A$6:$D$118,3,FALSE), " ")</f>
        <v xml:space="preserve"> </v>
      </c>
      <c r="NA17" s="23"/>
      <c r="NB17" s="20" t="str">
        <f t="shared" si="40"/>
        <v xml:space="preserve"> </v>
      </c>
      <c r="ND17" s="17"/>
      <c r="NF17" s="10"/>
      <c r="NG17" s="12" t="str">
        <f>IFERROR(VLOOKUP(NF17,Insumos!$A$6:$D$118,2,FALSE), " ")</f>
        <v xml:space="preserve"> </v>
      </c>
      <c r="NH17" s="20" t="str">
        <f>IFERROR(VLOOKUP(NF17,Insumos!$A$6:$D$118,4,FALSE), " ")</f>
        <v xml:space="preserve"> </v>
      </c>
      <c r="NI17" s="12" t="str">
        <f>IFERROR(VLOOKUP(NF17,Insumos!$A$6:$D$118,3,FALSE), " ")</f>
        <v xml:space="preserve"> </v>
      </c>
      <c r="NJ17" s="23"/>
      <c r="NK17" s="20" t="str">
        <f t="shared" si="41"/>
        <v xml:space="preserve"> </v>
      </c>
      <c r="NM17" s="17"/>
      <c r="NO17" s="10"/>
      <c r="NP17" s="12" t="str">
        <f>IFERROR(VLOOKUP(NO17,Insumos!$A$6:$D$118,2,FALSE), " ")</f>
        <v xml:space="preserve"> </v>
      </c>
      <c r="NQ17" s="20" t="str">
        <f>IFERROR(VLOOKUP(NO17,Insumos!$A$6:$D$118,4,FALSE), " ")</f>
        <v xml:space="preserve"> </v>
      </c>
      <c r="NR17" s="12" t="str">
        <f>IFERROR(VLOOKUP(NO17,Insumos!$A$6:$D$118,3,FALSE), " ")</f>
        <v xml:space="preserve"> </v>
      </c>
      <c r="NS17" s="23"/>
      <c r="NT17" s="20" t="str">
        <f t="shared" si="42"/>
        <v xml:space="preserve"> </v>
      </c>
      <c r="NV17" s="17"/>
      <c r="NX17" s="10"/>
      <c r="NY17" s="12" t="str">
        <f>IFERROR(VLOOKUP(NX17,Insumos!$A$6:$D$118,2,FALSE), " ")</f>
        <v xml:space="preserve"> </v>
      </c>
      <c r="NZ17" s="20" t="str">
        <f>IFERROR(VLOOKUP(NX17,Insumos!$A$6:$D$118,4,FALSE), " ")</f>
        <v xml:space="preserve"> </v>
      </c>
      <c r="OA17" s="12" t="str">
        <f>IFERROR(VLOOKUP(NX17,Insumos!$A$6:$D$118,3,FALSE), " ")</f>
        <v xml:space="preserve"> </v>
      </c>
      <c r="OB17" s="23"/>
      <c r="OC17" s="20" t="str">
        <f t="shared" si="43"/>
        <v xml:space="preserve"> </v>
      </c>
      <c r="OE17" s="17"/>
      <c r="OG17" s="10"/>
      <c r="OH17" s="12" t="str">
        <f>IFERROR(VLOOKUP(OG17,Insumos!$A$6:$D$118,2,FALSE), " ")</f>
        <v xml:space="preserve"> </v>
      </c>
      <c r="OI17" s="20" t="str">
        <f>IFERROR(VLOOKUP(OG17,Insumos!$A$6:$D$118,4,FALSE), " ")</f>
        <v xml:space="preserve"> </v>
      </c>
      <c r="OJ17" s="12" t="str">
        <f>IFERROR(VLOOKUP(OG17,Insumos!$A$6:$D$118,3,FALSE), " ")</f>
        <v xml:space="preserve"> </v>
      </c>
      <c r="OK17" s="23"/>
      <c r="OL17" s="20" t="str">
        <f t="shared" si="44"/>
        <v xml:space="preserve"> </v>
      </c>
      <c r="ON17" s="17"/>
      <c r="OP17" s="10"/>
      <c r="OQ17" s="12" t="str">
        <f>IFERROR(VLOOKUP(OP17,Insumos!$A$6:$D$118,2,FALSE), " ")</f>
        <v xml:space="preserve"> </v>
      </c>
      <c r="OR17" s="20" t="str">
        <f>IFERROR(VLOOKUP(OP17,Insumos!$A$6:$D$118,4,FALSE), " ")</f>
        <v xml:space="preserve"> </v>
      </c>
      <c r="OS17" s="12" t="str">
        <f>IFERROR(VLOOKUP(OP17,Insumos!$A$6:$D$118,3,FALSE), " ")</f>
        <v xml:space="preserve"> </v>
      </c>
      <c r="OT17" s="23"/>
      <c r="OU17" s="20" t="str">
        <f t="shared" si="45"/>
        <v xml:space="preserve"> </v>
      </c>
      <c r="OW17" s="17"/>
      <c r="OY17" s="10"/>
      <c r="OZ17" s="12" t="str">
        <f>IFERROR(VLOOKUP(OY17,Insumos!$A$6:$D$118,2,FALSE), " ")</f>
        <v xml:space="preserve"> </v>
      </c>
      <c r="PA17" s="20" t="str">
        <f>IFERROR(VLOOKUP(OY17,Insumos!$A$6:$D$118,4,FALSE), " ")</f>
        <v xml:space="preserve"> </v>
      </c>
      <c r="PB17" s="12" t="str">
        <f>IFERROR(VLOOKUP(OY17,Insumos!$A$6:$D$118,3,FALSE), " ")</f>
        <v xml:space="preserve"> </v>
      </c>
      <c r="PC17" s="23"/>
      <c r="PD17" s="20" t="str">
        <f t="shared" si="46"/>
        <v xml:space="preserve"> </v>
      </c>
      <c r="PF17" s="17"/>
      <c r="PH17" s="10"/>
      <c r="PI17" s="12" t="str">
        <f>IFERROR(VLOOKUP(PH17,Insumos!$A$6:$D$118,2,FALSE), " ")</f>
        <v xml:space="preserve"> </v>
      </c>
      <c r="PJ17" s="20" t="str">
        <f>IFERROR(VLOOKUP(PH17,Insumos!$A$6:$D$118,4,FALSE), " ")</f>
        <v xml:space="preserve"> </v>
      </c>
      <c r="PK17" s="12" t="str">
        <f>IFERROR(VLOOKUP(PH17,Insumos!$A$6:$D$118,3,FALSE), " ")</f>
        <v xml:space="preserve"> </v>
      </c>
      <c r="PL17" s="23"/>
      <c r="PM17" s="20" t="str">
        <f t="shared" si="47"/>
        <v xml:space="preserve"> </v>
      </c>
      <c r="PO17" s="17"/>
      <c r="PQ17" s="10"/>
      <c r="PR17" s="12" t="str">
        <f>IFERROR(VLOOKUP(PQ17,Insumos!$A$6:$D$118,2,FALSE), " ")</f>
        <v xml:space="preserve"> </v>
      </c>
      <c r="PS17" s="20" t="str">
        <f>IFERROR(VLOOKUP(PQ17,Insumos!$A$6:$D$118,4,FALSE), " ")</f>
        <v xml:space="preserve"> </v>
      </c>
      <c r="PT17" s="12" t="str">
        <f>IFERROR(VLOOKUP(PQ17,Insumos!$A$6:$D$118,3,FALSE), " ")</f>
        <v xml:space="preserve"> </v>
      </c>
      <c r="PU17" s="23"/>
      <c r="PV17" s="20" t="str">
        <f t="shared" si="48"/>
        <v xml:space="preserve"> </v>
      </c>
      <c r="PX17" s="17"/>
      <c r="PZ17" s="10"/>
      <c r="QA17" s="12" t="str">
        <f>IFERROR(VLOOKUP(PZ17,Insumos!$A$6:$D$118,2,FALSE), " ")</f>
        <v xml:space="preserve"> </v>
      </c>
      <c r="QB17" s="20" t="str">
        <f>IFERROR(VLOOKUP(PZ17,Insumos!$A$6:$D$118,4,FALSE), " ")</f>
        <v xml:space="preserve"> </v>
      </c>
      <c r="QC17" s="12" t="str">
        <f>IFERROR(VLOOKUP(PZ17,Insumos!$A$6:$D$118,3,FALSE), " ")</f>
        <v xml:space="preserve"> </v>
      </c>
      <c r="QD17" s="23"/>
      <c r="QE17" s="20" t="str">
        <f t="shared" si="49"/>
        <v xml:space="preserve"> </v>
      </c>
      <c r="QG17" s="17"/>
      <c r="QI17" s="10"/>
      <c r="QJ17" s="12" t="str">
        <f>IFERROR(VLOOKUP(QI17,Insumos!$A$6:$D$118,2,FALSE), " ")</f>
        <v xml:space="preserve"> </v>
      </c>
      <c r="QK17" s="20" t="str">
        <f>IFERROR(VLOOKUP(QI17,Insumos!$A$6:$D$118,4,FALSE), " ")</f>
        <v xml:space="preserve"> </v>
      </c>
      <c r="QL17" s="12" t="str">
        <f>IFERROR(VLOOKUP(QI17,Insumos!$A$6:$D$118,3,FALSE), " ")</f>
        <v xml:space="preserve"> </v>
      </c>
      <c r="QM17" s="23"/>
      <c r="QN17" s="20" t="str">
        <f t="shared" si="50"/>
        <v xml:space="preserve"> </v>
      </c>
      <c r="QP17" s="17"/>
      <c r="QR17" s="10"/>
      <c r="QS17" s="12" t="str">
        <f>IFERROR(VLOOKUP(QR17,Insumos!$A$6:$D$118,2,FALSE), " ")</f>
        <v xml:space="preserve"> </v>
      </c>
      <c r="QT17" s="20" t="str">
        <f>IFERROR(VLOOKUP(QR17,Insumos!$A$6:$D$118,4,FALSE), " ")</f>
        <v xml:space="preserve"> </v>
      </c>
      <c r="QU17" s="12" t="str">
        <f>IFERROR(VLOOKUP(QR17,Insumos!$A$6:$D$118,3,FALSE), " ")</f>
        <v xml:space="preserve"> </v>
      </c>
      <c r="QV17" s="23"/>
      <c r="QW17" s="20" t="str">
        <f t="shared" si="51"/>
        <v xml:space="preserve"> </v>
      </c>
      <c r="QY17" s="17"/>
      <c r="RA17" s="10"/>
      <c r="RB17" s="12" t="str">
        <f>IFERROR(VLOOKUP(RA17,Insumos!$A$6:$D$118,2,FALSE), " ")</f>
        <v xml:space="preserve"> </v>
      </c>
      <c r="RC17" s="20" t="str">
        <f>IFERROR(VLOOKUP(RA17,Insumos!$A$6:$D$118,4,FALSE), " ")</f>
        <v xml:space="preserve"> </v>
      </c>
      <c r="RD17" s="12" t="str">
        <f>IFERROR(VLOOKUP(RA17,Insumos!$A$6:$D$118,3,FALSE), " ")</f>
        <v xml:space="preserve"> </v>
      </c>
      <c r="RE17" s="23"/>
      <c r="RF17" s="20" t="str">
        <f t="shared" si="52"/>
        <v xml:space="preserve"> </v>
      </c>
      <c r="RH17" s="17"/>
      <c r="RJ17" s="10"/>
      <c r="RK17" s="12" t="str">
        <f>IFERROR(VLOOKUP(RJ17,Insumos!$A$6:$D$118,2,FALSE), " ")</f>
        <v xml:space="preserve"> </v>
      </c>
      <c r="RL17" s="20" t="str">
        <f>IFERROR(VLOOKUP(RJ17,Insumos!$A$6:$D$118,4,FALSE), " ")</f>
        <v xml:space="preserve"> </v>
      </c>
      <c r="RM17" s="12" t="str">
        <f>IFERROR(VLOOKUP(RJ17,Insumos!$A$6:$D$118,3,FALSE), " ")</f>
        <v xml:space="preserve"> </v>
      </c>
      <c r="RN17" s="23"/>
      <c r="RO17" s="20" t="str">
        <f t="shared" si="53"/>
        <v xml:space="preserve"> </v>
      </c>
      <c r="RQ17" s="17"/>
      <c r="RS17" s="10"/>
      <c r="RT17" s="12" t="str">
        <f>IFERROR(VLOOKUP(RS17,Insumos!$A$6:$D$118,2,FALSE), " ")</f>
        <v xml:space="preserve"> </v>
      </c>
      <c r="RU17" s="20" t="str">
        <f>IFERROR(VLOOKUP(RS17,Insumos!$A$6:$D$118,4,FALSE), " ")</f>
        <v xml:space="preserve"> </v>
      </c>
      <c r="RV17" s="12" t="str">
        <f>IFERROR(VLOOKUP(RS17,Insumos!$A$6:$D$118,3,FALSE), " ")</f>
        <v xml:space="preserve"> </v>
      </c>
      <c r="RW17" s="23"/>
      <c r="RX17" s="20" t="str">
        <f t="shared" si="54"/>
        <v xml:space="preserve"> </v>
      </c>
      <c r="RZ17" s="17"/>
      <c r="SB17" s="10"/>
      <c r="SC17" s="12" t="str">
        <f>IFERROR(VLOOKUP(SB17,Insumos!$A$6:$D$118,2,FALSE), " ")</f>
        <v xml:space="preserve"> </v>
      </c>
      <c r="SD17" s="20" t="str">
        <f>IFERROR(VLOOKUP(SB17,Insumos!$A$6:$D$118,4,FALSE), " ")</f>
        <v xml:space="preserve"> </v>
      </c>
      <c r="SE17" s="12" t="str">
        <f>IFERROR(VLOOKUP(SB17,Insumos!$A$6:$D$118,3,FALSE), " ")</f>
        <v xml:space="preserve"> </v>
      </c>
      <c r="SF17" s="23"/>
      <c r="SG17" s="20" t="str">
        <f t="shared" si="55"/>
        <v xml:space="preserve"> </v>
      </c>
      <c r="SI17" s="17"/>
      <c r="SK17" s="10"/>
      <c r="SL17" s="12" t="str">
        <f>IFERROR(VLOOKUP(SK17,Insumos!$A$6:$D$118,2,FALSE), " ")</f>
        <v xml:space="preserve"> </v>
      </c>
      <c r="SM17" s="20" t="str">
        <f>IFERROR(VLOOKUP(SK17,Insumos!$A$6:$D$118,4,FALSE), " ")</f>
        <v xml:space="preserve"> </v>
      </c>
      <c r="SN17" s="12" t="str">
        <f>IFERROR(VLOOKUP(SK17,Insumos!$A$6:$D$118,3,FALSE), " ")</f>
        <v xml:space="preserve"> </v>
      </c>
      <c r="SO17" s="23"/>
      <c r="SP17" s="20" t="str">
        <f t="shared" si="56"/>
        <v xml:space="preserve"> </v>
      </c>
      <c r="SR17" s="17"/>
      <c r="ST17" s="10"/>
      <c r="SU17" s="12" t="str">
        <f>IFERROR(VLOOKUP(ST17,Insumos!$A$6:$D$118,2,FALSE), " ")</f>
        <v xml:space="preserve"> </v>
      </c>
      <c r="SV17" s="20" t="str">
        <f>IFERROR(VLOOKUP(ST17,Insumos!$A$6:$D$118,4,FALSE), " ")</f>
        <v xml:space="preserve"> </v>
      </c>
      <c r="SW17" s="12" t="str">
        <f>IFERROR(VLOOKUP(ST17,Insumos!$A$6:$D$118,3,FALSE), " ")</f>
        <v xml:space="preserve"> </v>
      </c>
      <c r="SX17" s="23"/>
      <c r="SY17" s="20" t="str">
        <f t="shared" si="57"/>
        <v xml:space="preserve"> </v>
      </c>
      <c r="TA17" s="17"/>
      <c r="TC17" s="10"/>
      <c r="TD17" s="12" t="str">
        <f>IFERROR(VLOOKUP(TC17,Insumos!$A$6:$D$118,2,FALSE), " ")</f>
        <v xml:space="preserve"> </v>
      </c>
      <c r="TE17" s="20" t="str">
        <f>IFERROR(VLOOKUP(TC17,Insumos!$A$6:$D$118,4,FALSE), " ")</f>
        <v xml:space="preserve"> </v>
      </c>
      <c r="TF17" s="12" t="str">
        <f>IFERROR(VLOOKUP(TC17,Insumos!$A$6:$D$118,3,FALSE), " ")</f>
        <v xml:space="preserve"> </v>
      </c>
      <c r="TG17" s="23"/>
      <c r="TH17" s="20" t="str">
        <f t="shared" si="58"/>
        <v xml:space="preserve"> </v>
      </c>
      <c r="TJ17" s="17"/>
      <c r="TL17" s="10"/>
      <c r="TM17" s="12" t="str">
        <f>IFERROR(VLOOKUP(TL17,Insumos!$A$6:$D$118,2,FALSE), " ")</f>
        <v xml:space="preserve"> </v>
      </c>
      <c r="TN17" s="20" t="str">
        <f>IFERROR(VLOOKUP(TL17,Insumos!$A$6:$D$118,4,FALSE), " ")</f>
        <v xml:space="preserve"> </v>
      </c>
      <c r="TO17" s="12" t="str">
        <f>IFERROR(VLOOKUP(TL17,Insumos!$A$6:$D$118,3,FALSE), " ")</f>
        <v xml:space="preserve"> </v>
      </c>
      <c r="TP17" s="23"/>
      <c r="TQ17" s="20" t="str">
        <f t="shared" si="59"/>
        <v xml:space="preserve"> </v>
      </c>
      <c r="TS17" s="17"/>
      <c r="TU17" s="10"/>
      <c r="TV17" s="12" t="str">
        <f>IFERROR(VLOOKUP(TU17,Insumos!$A$6:$D$118,2,FALSE), " ")</f>
        <v xml:space="preserve"> </v>
      </c>
      <c r="TW17" s="20" t="str">
        <f>IFERROR(VLOOKUP(TU17,Insumos!$A$6:$D$118,4,FALSE), " ")</f>
        <v xml:space="preserve"> </v>
      </c>
      <c r="TX17" s="12" t="str">
        <f>IFERROR(VLOOKUP(TU17,Insumos!$A$6:$D$118,3,FALSE), " ")</f>
        <v xml:space="preserve"> </v>
      </c>
      <c r="TY17" s="23"/>
      <c r="TZ17" s="20" t="str">
        <f t="shared" si="60"/>
        <v xml:space="preserve"> </v>
      </c>
      <c r="UB17" s="17"/>
      <c r="UD17" s="10"/>
      <c r="UE17" s="12" t="str">
        <f>IFERROR(VLOOKUP(UD17,Insumos!$A$6:$D$118,2,FALSE), " ")</f>
        <v xml:space="preserve"> </v>
      </c>
      <c r="UF17" s="20" t="str">
        <f>IFERROR(VLOOKUP(UD17,Insumos!$A$6:$D$118,4,FALSE), " ")</f>
        <v xml:space="preserve"> </v>
      </c>
      <c r="UG17" s="12" t="str">
        <f>IFERROR(VLOOKUP(UD17,Insumos!$A$6:$D$118,3,FALSE), " ")</f>
        <v xml:space="preserve"> </v>
      </c>
      <c r="UH17" s="23"/>
      <c r="UI17" s="20" t="str">
        <f t="shared" si="61"/>
        <v xml:space="preserve"> </v>
      </c>
      <c r="UK17" s="17"/>
      <c r="UM17" s="10"/>
      <c r="UN17" s="12" t="str">
        <f>IFERROR(VLOOKUP(UM17,Insumos!$A$6:$D$118,2,FALSE), " ")</f>
        <v xml:space="preserve"> </v>
      </c>
      <c r="UO17" s="20" t="str">
        <f>IFERROR(VLOOKUP(UM17,Insumos!$A$6:$D$118,4,FALSE), " ")</f>
        <v xml:space="preserve"> </v>
      </c>
      <c r="UP17" s="12" t="str">
        <f>IFERROR(VLOOKUP(UM17,Insumos!$A$6:$D$118,3,FALSE), " ")</f>
        <v xml:space="preserve"> </v>
      </c>
      <c r="UQ17" s="23"/>
      <c r="UR17" s="20" t="str">
        <f t="shared" si="62"/>
        <v xml:space="preserve"> </v>
      </c>
      <c r="UT17" s="17"/>
      <c r="UV17" s="10"/>
      <c r="UW17" s="12" t="str">
        <f>IFERROR(VLOOKUP(UV17,Insumos!$A$6:$D$118,2,FALSE), " ")</f>
        <v xml:space="preserve"> </v>
      </c>
      <c r="UX17" s="20" t="str">
        <f>IFERROR(VLOOKUP(UV17,Insumos!$A$6:$D$118,4,FALSE), " ")</f>
        <v xml:space="preserve"> </v>
      </c>
      <c r="UY17" s="12" t="str">
        <f>IFERROR(VLOOKUP(UV17,Insumos!$A$6:$D$118,3,FALSE), " ")</f>
        <v xml:space="preserve"> </v>
      </c>
      <c r="UZ17" s="23"/>
      <c r="VA17" s="20" t="str">
        <f t="shared" si="63"/>
        <v xml:space="preserve"> </v>
      </c>
      <c r="VC17" s="17"/>
      <c r="VE17" s="10"/>
      <c r="VF17" s="12" t="str">
        <f>IFERROR(VLOOKUP(VE17,Insumos!$A$6:$D$118,2,FALSE), " ")</f>
        <v xml:space="preserve"> </v>
      </c>
      <c r="VG17" s="20" t="str">
        <f>IFERROR(VLOOKUP(VE17,Insumos!$A$6:$D$118,4,FALSE), " ")</f>
        <v xml:space="preserve"> </v>
      </c>
      <c r="VH17" s="12" t="str">
        <f>IFERROR(VLOOKUP(VE17,Insumos!$A$6:$D$118,3,FALSE), " ")</f>
        <v xml:space="preserve"> </v>
      </c>
      <c r="VI17" s="23"/>
      <c r="VJ17" s="20" t="str">
        <f t="shared" si="64"/>
        <v xml:space="preserve"> </v>
      </c>
      <c r="VL17" s="17"/>
      <c r="VN17" s="10"/>
      <c r="VO17" s="12" t="str">
        <f>IFERROR(VLOOKUP(VN17,Insumos!$A$6:$D$118,2,FALSE), " ")</f>
        <v xml:space="preserve"> </v>
      </c>
      <c r="VP17" s="20" t="str">
        <f>IFERROR(VLOOKUP(VN17,Insumos!$A$6:$D$118,4,FALSE), " ")</f>
        <v xml:space="preserve"> </v>
      </c>
      <c r="VQ17" s="12" t="str">
        <f>IFERROR(VLOOKUP(VN17,Insumos!$A$6:$D$118,3,FALSE), " ")</f>
        <v xml:space="preserve"> </v>
      </c>
      <c r="VR17" s="23"/>
      <c r="VS17" s="20" t="str">
        <f t="shared" si="65"/>
        <v xml:space="preserve"> </v>
      </c>
      <c r="VU17" s="17"/>
      <c r="VW17" s="10"/>
      <c r="VX17" s="12" t="str">
        <f>IFERROR(VLOOKUP(VW17,Insumos!$A$6:$D$118,2,FALSE), " ")</f>
        <v xml:space="preserve"> </v>
      </c>
      <c r="VY17" s="20" t="str">
        <f>IFERROR(VLOOKUP(VW17,Insumos!$A$6:$D$118,4,FALSE), " ")</f>
        <v xml:space="preserve"> </v>
      </c>
      <c r="VZ17" s="12" t="str">
        <f>IFERROR(VLOOKUP(VW17,Insumos!$A$6:$D$118,3,FALSE), " ")</f>
        <v xml:space="preserve"> </v>
      </c>
      <c r="WA17" s="23"/>
      <c r="WB17" s="20" t="str">
        <f t="shared" si="66"/>
        <v xml:space="preserve"> </v>
      </c>
      <c r="WD17" s="17"/>
      <c r="WF17" s="10"/>
      <c r="WG17" s="12" t="str">
        <f>IFERROR(VLOOKUP(WF17,Insumos!$A$6:$D$118,2,FALSE), " ")</f>
        <v xml:space="preserve"> </v>
      </c>
      <c r="WH17" s="20" t="str">
        <f>IFERROR(VLOOKUP(WF17,Insumos!$A$6:$D$118,4,FALSE), " ")</f>
        <v xml:space="preserve"> </v>
      </c>
      <c r="WI17" s="12" t="str">
        <f>IFERROR(VLOOKUP(WF17,Insumos!$A$6:$D$118,3,FALSE), " ")</f>
        <v xml:space="preserve"> </v>
      </c>
      <c r="WJ17" s="23"/>
      <c r="WK17" s="20" t="str">
        <f t="shared" si="67"/>
        <v xml:space="preserve"> </v>
      </c>
      <c r="WM17" s="17"/>
      <c r="WO17" s="10"/>
      <c r="WP17" s="12" t="str">
        <f>IFERROR(VLOOKUP(WO17,Insumos!$A$6:$D$118,2,FALSE), " ")</f>
        <v xml:space="preserve"> </v>
      </c>
      <c r="WQ17" s="20" t="str">
        <f>IFERROR(VLOOKUP(WO17,Insumos!$A$6:$D$118,4,FALSE), " ")</f>
        <v xml:space="preserve"> </v>
      </c>
      <c r="WR17" s="12" t="str">
        <f>IFERROR(VLOOKUP(WO17,Insumos!$A$6:$D$118,3,FALSE), " ")</f>
        <v xml:space="preserve"> </v>
      </c>
      <c r="WS17" s="23"/>
      <c r="WT17" s="20" t="str">
        <f t="shared" si="68"/>
        <v xml:space="preserve"> </v>
      </c>
      <c r="WV17" s="17"/>
      <c r="WX17" s="10"/>
      <c r="WY17" s="12" t="str">
        <f>IFERROR(VLOOKUP(WX17,Insumos!$A$6:$D$118,2,FALSE), " ")</f>
        <v xml:space="preserve"> </v>
      </c>
      <c r="WZ17" s="20" t="str">
        <f>IFERROR(VLOOKUP(WX17,Insumos!$A$6:$D$118,4,FALSE), " ")</f>
        <v xml:space="preserve"> </v>
      </c>
      <c r="XA17" s="12" t="str">
        <f>IFERROR(VLOOKUP(WX17,Insumos!$A$6:$D$118,3,FALSE), " ")</f>
        <v xml:space="preserve"> </v>
      </c>
      <c r="XB17" s="23"/>
      <c r="XC17" s="20" t="str">
        <f t="shared" si="69"/>
        <v xml:space="preserve"> </v>
      </c>
      <c r="XE17" s="17"/>
      <c r="XG17" s="10"/>
      <c r="XH17" s="12" t="str">
        <f>IFERROR(VLOOKUP(XG17,Insumos!$A$6:$D$118,2,FALSE), " ")</f>
        <v xml:space="preserve"> </v>
      </c>
      <c r="XI17" s="20" t="str">
        <f>IFERROR(VLOOKUP(XG17,Insumos!$A$6:$D$118,4,FALSE), " ")</f>
        <v xml:space="preserve"> </v>
      </c>
      <c r="XJ17" s="12" t="str">
        <f>IFERROR(VLOOKUP(XG17,Insumos!$A$6:$D$118,3,FALSE), " ")</f>
        <v xml:space="preserve"> </v>
      </c>
      <c r="XK17" s="23"/>
      <c r="XL17" s="20" t="str">
        <f t="shared" si="70"/>
        <v xml:space="preserve"> </v>
      </c>
      <c r="XN17" s="17"/>
      <c r="XP17" s="10"/>
      <c r="XQ17" s="12" t="str">
        <f>IFERROR(VLOOKUP(XP17,Insumos!$A$6:$D$118,2,FALSE), " ")</f>
        <v xml:space="preserve"> </v>
      </c>
      <c r="XR17" s="20" t="str">
        <f>IFERROR(VLOOKUP(XP17,Insumos!$A$6:$D$118,4,FALSE), " ")</f>
        <v xml:space="preserve"> </v>
      </c>
      <c r="XS17" s="12" t="str">
        <f>IFERROR(VLOOKUP(XP17,Insumos!$A$6:$D$118,3,FALSE), " ")</f>
        <v xml:space="preserve"> </v>
      </c>
      <c r="XT17" s="23"/>
      <c r="XU17" s="20" t="str">
        <f t="shared" si="71"/>
        <v xml:space="preserve"> </v>
      </c>
      <c r="XW17" s="17"/>
      <c r="XY17" s="10"/>
      <c r="XZ17" s="12" t="str">
        <f>IFERROR(VLOOKUP(XY17,Insumos!$A$6:$D$118,2,FALSE), " ")</f>
        <v xml:space="preserve"> </v>
      </c>
      <c r="YA17" s="20" t="str">
        <f>IFERROR(VLOOKUP(XY17,Insumos!$A$6:$D$118,4,FALSE), " ")</f>
        <v xml:space="preserve"> </v>
      </c>
      <c r="YB17" s="12" t="str">
        <f>IFERROR(VLOOKUP(XY17,Insumos!$A$6:$D$118,3,FALSE), " ")</f>
        <v xml:space="preserve"> </v>
      </c>
      <c r="YC17" s="23"/>
      <c r="YD17" s="20" t="str">
        <f t="shared" si="72"/>
        <v xml:space="preserve"> </v>
      </c>
      <c r="YF17" s="17"/>
      <c r="YH17" s="10"/>
      <c r="YI17" s="12" t="str">
        <f>IFERROR(VLOOKUP(YH17,Insumos!$A$6:$D$118,2,FALSE), " ")</f>
        <v xml:space="preserve"> </v>
      </c>
      <c r="YJ17" s="20" t="str">
        <f>IFERROR(VLOOKUP(YH17,Insumos!$A$6:$D$118,4,FALSE), " ")</f>
        <v xml:space="preserve"> </v>
      </c>
      <c r="YK17" s="12" t="str">
        <f>IFERROR(VLOOKUP(YH17,Insumos!$A$6:$D$118,3,FALSE), " ")</f>
        <v xml:space="preserve"> </v>
      </c>
      <c r="YL17" s="23"/>
      <c r="YM17" s="20" t="str">
        <f t="shared" si="73"/>
        <v xml:space="preserve"> </v>
      </c>
      <c r="YO17" s="17"/>
      <c r="YQ17" s="10"/>
      <c r="YR17" s="12" t="str">
        <f>IFERROR(VLOOKUP(YQ17,Insumos!$A$6:$D$118,2,FALSE), " ")</f>
        <v xml:space="preserve"> </v>
      </c>
      <c r="YS17" s="20" t="str">
        <f>IFERROR(VLOOKUP(YQ17,Insumos!$A$6:$D$118,4,FALSE), " ")</f>
        <v xml:space="preserve"> </v>
      </c>
      <c r="YT17" s="12" t="str">
        <f>IFERROR(VLOOKUP(YQ17,Insumos!$A$6:$D$118,3,FALSE), " ")</f>
        <v xml:space="preserve"> </v>
      </c>
      <c r="YU17" s="23"/>
      <c r="YV17" s="20" t="str">
        <f t="shared" si="74"/>
        <v xml:space="preserve"> </v>
      </c>
      <c r="YX17" s="17"/>
      <c r="YZ17" s="10"/>
      <c r="ZA17" s="12" t="str">
        <f>IFERROR(VLOOKUP(YZ17,Insumos!$A$6:$D$118,2,FALSE), " ")</f>
        <v xml:space="preserve"> </v>
      </c>
      <c r="ZB17" s="20" t="str">
        <f>IFERROR(VLOOKUP(YZ17,Insumos!$A$6:$D$118,4,FALSE), " ")</f>
        <v xml:space="preserve"> </v>
      </c>
      <c r="ZC17" s="12" t="str">
        <f>IFERROR(VLOOKUP(YZ17,Insumos!$A$6:$D$118,3,FALSE), " ")</f>
        <v xml:space="preserve"> </v>
      </c>
      <c r="ZD17" s="23"/>
      <c r="ZE17" s="20" t="str">
        <f t="shared" si="75"/>
        <v xml:space="preserve"> </v>
      </c>
      <c r="ZG17" s="17"/>
      <c r="ZI17" s="10"/>
      <c r="ZJ17" s="12" t="str">
        <f>IFERROR(VLOOKUP(ZI17,Insumos!$A$6:$D$118,2,FALSE), " ")</f>
        <v xml:space="preserve"> </v>
      </c>
      <c r="ZK17" s="20" t="str">
        <f>IFERROR(VLOOKUP(ZI17,Insumos!$A$6:$D$118,4,FALSE), " ")</f>
        <v xml:space="preserve"> </v>
      </c>
      <c r="ZL17" s="12" t="str">
        <f>IFERROR(VLOOKUP(ZI17,Insumos!$A$6:$D$118,3,FALSE), " ")</f>
        <v xml:space="preserve"> </v>
      </c>
      <c r="ZM17" s="23"/>
      <c r="ZN17" s="20" t="str">
        <f t="shared" si="76"/>
        <v xml:space="preserve"> </v>
      </c>
      <c r="ZP17" s="17"/>
      <c r="ZR17" s="10"/>
      <c r="ZS17" s="12" t="str">
        <f>IFERROR(VLOOKUP(ZR17,Insumos!$A$6:$D$118,2,FALSE), " ")</f>
        <v xml:space="preserve"> </v>
      </c>
      <c r="ZT17" s="20" t="str">
        <f>IFERROR(VLOOKUP(ZR17,Insumos!$A$6:$D$118,4,FALSE), " ")</f>
        <v xml:space="preserve"> </v>
      </c>
      <c r="ZU17" s="12" t="str">
        <f>IFERROR(VLOOKUP(ZR17,Insumos!$A$6:$D$118,3,FALSE), " ")</f>
        <v xml:space="preserve"> </v>
      </c>
      <c r="ZV17" s="23"/>
      <c r="ZW17" s="20" t="str">
        <f t="shared" si="77"/>
        <v xml:space="preserve"> </v>
      </c>
      <c r="ZY17" s="17"/>
      <c r="AAA17" s="10"/>
      <c r="AAB17" s="12" t="str">
        <f>IFERROR(VLOOKUP(AAA17,Insumos!$A$6:$D$118,2,FALSE), " ")</f>
        <v xml:space="preserve"> </v>
      </c>
      <c r="AAC17" s="20" t="str">
        <f>IFERROR(VLOOKUP(AAA17,Insumos!$A$6:$D$118,4,FALSE), " ")</f>
        <v xml:space="preserve"> </v>
      </c>
      <c r="AAD17" s="12" t="str">
        <f>IFERROR(VLOOKUP(AAA17,Insumos!$A$6:$D$118,3,FALSE), " ")</f>
        <v xml:space="preserve"> </v>
      </c>
      <c r="AAE17" s="23"/>
      <c r="AAF17" s="20" t="str">
        <f t="shared" si="78"/>
        <v xml:space="preserve"> </v>
      </c>
      <c r="AAH17" s="17"/>
      <c r="AAJ17" s="10"/>
      <c r="AAK17" s="12" t="str">
        <f>IFERROR(VLOOKUP(AAJ17,Insumos!$A$6:$D$118,2,FALSE), " ")</f>
        <v xml:space="preserve"> </v>
      </c>
      <c r="AAL17" s="20" t="str">
        <f>IFERROR(VLOOKUP(AAJ17,Insumos!$A$6:$D$118,4,FALSE), " ")</f>
        <v xml:space="preserve"> </v>
      </c>
      <c r="AAM17" s="12" t="str">
        <f>IFERROR(VLOOKUP(AAJ17,Insumos!$A$6:$D$118,3,FALSE), " ")</f>
        <v xml:space="preserve"> </v>
      </c>
      <c r="AAN17" s="23"/>
      <c r="AAO17" s="20" t="str">
        <f t="shared" si="79"/>
        <v xml:space="preserve"> </v>
      </c>
      <c r="AAQ17" s="17"/>
      <c r="AAS17" s="10"/>
      <c r="AAT17" s="12" t="str">
        <f>IFERROR(VLOOKUP(AAS17,Insumos!$A$6:$D$118,2,FALSE), " ")</f>
        <v xml:space="preserve"> </v>
      </c>
      <c r="AAU17" s="20" t="str">
        <f>IFERROR(VLOOKUP(AAS17,Insumos!$A$6:$D$118,4,FALSE), " ")</f>
        <v xml:space="preserve"> </v>
      </c>
      <c r="AAV17" s="12" t="str">
        <f>IFERROR(VLOOKUP(AAS17,Insumos!$A$6:$D$118,3,FALSE), " ")</f>
        <v xml:space="preserve"> </v>
      </c>
      <c r="AAW17" s="23"/>
      <c r="AAX17" s="20" t="str">
        <f t="shared" si="80"/>
        <v xml:space="preserve"> </v>
      </c>
      <c r="AAZ17" s="17"/>
      <c r="ABB17" s="10"/>
      <c r="ABC17" s="12" t="str">
        <f>IFERROR(VLOOKUP(ABB17,Insumos!$A$6:$D$118,2,FALSE), " ")</f>
        <v xml:space="preserve"> </v>
      </c>
      <c r="ABD17" s="20" t="str">
        <f>IFERROR(VLOOKUP(ABB17,Insumos!$A$6:$D$118,4,FALSE), " ")</f>
        <v xml:space="preserve"> </v>
      </c>
      <c r="ABE17" s="12" t="str">
        <f>IFERROR(VLOOKUP(ABB17,Insumos!$A$6:$D$118,3,FALSE), " ")</f>
        <v xml:space="preserve"> </v>
      </c>
      <c r="ABF17" s="23"/>
      <c r="ABG17" s="20" t="str">
        <f t="shared" si="81"/>
        <v xml:space="preserve"> </v>
      </c>
      <c r="ABI17" s="17"/>
      <c r="ABK17" s="10"/>
      <c r="ABL17" s="12" t="str">
        <f>IFERROR(VLOOKUP(ABK17,Insumos!$A$6:$D$118,2,FALSE), " ")</f>
        <v xml:space="preserve"> </v>
      </c>
      <c r="ABM17" s="20" t="str">
        <f>IFERROR(VLOOKUP(ABK17,Insumos!$A$6:$D$118,4,FALSE), " ")</f>
        <v xml:space="preserve"> </v>
      </c>
      <c r="ABN17" s="12" t="str">
        <f>IFERROR(VLOOKUP(ABK17,Insumos!$A$6:$D$118,3,FALSE), " ")</f>
        <v xml:space="preserve"> </v>
      </c>
      <c r="ABO17" s="23"/>
      <c r="ABP17" s="20" t="str">
        <f t="shared" si="82"/>
        <v xml:space="preserve"> </v>
      </c>
      <c r="ABR17" s="17"/>
      <c r="ABT17" s="10"/>
      <c r="ABU17" s="12" t="str">
        <f>IFERROR(VLOOKUP(ABT17,Insumos!$A$6:$D$118,2,FALSE), " ")</f>
        <v xml:space="preserve"> </v>
      </c>
      <c r="ABV17" s="20" t="str">
        <f>IFERROR(VLOOKUP(ABT17,Insumos!$A$6:$D$118,4,FALSE), " ")</f>
        <v xml:space="preserve"> </v>
      </c>
      <c r="ABW17" s="12" t="str">
        <f>IFERROR(VLOOKUP(ABT17,Insumos!$A$6:$D$118,3,FALSE), " ")</f>
        <v xml:space="preserve"> </v>
      </c>
      <c r="ABX17" s="23"/>
      <c r="ABY17" s="20" t="str">
        <f t="shared" si="83"/>
        <v xml:space="preserve"> </v>
      </c>
      <c r="ACA17" s="17"/>
      <c r="ACC17" s="10"/>
      <c r="ACD17" s="12" t="str">
        <f>IFERROR(VLOOKUP(ACC17,Insumos!$A$6:$D$118,2,FALSE), " ")</f>
        <v xml:space="preserve"> </v>
      </c>
      <c r="ACE17" s="20" t="str">
        <f>IFERROR(VLOOKUP(ACC17,Insumos!$A$6:$D$118,4,FALSE), " ")</f>
        <v xml:space="preserve"> </v>
      </c>
      <c r="ACF17" s="12" t="str">
        <f>IFERROR(VLOOKUP(ACC17,Insumos!$A$6:$D$118,3,FALSE), " ")</f>
        <v xml:space="preserve"> </v>
      </c>
      <c r="ACG17" s="23"/>
      <c r="ACH17" s="20" t="str">
        <f t="shared" si="84"/>
        <v xml:space="preserve"> </v>
      </c>
      <c r="ACJ17" s="17"/>
      <c r="ACL17" s="10"/>
      <c r="ACM17" s="12" t="str">
        <f>IFERROR(VLOOKUP(ACL17,Insumos!$A$6:$D$118,2,FALSE), " ")</f>
        <v xml:space="preserve"> </v>
      </c>
      <c r="ACN17" s="20" t="str">
        <f>IFERROR(VLOOKUP(ACL17,Insumos!$A$6:$D$118,4,FALSE), " ")</f>
        <v xml:space="preserve"> </v>
      </c>
      <c r="ACO17" s="12" t="str">
        <f>IFERROR(VLOOKUP(ACL17,Insumos!$A$6:$D$118,3,FALSE), " ")</f>
        <v xml:space="preserve"> </v>
      </c>
      <c r="ACP17" s="23"/>
      <c r="ACQ17" s="20" t="str">
        <f t="shared" si="85"/>
        <v xml:space="preserve"> </v>
      </c>
      <c r="ACS17" s="17"/>
      <c r="ACU17" s="10"/>
      <c r="ACV17" s="12" t="str">
        <f>IFERROR(VLOOKUP(ACU17,Insumos!$A$6:$D$118,2,FALSE), " ")</f>
        <v xml:space="preserve"> </v>
      </c>
      <c r="ACW17" s="20" t="str">
        <f>IFERROR(VLOOKUP(ACU17,Insumos!$A$6:$D$118,4,FALSE), " ")</f>
        <v xml:space="preserve"> </v>
      </c>
      <c r="ACX17" s="12" t="str">
        <f>IFERROR(VLOOKUP(ACU17,Insumos!$A$6:$D$118,3,FALSE), " ")</f>
        <v xml:space="preserve"> </v>
      </c>
      <c r="ACY17" s="23"/>
      <c r="ACZ17" s="20" t="str">
        <f t="shared" si="86"/>
        <v xml:space="preserve"> </v>
      </c>
      <c r="ADB17" s="17"/>
      <c r="ADD17" s="10"/>
      <c r="ADE17" s="12" t="str">
        <f>IFERROR(VLOOKUP(ADD17,Insumos!$A$6:$D$118,2,FALSE), " ")</f>
        <v xml:space="preserve"> </v>
      </c>
      <c r="ADF17" s="20" t="str">
        <f>IFERROR(VLOOKUP(ADD17,Insumos!$A$6:$D$118,4,FALSE), " ")</f>
        <v xml:space="preserve"> </v>
      </c>
      <c r="ADG17" s="12" t="str">
        <f>IFERROR(VLOOKUP(ADD17,Insumos!$A$6:$D$118,3,FALSE), " ")</f>
        <v xml:space="preserve"> </v>
      </c>
      <c r="ADH17" s="23"/>
      <c r="ADI17" s="20" t="str">
        <f t="shared" si="87"/>
        <v xml:space="preserve"> </v>
      </c>
      <c r="ADK17" s="17"/>
      <c r="ADM17" s="10"/>
      <c r="ADN17" s="12" t="str">
        <f>IFERROR(VLOOKUP(ADM17,Insumos!$A$6:$D$118,2,FALSE), " ")</f>
        <v xml:space="preserve"> </v>
      </c>
      <c r="ADO17" s="20" t="str">
        <f>IFERROR(VLOOKUP(ADM17,Insumos!$A$6:$D$118,4,FALSE), " ")</f>
        <v xml:space="preserve"> </v>
      </c>
      <c r="ADP17" s="12" t="str">
        <f>IFERROR(VLOOKUP(ADM17,Insumos!$A$6:$D$118,3,FALSE), " ")</f>
        <v xml:space="preserve"> </v>
      </c>
      <c r="ADQ17" s="23"/>
      <c r="ADR17" s="20" t="str">
        <f t="shared" si="88"/>
        <v xml:space="preserve"> </v>
      </c>
      <c r="ADT17" s="17"/>
      <c r="ADV17" s="10"/>
      <c r="ADW17" s="12" t="str">
        <f>IFERROR(VLOOKUP(ADV17,Insumos!$A$6:$D$118,2,FALSE), " ")</f>
        <v xml:space="preserve"> </v>
      </c>
      <c r="ADX17" s="20" t="str">
        <f>IFERROR(VLOOKUP(ADV17,Insumos!$A$6:$D$118,4,FALSE), " ")</f>
        <v xml:space="preserve"> </v>
      </c>
      <c r="ADY17" s="12" t="str">
        <f>IFERROR(VLOOKUP(ADV17,Insumos!$A$6:$D$118,3,FALSE), " ")</f>
        <v xml:space="preserve"> </v>
      </c>
      <c r="ADZ17" s="23"/>
      <c r="AEA17" s="20" t="str">
        <f t="shared" si="89"/>
        <v xml:space="preserve"> </v>
      </c>
      <c r="AEC17" s="17"/>
      <c r="AEE17" s="10"/>
      <c r="AEF17" s="12" t="str">
        <f>IFERROR(VLOOKUP(AEE17,Insumos!$A$6:$D$118,2,FALSE), " ")</f>
        <v xml:space="preserve"> </v>
      </c>
      <c r="AEG17" s="20" t="str">
        <f>IFERROR(VLOOKUP(AEE17,Insumos!$A$6:$D$118,4,FALSE), " ")</f>
        <v xml:space="preserve"> </v>
      </c>
      <c r="AEH17" s="12" t="str">
        <f>IFERROR(VLOOKUP(AEE17,Insumos!$A$6:$D$118,3,FALSE), " ")</f>
        <v xml:space="preserve"> </v>
      </c>
      <c r="AEI17" s="23"/>
      <c r="AEJ17" s="20" t="str">
        <f t="shared" si="90"/>
        <v xml:space="preserve"> </v>
      </c>
      <c r="AEL17" s="17"/>
      <c r="AEN17" s="10"/>
      <c r="AEO17" s="12" t="str">
        <f>IFERROR(VLOOKUP(AEN17,Insumos!$A$6:$D$118,2,FALSE), " ")</f>
        <v xml:space="preserve"> </v>
      </c>
      <c r="AEP17" s="20" t="str">
        <f>IFERROR(VLOOKUP(AEN17,Insumos!$A$6:$D$118,4,FALSE), " ")</f>
        <v xml:space="preserve"> </v>
      </c>
      <c r="AEQ17" s="12" t="str">
        <f>IFERROR(VLOOKUP(AEN17,Insumos!$A$6:$D$118,3,FALSE), " ")</f>
        <v xml:space="preserve"> </v>
      </c>
      <c r="AER17" s="23"/>
      <c r="AES17" s="20" t="str">
        <f t="shared" si="91"/>
        <v xml:space="preserve"> </v>
      </c>
      <c r="AEU17" s="17"/>
      <c r="AEW17" s="10"/>
      <c r="AEX17" s="12" t="str">
        <f>IFERROR(VLOOKUP(AEW17,Insumos!$A$6:$D$118,2,FALSE), " ")</f>
        <v xml:space="preserve"> </v>
      </c>
      <c r="AEY17" s="20" t="str">
        <f>IFERROR(VLOOKUP(AEW17,Insumos!$A$6:$D$118,4,FALSE), " ")</f>
        <v xml:space="preserve"> </v>
      </c>
      <c r="AEZ17" s="12" t="str">
        <f>IFERROR(VLOOKUP(AEW17,Insumos!$A$6:$D$118,3,FALSE), " ")</f>
        <v xml:space="preserve"> </v>
      </c>
      <c r="AFA17" s="23"/>
      <c r="AFB17" s="20" t="str">
        <f t="shared" si="92"/>
        <v xml:space="preserve"> </v>
      </c>
      <c r="AFD17" s="17"/>
      <c r="AFF17" s="10"/>
      <c r="AFG17" s="12" t="str">
        <f>IFERROR(VLOOKUP(AFF17,Insumos!$A$6:$D$118,2,FALSE), " ")</f>
        <v xml:space="preserve"> </v>
      </c>
      <c r="AFH17" s="20" t="str">
        <f>IFERROR(VLOOKUP(AFF17,Insumos!$A$6:$D$118,4,FALSE), " ")</f>
        <v xml:space="preserve"> </v>
      </c>
      <c r="AFI17" s="12" t="str">
        <f>IFERROR(VLOOKUP(AFF17,Insumos!$A$6:$D$118,3,FALSE), " ")</f>
        <v xml:space="preserve"> </v>
      </c>
      <c r="AFJ17" s="23"/>
      <c r="AFK17" s="20" t="str">
        <f t="shared" si="93"/>
        <v xml:space="preserve"> </v>
      </c>
      <c r="AFM17" s="17"/>
      <c r="AFO17" s="10"/>
      <c r="AFP17" s="12" t="str">
        <f>IFERROR(VLOOKUP(AFO17,Insumos!$A$6:$D$118,2,FALSE), " ")</f>
        <v xml:space="preserve"> </v>
      </c>
      <c r="AFQ17" s="20" t="str">
        <f>IFERROR(VLOOKUP(AFO17,Insumos!$A$6:$D$118,4,FALSE), " ")</f>
        <v xml:space="preserve"> </v>
      </c>
      <c r="AFR17" s="12" t="str">
        <f>IFERROR(VLOOKUP(AFO17,Insumos!$A$6:$D$118,3,FALSE), " ")</f>
        <v xml:space="preserve"> </v>
      </c>
      <c r="AFS17" s="23"/>
      <c r="AFT17" s="20" t="str">
        <f t="shared" si="94"/>
        <v xml:space="preserve"> </v>
      </c>
      <c r="AFV17" s="17"/>
      <c r="AFX17" s="10"/>
      <c r="AFY17" s="12" t="str">
        <f>IFERROR(VLOOKUP(AFX17,Insumos!$A$6:$D$118,2,FALSE), " ")</f>
        <v xml:space="preserve"> </v>
      </c>
      <c r="AFZ17" s="20" t="str">
        <f>IFERROR(VLOOKUP(AFX17,Insumos!$A$6:$D$118,4,FALSE), " ")</f>
        <v xml:space="preserve"> </v>
      </c>
      <c r="AGA17" s="12" t="str">
        <f>IFERROR(VLOOKUP(AFX17,Insumos!$A$6:$D$118,3,FALSE), " ")</f>
        <v xml:space="preserve"> </v>
      </c>
      <c r="AGB17" s="23"/>
      <c r="AGC17" s="20" t="str">
        <f t="shared" si="95"/>
        <v xml:space="preserve"> </v>
      </c>
      <c r="AGE17" s="17"/>
      <c r="AGG17" s="10"/>
      <c r="AGH17" s="12" t="str">
        <f>IFERROR(VLOOKUP(AGG17,Insumos!$A$6:$D$118,2,FALSE), " ")</f>
        <v xml:space="preserve"> </v>
      </c>
      <c r="AGI17" s="20" t="str">
        <f>IFERROR(VLOOKUP(AGG17,Insumos!$A$6:$D$118,4,FALSE), " ")</f>
        <v xml:space="preserve"> </v>
      </c>
      <c r="AGJ17" s="12" t="str">
        <f>IFERROR(VLOOKUP(AGG17,Insumos!$A$6:$D$118,3,FALSE), " ")</f>
        <v xml:space="preserve"> </v>
      </c>
      <c r="AGK17" s="23"/>
      <c r="AGL17" s="20" t="str">
        <f t="shared" si="96"/>
        <v xml:space="preserve"> </v>
      </c>
      <c r="AGN17" s="17"/>
      <c r="AGP17" s="10"/>
      <c r="AGQ17" s="12" t="str">
        <f>IFERROR(VLOOKUP(AGP17,Insumos!$A$6:$D$118,2,FALSE), " ")</f>
        <v xml:space="preserve"> </v>
      </c>
      <c r="AGR17" s="20" t="str">
        <f>IFERROR(VLOOKUP(AGP17,Insumos!$A$6:$D$118,4,FALSE), " ")</f>
        <v xml:space="preserve"> </v>
      </c>
      <c r="AGS17" s="12" t="str">
        <f>IFERROR(VLOOKUP(AGP17,Insumos!$A$6:$D$118,3,FALSE), " ")</f>
        <v xml:space="preserve"> </v>
      </c>
      <c r="AGT17" s="23"/>
      <c r="AGU17" s="20" t="str">
        <f t="shared" si="97"/>
        <v xml:space="preserve"> </v>
      </c>
      <c r="AGW17" s="17"/>
      <c r="AGY17" s="10"/>
      <c r="AGZ17" s="12" t="str">
        <f>IFERROR(VLOOKUP(AGY17,Insumos!$A$6:$D$118,2,FALSE), " ")</f>
        <v xml:space="preserve"> </v>
      </c>
      <c r="AHA17" s="20" t="str">
        <f>IFERROR(VLOOKUP(AGY17,Insumos!$A$6:$D$118,4,FALSE), " ")</f>
        <v xml:space="preserve"> </v>
      </c>
      <c r="AHB17" s="12" t="str">
        <f>IFERROR(VLOOKUP(AGY17,Insumos!$A$6:$D$118,3,FALSE), " ")</f>
        <v xml:space="preserve"> </v>
      </c>
      <c r="AHC17" s="23"/>
      <c r="AHD17" s="20" t="str">
        <f t="shared" si="98"/>
        <v xml:space="preserve"> </v>
      </c>
      <c r="AHF17" s="17"/>
      <c r="AHH17" s="10"/>
      <c r="AHI17" s="12" t="str">
        <f>IFERROR(VLOOKUP(AHH17,Insumos!$A$6:$D$118,2,FALSE), " ")</f>
        <v xml:space="preserve"> </v>
      </c>
      <c r="AHJ17" s="20" t="str">
        <f>IFERROR(VLOOKUP(AHH17,Insumos!$A$6:$D$118,4,FALSE), " ")</f>
        <v xml:space="preserve"> </v>
      </c>
      <c r="AHK17" s="12" t="str">
        <f>IFERROR(VLOOKUP(AHH17,Insumos!$A$6:$D$118,3,FALSE), " ")</f>
        <v xml:space="preserve"> </v>
      </c>
      <c r="AHL17" s="23"/>
      <c r="AHM17" s="20" t="str">
        <f t="shared" si="99"/>
        <v xml:space="preserve"> </v>
      </c>
      <c r="AHO17" s="17"/>
      <c r="AHQ17" s="10"/>
      <c r="AHR17" s="12" t="str">
        <f>IFERROR(VLOOKUP(AHQ17,Insumos!$A$6:$D$118,2,FALSE), " ")</f>
        <v xml:space="preserve"> </v>
      </c>
      <c r="AHS17" s="20" t="str">
        <f>IFERROR(VLOOKUP(AHQ17,Insumos!$A$6:$D$118,4,FALSE), " ")</f>
        <v xml:space="preserve"> </v>
      </c>
      <c r="AHT17" s="12" t="str">
        <f>IFERROR(VLOOKUP(AHQ17,Insumos!$A$6:$D$118,3,FALSE), " ")</f>
        <v xml:space="preserve"> </v>
      </c>
      <c r="AHU17" s="23"/>
      <c r="AHV17" s="20" t="str">
        <f t="shared" si="100"/>
        <v xml:space="preserve"> </v>
      </c>
      <c r="AHX17" s="17"/>
      <c r="AHZ17" s="10"/>
      <c r="AIA17" s="12" t="str">
        <f>IFERROR(VLOOKUP(AHZ17,Insumos!$A$6:$D$118,2,FALSE), " ")</f>
        <v xml:space="preserve"> </v>
      </c>
      <c r="AIB17" s="20" t="str">
        <f>IFERROR(VLOOKUP(AHZ17,Insumos!$A$6:$D$118,4,FALSE), " ")</f>
        <v xml:space="preserve"> </v>
      </c>
      <c r="AIC17" s="12" t="str">
        <f>IFERROR(VLOOKUP(AHZ17,Insumos!$A$6:$D$118,3,FALSE), " ")</f>
        <v xml:space="preserve"> </v>
      </c>
      <c r="AID17" s="23"/>
      <c r="AIE17" s="20" t="str">
        <f t="shared" si="101"/>
        <v xml:space="preserve"> </v>
      </c>
      <c r="AIG17" s="17"/>
      <c r="AII17" s="10"/>
      <c r="AIJ17" s="12" t="str">
        <f>IFERROR(VLOOKUP(AII17,Insumos!$A$6:$D$118,2,FALSE), " ")</f>
        <v xml:space="preserve"> </v>
      </c>
      <c r="AIK17" s="20" t="str">
        <f>IFERROR(VLOOKUP(AII17,Insumos!$A$6:$D$118,4,FALSE), " ")</f>
        <v xml:space="preserve"> </v>
      </c>
      <c r="AIL17" s="12" t="str">
        <f>IFERROR(VLOOKUP(AII17,Insumos!$A$6:$D$118,3,FALSE), " ")</f>
        <v xml:space="preserve"> </v>
      </c>
      <c r="AIM17" s="23"/>
      <c r="AIN17" s="20" t="str">
        <f t="shared" si="102"/>
        <v xml:space="preserve"> </v>
      </c>
      <c r="AIP17" s="17"/>
      <c r="AIR17" s="10"/>
      <c r="AIS17" s="12" t="str">
        <f>IFERROR(VLOOKUP(AIR17,Insumos!$A$6:$D$118,2,FALSE), " ")</f>
        <v xml:space="preserve"> </v>
      </c>
      <c r="AIT17" s="20" t="str">
        <f>IFERROR(VLOOKUP(AIR17,Insumos!$A$6:$D$118,4,FALSE), " ")</f>
        <v xml:space="preserve"> </v>
      </c>
      <c r="AIU17" s="12" t="str">
        <f>IFERROR(VLOOKUP(AIR17,Insumos!$A$6:$D$118,3,FALSE), " ")</f>
        <v xml:space="preserve"> </v>
      </c>
      <c r="AIV17" s="23"/>
      <c r="AIW17" s="20" t="str">
        <f t="shared" si="103"/>
        <v xml:space="preserve"> </v>
      </c>
      <c r="AIY17" s="17"/>
      <c r="AJA17" s="10"/>
      <c r="AJB17" s="12" t="str">
        <f>IFERROR(VLOOKUP(AJA17,Insumos!$A$6:$D$118,2,FALSE), " ")</f>
        <v xml:space="preserve"> </v>
      </c>
      <c r="AJC17" s="20" t="str">
        <f>IFERROR(VLOOKUP(AJA17,Insumos!$A$6:$D$118,4,FALSE), " ")</f>
        <v xml:space="preserve"> </v>
      </c>
      <c r="AJD17" s="12" t="str">
        <f>IFERROR(VLOOKUP(AJA17,Insumos!$A$6:$D$118,3,FALSE), " ")</f>
        <v xml:space="preserve"> </v>
      </c>
      <c r="AJE17" s="23"/>
      <c r="AJF17" s="20" t="str">
        <f t="shared" si="104"/>
        <v xml:space="preserve"> </v>
      </c>
      <c r="AJH17" s="17"/>
      <c r="AJJ17" s="10"/>
      <c r="AJK17" s="12" t="str">
        <f>IFERROR(VLOOKUP(AJJ17,Insumos!$A$6:$D$118,2,FALSE), " ")</f>
        <v xml:space="preserve"> </v>
      </c>
      <c r="AJL17" s="20" t="str">
        <f>IFERROR(VLOOKUP(AJJ17,Insumos!$A$6:$D$118,4,FALSE), " ")</f>
        <v xml:space="preserve"> </v>
      </c>
      <c r="AJM17" s="12" t="str">
        <f>IFERROR(VLOOKUP(AJJ17,Insumos!$A$6:$D$118,3,FALSE), " ")</f>
        <v xml:space="preserve"> </v>
      </c>
      <c r="AJN17" s="23"/>
      <c r="AJO17" s="20" t="str">
        <f t="shared" si="105"/>
        <v xml:space="preserve"> </v>
      </c>
      <c r="AJQ17" s="17"/>
      <c r="AJS17" s="10"/>
      <c r="AJT17" s="12" t="str">
        <f>IFERROR(VLOOKUP(AJS17,Insumos!$A$6:$D$118,2,FALSE), " ")</f>
        <v xml:space="preserve"> </v>
      </c>
      <c r="AJU17" s="20" t="str">
        <f>IFERROR(VLOOKUP(AJS17,Insumos!$A$6:$D$118,4,FALSE), " ")</f>
        <v xml:space="preserve"> </v>
      </c>
      <c r="AJV17" s="12" t="str">
        <f>IFERROR(VLOOKUP(AJS17,Insumos!$A$6:$D$118,3,FALSE), " ")</f>
        <v xml:space="preserve"> </v>
      </c>
      <c r="AJW17" s="23"/>
      <c r="AJX17" s="20" t="str">
        <f t="shared" si="106"/>
        <v xml:space="preserve"> </v>
      </c>
      <c r="AJZ17" s="17"/>
      <c r="AKB17" s="10"/>
      <c r="AKC17" s="12" t="str">
        <f>IFERROR(VLOOKUP(AKB17,Insumos!$A$6:$D$118,2,FALSE), " ")</f>
        <v xml:space="preserve"> </v>
      </c>
      <c r="AKD17" s="20" t="str">
        <f>IFERROR(VLOOKUP(AKB17,Insumos!$A$6:$D$118,4,FALSE), " ")</f>
        <v xml:space="preserve"> </v>
      </c>
      <c r="AKE17" s="12" t="str">
        <f>IFERROR(VLOOKUP(AKB17,Insumos!$A$6:$D$118,3,FALSE), " ")</f>
        <v xml:space="preserve"> </v>
      </c>
      <c r="AKF17" s="23"/>
      <c r="AKG17" s="20" t="str">
        <f t="shared" si="107"/>
        <v xml:space="preserve"> </v>
      </c>
      <c r="AKI17" s="17"/>
      <c r="AKK17" s="10"/>
      <c r="AKL17" s="12" t="str">
        <f>IFERROR(VLOOKUP(AKK17,Insumos!$A$6:$D$118,2,FALSE), " ")</f>
        <v xml:space="preserve"> </v>
      </c>
      <c r="AKM17" s="20" t="str">
        <f>IFERROR(VLOOKUP(AKK17,Insumos!$A$6:$D$118,4,FALSE), " ")</f>
        <v xml:space="preserve"> </v>
      </c>
      <c r="AKN17" s="12" t="str">
        <f>IFERROR(VLOOKUP(AKK17,Insumos!$A$6:$D$118,3,FALSE), " ")</f>
        <v xml:space="preserve"> </v>
      </c>
      <c r="AKO17" s="23"/>
      <c r="AKP17" s="20" t="str">
        <f t="shared" si="108"/>
        <v xml:space="preserve"> </v>
      </c>
      <c r="AKR17" s="17"/>
      <c r="AKT17" s="10"/>
      <c r="AKU17" s="12" t="str">
        <f>IFERROR(VLOOKUP(AKT17,Insumos!$A$6:$D$118,2,FALSE), " ")</f>
        <v xml:space="preserve"> </v>
      </c>
      <c r="AKV17" s="20" t="str">
        <f>IFERROR(VLOOKUP(AKT17,Insumos!$A$6:$D$118,4,FALSE), " ")</f>
        <v xml:space="preserve"> </v>
      </c>
      <c r="AKW17" s="12" t="str">
        <f>IFERROR(VLOOKUP(AKT17,Insumos!$A$6:$D$118,3,FALSE), " ")</f>
        <v xml:space="preserve"> </v>
      </c>
      <c r="AKX17" s="23"/>
      <c r="AKY17" s="20" t="str">
        <f t="shared" si="109"/>
        <v xml:space="preserve"> </v>
      </c>
      <c r="ALA17" s="17"/>
      <c r="ALC17" s="10"/>
      <c r="ALD17" s="12" t="str">
        <f>IFERROR(VLOOKUP(ALC17,Insumos!$A$6:$D$118,2,FALSE), " ")</f>
        <v xml:space="preserve"> </v>
      </c>
      <c r="ALE17" s="20" t="str">
        <f>IFERROR(VLOOKUP(ALC17,Insumos!$A$6:$D$118,4,FALSE), " ")</f>
        <v xml:space="preserve"> </v>
      </c>
      <c r="ALF17" s="12" t="str">
        <f>IFERROR(VLOOKUP(ALC17,Insumos!$A$6:$D$118,3,FALSE), " ")</f>
        <v xml:space="preserve"> </v>
      </c>
      <c r="ALG17" s="23"/>
      <c r="ALH17" s="20" t="str">
        <f t="shared" si="110"/>
        <v xml:space="preserve"> </v>
      </c>
      <c r="ALJ17" s="17"/>
      <c r="ALL17" s="10"/>
      <c r="ALM17" s="12" t="str">
        <f>IFERROR(VLOOKUP(ALL17,Insumos!$A$6:$D$118,2,FALSE), " ")</f>
        <v xml:space="preserve"> </v>
      </c>
      <c r="ALN17" s="20" t="str">
        <f>IFERROR(VLOOKUP(ALL17,Insumos!$A$6:$D$118,4,FALSE), " ")</f>
        <v xml:space="preserve"> </v>
      </c>
      <c r="ALO17" s="12" t="str">
        <f>IFERROR(VLOOKUP(ALL17,Insumos!$A$6:$D$118,3,FALSE), " ")</f>
        <v xml:space="preserve"> </v>
      </c>
      <c r="ALP17" s="23"/>
      <c r="ALQ17" s="20" t="str">
        <f t="shared" si="111"/>
        <v xml:space="preserve"> </v>
      </c>
      <c r="ALS17" s="17"/>
      <c r="ALU17" s="10"/>
      <c r="ALV17" s="12" t="str">
        <f>IFERROR(VLOOKUP(ALU17,Insumos!$A$6:$D$118,2,FALSE), " ")</f>
        <v xml:space="preserve"> </v>
      </c>
      <c r="ALW17" s="20" t="str">
        <f>IFERROR(VLOOKUP(ALU17,Insumos!$A$6:$D$118,4,FALSE), " ")</f>
        <v xml:space="preserve"> </v>
      </c>
      <c r="ALX17" s="12" t="str">
        <f>IFERROR(VLOOKUP(ALU17,Insumos!$A$6:$D$118,3,FALSE), " ")</f>
        <v xml:space="preserve"> </v>
      </c>
      <c r="ALY17" s="23"/>
      <c r="ALZ17" s="20" t="str">
        <f t="shared" si="112"/>
        <v xml:space="preserve"> </v>
      </c>
      <c r="AMB17" s="17"/>
      <c r="AMD17" s="10"/>
      <c r="AME17" s="12" t="str">
        <f>IFERROR(VLOOKUP(AMD17,Insumos!$A$6:$D$118,2,FALSE), " ")</f>
        <v xml:space="preserve"> </v>
      </c>
      <c r="AMF17" s="20" t="str">
        <f>IFERROR(VLOOKUP(AMD17,Insumos!$A$6:$D$118,4,FALSE), " ")</f>
        <v xml:space="preserve"> </v>
      </c>
      <c r="AMG17" s="12" t="str">
        <f>IFERROR(VLOOKUP(AMD17,Insumos!$A$6:$D$118,3,FALSE), " ")</f>
        <v xml:space="preserve"> </v>
      </c>
      <c r="AMH17" s="23"/>
      <c r="AMI17" s="20" t="str">
        <f t="shared" si="113"/>
        <v xml:space="preserve"> </v>
      </c>
      <c r="AMK17" s="17"/>
      <c r="AMM17" s="10"/>
      <c r="AMN17" s="12" t="str">
        <f>IFERROR(VLOOKUP(AMM17,Insumos!$A$6:$D$118,2,FALSE), " ")</f>
        <v xml:space="preserve"> </v>
      </c>
      <c r="AMO17" s="20" t="str">
        <f>IFERROR(VLOOKUP(AMM17,Insumos!$A$6:$D$118,4,FALSE), " ")</f>
        <v xml:space="preserve"> </v>
      </c>
      <c r="AMP17" s="12" t="str">
        <f>IFERROR(VLOOKUP(AMM17,Insumos!$A$6:$D$118,3,FALSE), " ")</f>
        <v xml:space="preserve"> </v>
      </c>
      <c r="AMQ17" s="23"/>
      <c r="AMR17" s="20" t="str">
        <f t="shared" si="114"/>
        <v xml:space="preserve"> </v>
      </c>
      <c r="AMT17" s="17"/>
      <c r="AMV17" s="10"/>
      <c r="AMW17" s="12" t="str">
        <f>IFERROR(VLOOKUP(AMV17,Insumos!$A$6:$D$118,2,FALSE), " ")</f>
        <v xml:space="preserve"> </v>
      </c>
      <c r="AMX17" s="20" t="str">
        <f>IFERROR(VLOOKUP(AMV17,Insumos!$A$6:$D$118,4,FALSE), " ")</f>
        <v xml:space="preserve"> </v>
      </c>
      <c r="AMY17" s="12" t="str">
        <f>IFERROR(VLOOKUP(AMV17,Insumos!$A$6:$D$118,3,FALSE), " ")</f>
        <v xml:space="preserve"> </v>
      </c>
      <c r="AMZ17" s="23"/>
      <c r="ANA17" s="20" t="str">
        <f t="shared" si="115"/>
        <v xml:space="preserve"> </v>
      </c>
      <c r="ANC17" s="17"/>
      <c r="ANE17" s="10"/>
      <c r="ANF17" s="12" t="str">
        <f>IFERROR(VLOOKUP(ANE17,Insumos!$A$6:$D$118,2,FALSE), " ")</f>
        <v xml:space="preserve"> </v>
      </c>
      <c r="ANG17" s="20" t="str">
        <f>IFERROR(VLOOKUP(ANE17,Insumos!$A$6:$D$118,4,FALSE), " ")</f>
        <v xml:space="preserve"> </v>
      </c>
      <c r="ANH17" s="12" t="str">
        <f>IFERROR(VLOOKUP(ANE17,Insumos!$A$6:$D$118,3,FALSE), " ")</f>
        <v xml:space="preserve"> </v>
      </c>
      <c r="ANI17" s="23"/>
      <c r="ANJ17" s="20" t="str">
        <f t="shared" si="116"/>
        <v xml:space="preserve"> </v>
      </c>
      <c r="ANL17" s="17"/>
      <c r="ANN17" s="10"/>
      <c r="ANO17" s="12" t="str">
        <f>IFERROR(VLOOKUP(ANN17,Insumos!$A$6:$D$118,2,FALSE), " ")</f>
        <v xml:space="preserve"> </v>
      </c>
      <c r="ANP17" s="20" t="str">
        <f>IFERROR(VLOOKUP(ANN17,Insumos!$A$6:$D$118,4,FALSE), " ")</f>
        <v xml:space="preserve"> </v>
      </c>
      <c r="ANQ17" s="12" t="str">
        <f>IFERROR(VLOOKUP(ANN17,Insumos!$A$6:$D$118,3,FALSE), " ")</f>
        <v xml:space="preserve"> </v>
      </c>
      <c r="ANR17" s="23"/>
      <c r="ANS17" s="20" t="str">
        <f t="shared" si="117"/>
        <v xml:space="preserve"> </v>
      </c>
      <c r="ANU17" s="17"/>
      <c r="ANW17" s="10"/>
      <c r="ANX17" s="12" t="str">
        <f>IFERROR(VLOOKUP(ANW17,Insumos!$A$6:$D$118,2,FALSE), " ")</f>
        <v xml:space="preserve"> </v>
      </c>
      <c r="ANY17" s="20" t="str">
        <f>IFERROR(VLOOKUP(ANW17,Insumos!$A$6:$D$118,4,FALSE), " ")</f>
        <v xml:space="preserve"> </v>
      </c>
      <c r="ANZ17" s="12" t="str">
        <f>IFERROR(VLOOKUP(ANW17,Insumos!$A$6:$D$118,3,FALSE), " ")</f>
        <v xml:space="preserve"> </v>
      </c>
      <c r="AOA17" s="23"/>
      <c r="AOB17" s="20" t="str">
        <f t="shared" si="118"/>
        <v xml:space="preserve"> </v>
      </c>
      <c r="AOD17" s="17"/>
      <c r="AOF17" s="10"/>
      <c r="AOG17" s="12" t="str">
        <f>IFERROR(VLOOKUP(AOF17,Insumos!$A$6:$D$118,2,FALSE), " ")</f>
        <v xml:space="preserve"> </v>
      </c>
      <c r="AOH17" s="20" t="str">
        <f>IFERROR(VLOOKUP(AOF17,Insumos!$A$6:$D$118,4,FALSE), " ")</f>
        <v xml:space="preserve"> </v>
      </c>
      <c r="AOI17" s="12" t="str">
        <f>IFERROR(VLOOKUP(AOF17,Insumos!$A$6:$D$118,3,FALSE), " ")</f>
        <v xml:space="preserve"> </v>
      </c>
      <c r="AOJ17" s="23"/>
      <c r="AOK17" s="20" t="str">
        <f t="shared" si="119"/>
        <v xml:space="preserve"> </v>
      </c>
      <c r="AOM17" s="17"/>
      <c r="AOO17" s="10"/>
      <c r="AOP17" s="12" t="str">
        <f>IFERROR(VLOOKUP(AOO17,Insumos!$A$6:$D$118,2,FALSE), " ")</f>
        <v xml:space="preserve"> </v>
      </c>
      <c r="AOQ17" s="20" t="str">
        <f>IFERROR(VLOOKUP(AOO17,Insumos!$A$6:$D$118,4,FALSE), " ")</f>
        <v xml:space="preserve"> </v>
      </c>
      <c r="AOR17" s="12" t="str">
        <f>IFERROR(VLOOKUP(AOO17,Insumos!$A$6:$D$118,3,FALSE), " ")</f>
        <v xml:space="preserve"> </v>
      </c>
      <c r="AOS17" s="23"/>
      <c r="AOT17" s="20" t="str">
        <f t="shared" si="120"/>
        <v xml:space="preserve"> </v>
      </c>
      <c r="AOV17" s="17"/>
      <c r="AOX17" s="10"/>
      <c r="AOY17" s="12" t="str">
        <f>IFERROR(VLOOKUP(AOX17,Insumos!$A$6:$D$118,2,FALSE), " ")</f>
        <v xml:space="preserve"> </v>
      </c>
      <c r="AOZ17" s="20" t="str">
        <f>IFERROR(VLOOKUP(AOX17,Insumos!$A$6:$D$118,4,FALSE), " ")</f>
        <v xml:space="preserve"> </v>
      </c>
      <c r="APA17" s="12" t="str">
        <f>IFERROR(VLOOKUP(AOX17,Insumos!$A$6:$D$118,3,FALSE), " ")</f>
        <v xml:space="preserve"> </v>
      </c>
      <c r="APB17" s="23"/>
      <c r="APC17" s="20" t="str">
        <f t="shared" si="121"/>
        <v xml:space="preserve"> </v>
      </c>
      <c r="APE17" s="17"/>
      <c r="APG17" s="10"/>
      <c r="APH17" s="12" t="str">
        <f>IFERROR(VLOOKUP(APG17,Insumos!$A$6:$D$118,2,FALSE), " ")</f>
        <v xml:space="preserve"> </v>
      </c>
      <c r="API17" s="20" t="str">
        <f>IFERROR(VLOOKUP(APG17,Insumos!$A$6:$D$118,4,FALSE), " ")</f>
        <v xml:space="preserve"> </v>
      </c>
      <c r="APJ17" s="12" t="str">
        <f>IFERROR(VLOOKUP(APG17,Insumos!$A$6:$D$118,3,FALSE), " ")</f>
        <v xml:space="preserve"> </v>
      </c>
      <c r="APK17" s="23"/>
      <c r="APL17" s="20" t="str">
        <f t="shared" si="122"/>
        <v xml:space="preserve"> </v>
      </c>
      <c r="APN17" s="17"/>
      <c r="APP17" s="10"/>
      <c r="APQ17" s="12" t="str">
        <f>IFERROR(VLOOKUP(APP17,Insumos!$A$6:$D$118,2,FALSE), " ")</f>
        <v xml:space="preserve"> </v>
      </c>
      <c r="APR17" s="20" t="str">
        <f>IFERROR(VLOOKUP(APP17,Insumos!$A$6:$D$118,4,FALSE), " ")</f>
        <v xml:space="preserve"> </v>
      </c>
      <c r="APS17" s="12" t="str">
        <f>IFERROR(VLOOKUP(APP17,Insumos!$A$6:$D$118,3,FALSE), " ")</f>
        <v xml:space="preserve"> </v>
      </c>
      <c r="APT17" s="23"/>
      <c r="APU17" s="20" t="str">
        <f t="shared" si="123"/>
        <v xml:space="preserve"> </v>
      </c>
      <c r="APW17" s="17"/>
      <c r="APY17" s="10"/>
      <c r="APZ17" s="12" t="str">
        <f>IFERROR(VLOOKUP(APY17,Insumos!$A$6:$D$118,2,FALSE), " ")</f>
        <v xml:space="preserve"> </v>
      </c>
      <c r="AQA17" s="20" t="str">
        <f>IFERROR(VLOOKUP(APY17,Insumos!$A$6:$D$118,4,FALSE), " ")</f>
        <v xml:space="preserve"> </v>
      </c>
      <c r="AQB17" s="12" t="str">
        <f>IFERROR(VLOOKUP(APY17,Insumos!$A$6:$D$118,3,FALSE), " ")</f>
        <v xml:space="preserve"> </v>
      </c>
      <c r="AQC17" s="23"/>
      <c r="AQD17" s="20" t="str">
        <f t="shared" si="124"/>
        <v xml:space="preserve"> </v>
      </c>
      <c r="AQF17" s="17"/>
      <c r="AQH17" s="10"/>
      <c r="AQI17" s="12" t="str">
        <f>IFERROR(VLOOKUP(AQH17,Insumos!$A$6:$D$118,2,FALSE), " ")</f>
        <v xml:space="preserve"> </v>
      </c>
      <c r="AQJ17" s="20" t="str">
        <f>IFERROR(VLOOKUP(AQH17,Insumos!$A$6:$D$118,4,FALSE), " ")</f>
        <v xml:space="preserve"> </v>
      </c>
      <c r="AQK17" s="12" t="str">
        <f>IFERROR(VLOOKUP(AQH17,Insumos!$A$6:$D$118,3,FALSE), " ")</f>
        <v xml:space="preserve"> </v>
      </c>
      <c r="AQL17" s="23"/>
      <c r="AQM17" s="20" t="str">
        <f t="shared" si="125"/>
        <v xml:space="preserve"> </v>
      </c>
      <c r="AQO17" s="17"/>
      <c r="AQQ17" s="10"/>
      <c r="AQR17" s="12" t="str">
        <f>IFERROR(VLOOKUP(AQQ17,Insumos!$A$6:$D$118,2,FALSE), " ")</f>
        <v xml:space="preserve"> </v>
      </c>
      <c r="AQS17" s="20" t="str">
        <f>IFERROR(VLOOKUP(AQQ17,Insumos!$A$6:$D$118,4,FALSE), " ")</f>
        <v xml:space="preserve"> </v>
      </c>
      <c r="AQT17" s="12" t="str">
        <f>IFERROR(VLOOKUP(AQQ17,Insumos!$A$6:$D$118,3,FALSE), " ")</f>
        <v xml:space="preserve"> </v>
      </c>
      <c r="AQU17" s="23"/>
      <c r="AQV17" s="20" t="str">
        <f t="shared" si="126"/>
        <v xml:space="preserve"> </v>
      </c>
      <c r="AQX17" s="17"/>
      <c r="AQZ17" s="10"/>
      <c r="ARA17" s="12" t="str">
        <f>IFERROR(VLOOKUP(AQZ17,Insumos!$A$6:$D$118,2,FALSE), " ")</f>
        <v xml:space="preserve"> </v>
      </c>
      <c r="ARB17" s="20" t="str">
        <f>IFERROR(VLOOKUP(AQZ17,Insumos!$A$6:$D$118,4,FALSE), " ")</f>
        <v xml:space="preserve"> </v>
      </c>
      <c r="ARC17" s="12" t="str">
        <f>IFERROR(VLOOKUP(AQZ17,Insumos!$A$6:$D$118,3,FALSE), " ")</f>
        <v xml:space="preserve"> </v>
      </c>
      <c r="ARD17" s="23"/>
      <c r="ARE17" s="20" t="str">
        <f t="shared" si="127"/>
        <v xml:space="preserve"> </v>
      </c>
      <c r="ARG17" s="17"/>
      <c r="ARI17" s="10"/>
      <c r="ARJ17" s="12" t="str">
        <f>IFERROR(VLOOKUP(ARI17,Insumos!$A$6:$D$118,2,FALSE), " ")</f>
        <v xml:space="preserve"> </v>
      </c>
      <c r="ARK17" s="20" t="str">
        <f>IFERROR(VLOOKUP(ARI17,Insumos!$A$6:$D$118,4,FALSE), " ")</f>
        <v xml:space="preserve"> </v>
      </c>
      <c r="ARL17" s="12" t="str">
        <f>IFERROR(VLOOKUP(ARI17,Insumos!$A$6:$D$118,3,FALSE), " ")</f>
        <v xml:space="preserve"> </v>
      </c>
      <c r="ARM17" s="23"/>
      <c r="ARN17" s="20" t="str">
        <f t="shared" si="128"/>
        <v xml:space="preserve"> </v>
      </c>
      <c r="ARP17" s="17"/>
      <c r="ARR17" s="10"/>
      <c r="ARS17" s="12" t="str">
        <f>IFERROR(VLOOKUP(ARR17,Insumos!$A$6:$D$118,2,FALSE), " ")</f>
        <v xml:space="preserve"> </v>
      </c>
      <c r="ART17" s="20" t="str">
        <f>IFERROR(VLOOKUP(ARR17,Insumos!$A$6:$D$118,4,FALSE), " ")</f>
        <v xml:space="preserve"> </v>
      </c>
      <c r="ARU17" s="12" t="str">
        <f>IFERROR(VLOOKUP(ARR17,Insumos!$A$6:$D$118,3,FALSE), " ")</f>
        <v xml:space="preserve"> </v>
      </c>
      <c r="ARV17" s="23"/>
      <c r="ARW17" s="20" t="str">
        <f t="shared" si="129"/>
        <v xml:space="preserve"> </v>
      </c>
      <c r="ARY17" s="17"/>
      <c r="ASA17" s="10"/>
      <c r="ASB17" s="12" t="str">
        <f>IFERROR(VLOOKUP(ASA17,Insumos!$A$6:$D$118,2,FALSE), " ")</f>
        <v xml:space="preserve"> </v>
      </c>
      <c r="ASC17" s="20" t="str">
        <f>IFERROR(VLOOKUP(ASA17,Insumos!$A$6:$D$118,4,FALSE), " ")</f>
        <v xml:space="preserve"> </v>
      </c>
      <c r="ASD17" s="12" t="str">
        <f>IFERROR(VLOOKUP(ASA17,Insumos!$A$6:$D$118,3,FALSE), " ")</f>
        <v xml:space="preserve"> </v>
      </c>
      <c r="ASE17" s="23"/>
      <c r="ASF17" s="20" t="str">
        <f t="shared" si="130"/>
        <v xml:space="preserve"> </v>
      </c>
      <c r="ASH17" s="17"/>
      <c r="ASJ17" s="10"/>
      <c r="ASK17" s="12" t="str">
        <f>IFERROR(VLOOKUP(ASJ17,Insumos!$A$6:$D$118,2,FALSE), " ")</f>
        <v xml:space="preserve"> </v>
      </c>
      <c r="ASL17" s="20" t="str">
        <f>IFERROR(VLOOKUP(ASJ17,Insumos!$A$6:$D$118,4,FALSE), " ")</f>
        <v xml:space="preserve"> </v>
      </c>
      <c r="ASM17" s="12" t="str">
        <f>IFERROR(VLOOKUP(ASJ17,Insumos!$A$6:$D$118,3,FALSE), " ")</f>
        <v xml:space="preserve"> </v>
      </c>
      <c r="ASN17" s="23"/>
      <c r="ASO17" s="20" t="str">
        <f t="shared" si="131"/>
        <v xml:space="preserve"> </v>
      </c>
      <c r="ASQ17" s="17"/>
      <c r="ASS17" s="10"/>
      <c r="AST17" s="12" t="str">
        <f>IFERROR(VLOOKUP(ASS17,Insumos!$A$6:$D$118,2,FALSE), " ")</f>
        <v xml:space="preserve"> </v>
      </c>
      <c r="ASU17" s="20" t="str">
        <f>IFERROR(VLOOKUP(ASS17,Insumos!$A$6:$D$118,4,FALSE), " ")</f>
        <v xml:space="preserve"> </v>
      </c>
      <c r="ASV17" s="12" t="str">
        <f>IFERROR(VLOOKUP(ASS17,Insumos!$A$6:$D$118,3,FALSE), " ")</f>
        <v xml:space="preserve"> </v>
      </c>
      <c r="ASW17" s="23"/>
      <c r="ASX17" s="20" t="str">
        <f t="shared" si="132"/>
        <v xml:space="preserve"> </v>
      </c>
      <c r="ASZ17" s="17"/>
      <c r="ATB17" s="10"/>
      <c r="ATC17" s="12" t="str">
        <f>IFERROR(VLOOKUP(ATB17,Insumos!$A$6:$D$118,2,FALSE), " ")</f>
        <v xml:space="preserve"> </v>
      </c>
      <c r="ATD17" s="20" t="str">
        <f>IFERROR(VLOOKUP(ATB17,Insumos!$A$6:$D$118,4,FALSE), " ")</f>
        <v xml:space="preserve"> </v>
      </c>
      <c r="ATE17" s="12" t="str">
        <f>IFERROR(VLOOKUP(ATB17,Insumos!$A$6:$D$118,3,FALSE), " ")</f>
        <v xml:space="preserve"> </v>
      </c>
      <c r="ATF17" s="23"/>
      <c r="ATG17" s="20" t="str">
        <f t="shared" si="133"/>
        <v xml:space="preserve"> </v>
      </c>
      <c r="ATI17" s="17"/>
      <c r="ATK17" s="10"/>
      <c r="ATL17" s="12" t="str">
        <f>IFERROR(VLOOKUP(ATK17,Insumos!$A$6:$D$118,2,FALSE), " ")</f>
        <v xml:space="preserve"> </v>
      </c>
      <c r="ATM17" s="20" t="str">
        <f>IFERROR(VLOOKUP(ATK17,Insumos!$A$6:$D$118,4,FALSE), " ")</f>
        <v xml:space="preserve"> </v>
      </c>
      <c r="ATN17" s="12" t="str">
        <f>IFERROR(VLOOKUP(ATK17,Insumos!$A$6:$D$118,3,FALSE), " ")</f>
        <v xml:space="preserve"> </v>
      </c>
      <c r="ATO17" s="23"/>
      <c r="ATP17" s="20" t="str">
        <f t="shared" si="134"/>
        <v xml:space="preserve"> </v>
      </c>
      <c r="ATR17" s="17"/>
      <c r="ATT17" s="10"/>
      <c r="ATU17" s="12" t="str">
        <f>IFERROR(VLOOKUP(ATT17,Insumos!$A$6:$D$118,2,FALSE), " ")</f>
        <v xml:space="preserve"> </v>
      </c>
      <c r="ATV17" s="20" t="str">
        <f>IFERROR(VLOOKUP(ATT17,Insumos!$A$6:$D$118,4,FALSE), " ")</f>
        <v xml:space="preserve"> </v>
      </c>
      <c r="ATW17" s="12" t="str">
        <f>IFERROR(VLOOKUP(ATT17,Insumos!$A$6:$D$118,3,FALSE), " ")</f>
        <v xml:space="preserve"> </v>
      </c>
      <c r="ATX17" s="23"/>
      <c r="ATY17" s="20" t="str">
        <f t="shared" si="135"/>
        <v xml:space="preserve"> </v>
      </c>
      <c r="AUA17" s="17"/>
      <c r="AUC17" s="10"/>
      <c r="AUD17" s="12" t="str">
        <f>IFERROR(VLOOKUP(AUC17,Insumos!$A$6:$D$118,2,FALSE), " ")</f>
        <v xml:space="preserve"> </v>
      </c>
      <c r="AUE17" s="20" t="str">
        <f>IFERROR(VLOOKUP(AUC17,Insumos!$A$6:$D$118,4,FALSE), " ")</f>
        <v xml:space="preserve"> </v>
      </c>
      <c r="AUF17" s="12" t="str">
        <f>IFERROR(VLOOKUP(AUC17,Insumos!$A$6:$D$118,3,FALSE), " ")</f>
        <v xml:space="preserve"> </v>
      </c>
      <c r="AUG17" s="23"/>
      <c r="AUH17" s="20" t="str">
        <f t="shared" si="136"/>
        <v xml:space="preserve"> </v>
      </c>
      <c r="AUJ17" s="17"/>
      <c r="AUL17" s="10"/>
      <c r="AUM17" s="12" t="str">
        <f>IFERROR(VLOOKUP(AUL17,Insumos!$A$6:$D$118,2,FALSE), " ")</f>
        <v xml:space="preserve"> </v>
      </c>
      <c r="AUN17" s="20" t="str">
        <f>IFERROR(VLOOKUP(AUL17,Insumos!$A$6:$D$118,4,FALSE), " ")</f>
        <v xml:space="preserve"> </v>
      </c>
      <c r="AUO17" s="12" t="str">
        <f>IFERROR(VLOOKUP(AUL17,Insumos!$A$6:$D$118,3,FALSE), " ")</f>
        <v xml:space="preserve"> </v>
      </c>
      <c r="AUP17" s="23"/>
      <c r="AUQ17" s="20" t="str">
        <f t="shared" si="137"/>
        <v xml:space="preserve"> </v>
      </c>
      <c r="AUS17" s="17"/>
      <c r="AUU17" s="10"/>
      <c r="AUV17" s="12" t="str">
        <f>IFERROR(VLOOKUP(AUU17,Insumos!$A$6:$D$118,2,FALSE), " ")</f>
        <v xml:space="preserve"> </v>
      </c>
      <c r="AUW17" s="20" t="str">
        <f>IFERROR(VLOOKUP(AUU17,Insumos!$A$6:$D$118,4,FALSE), " ")</f>
        <v xml:space="preserve"> </v>
      </c>
      <c r="AUX17" s="12" t="str">
        <f>IFERROR(VLOOKUP(AUU17,Insumos!$A$6:$D$118,3,FALSE), " ")</f>
        <v xml:space="preserve"> </v>
      </c>
      <c r="AUY17" s="23"/>
      <c r="AUZ17" s="20" t="str">
        <f t="shared" si="138"/>
        <v xml:space="preserve"> </v>
      </c>
      <c r="AVB17" s="17"/>
      <c r="AVD17" s="10"/>
      <c r="AVE17" s="12" t="str">
        <f>IFERROR(VLOOKUP(AVD17,Insumos!$A$6:$D$118,2,FALSE), " ")</f>
        <v xml:space="preserve"> </v>
      </c>
      <c r="AVF17" s="20" t="str">
        <f>IFERROR(VLOOKUP(AVD17,Insumos!$A$6:$D$118,4,FALSE), " ")</f>
        <v xml:space="preserve"> </v>
      </c>
      <c r="AVG17" s="12" t="str">
        <f>IFERROR(VLOOKUP(AVD17,Insumos!$A$6:$D$118,3,FALSE), " ")</f>
        <v xml:space="preserve"> </v>
      </c>
      <c r="AVH17" s="23"/>
      <c r="AVI17" s="20" t="str">
        <f t="shared" si="139"/>
        <v xml:space="preserve"> </v>
      </c>
      <c r="AVK17" s="17"/>
      <c r="AVM17" s="10"/>
      <c r="AVN17" s="12" t="str">
        <f>IFERROR(VLOOKUP(AVM17,Insumos!$A$6:$D$118,2,FALSE), " ")</f>
        <v xml:space="preserve"> </v>
      </c>
      <c r="AVO17" s="20" t="str">
        <f>IFERROR(VLOOKUP(AVM17,Insumos!$A$6:$D$118,4,FALSE), " ")</f>
        <v xml:space="preserve"> </v>
      </c>
      <c r="AVP17" s="12" t="str">
        <f>IFERROR(VLOOKUP(AVM17,Insumos!$A$6:$D$118,3,FALSE), " ")</f>
        <v xml:space="preserve"> </v>
      </c>
      <c r="AVQ17" s="23"/>
      <c r="AVR17" s="20" t="str">
        <f t="shared" si="140"/>
        <v xml:space="preserve"> </v>
      </c>
      <c r="AVT17" s="17"/>
      <c r="AVV17" s="10"/>
      <c r="AVW17" s="12" t="str">
        <f>IFERROR(VLOOKUP(AVV17,Insumos!$A$6:$D$118,2,FALSE), " ")</f>
        <v xml:space="preserve"> </v>
      </c>
      <c r="AVX17" s="20" t="str">
        <f>IFERROR(VLOOKUP(AVV17,Insumos!$A$6:$D$118,4,FALSE), " ")</f>
        <v xml:space="preserve"> </v>
      </c>
      <c r="AVY17" s="12" t="str">
        <f>IFERROR(VLOOKUP(AVV17,Insumos!$A$6:$D$118,3,FALSE), " ")</f>
        <v xml:space="preserve"> </v>
      </c>
      <c r="AVZ17" s="23"/>
      <c r="AWA17" s="20" t="str">
        <f t="shared" si="141"/>
        <v xml:space="preserve"> </v>
      </c>
      <c r="AWC17" s="17"/>
      <c r="AWE17" s="10"/>
      <c r="AWF17" s="12" t="str">
        <f>IFERROR(VLOOKUP(AWE17,Insumos!$A$6:$D$118,2,FALSE), " ")</f>
        <v xml:space="preserve"> </v>
      </c>
      <c r="AWG17" s="20" t="str">
        <f>IFERROR(VLOOKUP(AWE17,Insumos!$A$6:$D$118,4,FALSE), " ")</f>
        <v xml:space="preserve"> </v>
      </c>
      <c r="AWH17" s="12" t="str">
        <f>IFERROR(VLOOKUP(AWE17,Insumos!$A$6:$D$118,3,FALSE), " ")</f>
        <v xml:space="preserve"> </v>
      </c>
      <c r="AWI17" s="23"/>
      <c r="AWJ17" s="20" t="str">
        <f t="shared" si="142"/>
        <v xml:space="preserve"> </v>
      </c>
      <c r="AWL17" s="17"/>
      <c r="AWN17" s="10"/>
      <c r="AWO17" s="12" t="str">
        <f>IFERROR(VLOOKUP(AWN17,Insumos!$A$6:$D$118,2,FALSE), " ")</f>
        <v xml:space="preserve"> </v>
      </c>
      <c r="AWP17" s="20" t="str">
        <f>IFERROR(VLOOKUP(AWN17,Insumos!$A$6:$D$118,4,FALSE), " ")</f>
        <v xml:space="preserve"> </v>
      </c>
      <c r="AWQ17" s="12" t="str">
        <f>IFERROR(VLOOKUP(AWN17,Insumos!$A$6:$D$118,3,FALSE), " ")</f>
        <v xml:space="preserve"> </v>
      </c>
      <c r="AWR17" s="23"/>
      <c r="AWS17" s="20" t="str">
        <f t="shared" si="143"/>
        <v xml:space="preserve"> </v>
      </c>
      <c r="AWU17" s="17"/>
      <c r="AWW17" s="10"/>
      <c r="AWX17" s="12" t="str">
        <f>IFERROR(VLOOKUP(AWW17,Insumos!$A$6:$D$118,2,FALSE), " ")</f>
        <v xml:space="preserve"> </v>
      </c>
      <c r="AWY17" s="20" t="str">
        <f>IFERROR(VLOOKUP(AWW17,Insumos!$A$6:$D$118,4,FALSE), " ")</f>
        <v xml:space="preserve"> </v>
      </c>
      <c r="AWZ17" s="12" t="str">
        <f>IFERROR(VLOOKUP(AWW17,Insumos!$A$6:$D$118,3,FALSE), " ")</f>
        <v xml:space="preserve"> </v>
      </c>
      <c r="AXA17" s="23"/>
      <c r="AXB17" s="20" t="str">
        <f t="shared" si="144"/>
        <v xml:space="preserve"> </v>
      </c>
      <c r="AXD17" s="17"/>
      <c r="AXF17" s="10"/>
      <c r="AXG17" s="12" t="str">
        <f>IFERROR(VLOOKUP(AXF17,Insumos!$A$6:$D$118,2,FALSE), " ")</f>
        <v xml:space="preserve"> </v>
      </c>
      <c r="AXH17" s="20" t="str">
        <f>IFERROR(VLOOKUP(AXF17,Insumos!$A$6:$D$118,4,FALSE), " ")</f>
        <v xml:space="preserve"> </v>
      </c>
      <c r="AXI17" s="12" t="str">
        <f>IFERROR(VLOOKUP(AXF17,Insumos!$A$6:$D$118,3,FALSE), " ")</f>
        <v xml:space="preserve"> </v>
      </c>
      <c r="AXJ17" s="23"/>
      <c r="AXK17" s="20" t="str">
        <f t="shared" si="145"/>
        <v xml:space="preserve"> </v>
      </c>
      <c r="AXM17" s="17"/>
      <c r="AXO17" s="10"/>
      <c r="AXP17" s="12" t="str">
        <f>IFERROR(VLOOKUP(AXO17,Insumos!$A$6:$D$118,2,FALSE), " ")</f>
        <v xml:space="preserve"> </v>
      </c>
      <c r="AXQ17" s="20" t="str">
        <f>IFERROR(VLOOKUP(AXO17,Insumos!$A$6:$D$118,4,FALSE), " ")</f>
        <v xml:space="preserve"> </v>
      </c>
      <c r="AXR17" s="12" t="str">
        <f>IFERROR(VLOOKUP(AXO17,Insumos!$A$6:$D$118,3,FALSE), " ")</f>
        <v xml:space="preserve"> </v>
      </c>
      <c r="AXS17" s="23"/>
      <c r="AXT17" s="20" t="str">
        <f t="shared" si="146"/>
        <v xml:space="preserve"> </v>
      </c>
      <c r="AXV17" s="17"/>
      <c r="AXX17" s="10"/>
      <c r="AXY17" s="12" t="str">
        <f>IFERROR(VLOOKUP(AXX17,Insumos!$A$6:$D$118,2,FALSE), " ")</f>
        <v xml:space="preserve"> </v>
      </c>
      <c r="AXZ17" s="20" t="str">
        <f>IFERROR(VLOOKUP(AXX17,Insumos!$A$6:$D$118,4,FALSE), " ")</f>
        <v xml:space="preserve"> </v>
      </c>
      <c r="AYA17" s="12" t="str">
        <f>IFERROR(VLOOKUP(AXX17,Insumos!$A$6:$D$118,3,FALSE), " ")</f>
        <v xml:space="preserve"> </v>
      </c>
      <c r="AYB17" s="23"/>
      <c r="AYC17" s="20" t="str">
        <f t="shared" si="147"/>
        <v xml:space="preserve"> </v>
      </c>
      <c r="AYE17" s="17"/>
      <c r="AYG17" s="10"/>
      <c r="AYH17" s="12" t="str">
        <f>IFERROR(VLOOKUP(AYG17,Insumos!$A$6:$D$118,2,FALSE), " ")</f>
        <v xml:space="preserve"> </v>
      </c>
      <c r="AYI17" s="20" t="str">
        <f>IFERROR(VLOOKUP(AYG17,Insumos!$A$6:$D$118,4,FALSE), " ")</f>
        <v xml:space="preserve"> </v>
      </c>
      <c r="AYJ17" s="12" t="str">
        <f>IFERROR(VLOOKUP(AYG17,Insumos!$A$6:$D$118,3,FALSE), " ")</f>
        <v xml:space="preserve"> </v>
      </c>
      <c r="AYK17" s="23"/>
      <c r="AYL17" s="20" t="str">
        <f t="shared" si="148"/>
        <v xml:space="preserve"> </v>
      </c>
      <c r="AYN17" s="17"/>
      <c r="AYP17" s="10"/>
      <c r="AYQ17" s="12" t="str">
        <f>IFERROR(VLOOKUP(AYP17,Insumos!$A$6:$D$118,2,FALSE), " ")</f>
        <v xml:space="preserve"> </v>
      </c>
      <c r="AYR17" s="20" t="str">
        <f>IFERROR(VLOOKUP(AYP17,Insumos!$A$6:$D$118,4,FALSE), " ")</f>
        <v xml:space="preserve"> </v>
      </c>
      <c r="AYS17" s="12" t="str">
        <f>IFERROR(VLOOKUP(AYP17,Insumos!$A$6:$D$118,3,FALSE), " ")</f>
        <v xml:space="preserve"> </v>
      </c>
      <c r="AYT17" s="23"/>
      <c r="AYU17" s="20" t="str">
        <f t="shared" si="149"/>
        <v xml:space="preserve"> </v>
      </c>
      <c r="AYW17" s="17"/>
      <c r="AYY17" s="10"/>
      <c r="AYZ17" s="12" t="str">
        <f>IFERROR(VLOOKUP(AYY17,Insumos!$A$6:$D$118,2,FALSE), " ")</f>
        <v xml:space="preserve"> </v>
      </c>
      <c r="AZA17" s="20" t="str">
        <f>IFERROR(VLOOKUP(AYY17,Insumos!$A$6:$D$118,4,FALSE), " ")</f>
        <v xml:space="preserve"> </v>
      </c>
      <c r="AZB17" s="12" t="str">
        <f>IFERROR(VLOOKUP(AYY17,Insumos!$A$6:$D$118,3,FALSE), " ")</f>
        <v xml:space="preserve"> </v>
      </c>
      <c r="AZC17" s="23"/>
      <c r="AZD17" s="20" t="str">
        <f t="shared" si="150"/>
        <v xml:space="preserve"> </v>
      </c>
      <c r="AZF17" s="17"/>
      <c r="AZH17" s="10"/>
      <c r="AZI17" s="12" t="str">
        <f>IFERROR(VLOOKUP(AZH17,Insumos!$A$6:$D$118,2,FALSE), " ")</f>
        <v xml:space="preserve"> </v>
      </c>
      <c r="AZJ17" s="20" t="str">
        <f>IFERROR(VLOOKUP(AZH17,Insumos!$A$6:$D$118,4,FALSE), " ")</f>
        <v xml:space="preserve"> </v>
      </c>
      <c r="AZK17" s="12" t="str">
        <f>IFERROR(VLOOKUP(AZH17,Insumos!$A$6:$D$118,3,FALSE), " ")</f>
        <v xml:space="preserve"> </v>
      </c>
      <c r="AZL17" s="23"/>
      <c r="AZM17" s="20" t="str">
        <f t="shared" si="151"/>
        <v xml:space="preserve"> </v>
      </c>
      <c r="AZO17" s="17"/>
      <c r="AZQ17" s="10"/>
      <c r="AZR17" s="12" t="str">
        <f>IFERROR(VLOOKUP(AZQ17,Insumos!$A$6:$D$118,2,FALSE), " ")</f>
        <v xml:space="preserve"> </v>
      </c>
      <c r="AZS17" s="20" t="str">
        <f>IFERROR(VLOOKUP(AZQ17,Insumos!$A$6:$D$118,4,FALSE), " ")</f>
        <v xml:space="preserve"> </v>
      </c>
      <c r="AZT17" s="12" t="str">
        <f>IFERROR(VLOOKUP(AZQ17,Insumos!$A$6:$D$118,3,FALSE), " ")</f>
        <v xml:space="preserve"> </v>
      </c>
      <c r="AZU17" s="23"/>
      <c r="AZV17" s="20" t="str">
        <f t="shared" si="152"/>
        <v xml:space="preserve"> </v>
      </c>
      <c r="AZX17" s="17"/>
      <c r="AZZ17" s="10"/>
      <c r="BAA17" s="12" t="str">
        <f>IFERROR(VLOOKUP(AZZ17,Insumos!$A$6:$D$118,2,FALSE), " ")</f>
        <v xml:space="preserve"> </v>
      </c>
      <c r="BAB17" s="20" t="str">
        <f>IFERROR(VLOOKUP(AZZ17,Insumos!$A$6:$D$118,4,FALSE), " ")</f>
        <v xml:space="preserve"> </v>
      </c>
      <c r="BAC17" s="12" t="str">
        <f>IFERROR(VLOOKUP(AZZ17,Insumos!$A$6:$D$118,3,FALSE), " ")</f>
        <v xml:space="preserve"> </v>
      </c>
      <c r="BAD17" s="23"/>
      <c r="BAE17" s="20" t="str">
        <f t="shared" si="153"/>
        <v xml:space="preserve"> </v>
      </c>
      <c r="BAG17" s="17"/>
      <c r="BAI17" s="10"/>
      <c r="BAJ17" s="12" t="str">
        <f>IFERROR(VLOOKUP(BAI17,Insumos!$A$6:$D$118,2,FALSE), " ")</f>
        <v xml:space="preserve"> </v>
      </c>
      <c r="BAK17" s="20" t="str">
        <f>IFERROR(VLOOKUP(BAI17,Insumos!$A$6:$D$118,4,FALSE), " ")</f>
        <v xml:space="preserve"> </v>
      </c>
      <c r="BAL17" s="12" t="str">
        <f>IFERROR(VLOOKUP(BAI17,Insumos!$A$6:$D$118,3,FALSE), " ")</f>
        <v xml:space="preserve"> </v>
      </c>
      <c r="BAM17" s="23"/>
      <c r="BAN17" s="20" t="str">
        <f t="shared" si="154"/>
        <v xml:space="preserve"> </v>
      </c>
      <c r="BAP17" s="17"/>
      <c r="BAR17" s="10"/>
      <c r="BAS17" s="12" t="str">
        <f>IFERROR(VLOOKUP(BAR17,Insumos!$A$6:$D$118,2,FALSE), " ")</f>
        <v xml:space="preserve"> </v>
      </c>
      <c r="BAT17" s="20" t="str">
        <f>IFERROR(VLOOKUP(BAR17,Insumos!$A$6:$D$118,4,FALSE), " ")</f>
        <v xml:space="preserve"> </v>
      </c>
      <c r="BAU17" s="12" t="str">
        <f>IFERROR(VLOOKUP(BAR17,Insumos!$A$6:$D$118,3,FALSE), " ")</f>
        <v xml:space="preserve"> </v>
      </c>
      <c r="BAV17" s="23"/>
      <c r="BAW17" s="20" t="str">
        <f t="shared" si="155"/>
        <v xml:space="preserve"> </v>
      </c>
      <c r="BAY17" s="17"/>
      <c r="BBA17" s="10"/>
      <c r="BBB17" s="12" t="str">
        <f>IFERROR(VLOOKUP(BBA17,Insumos!$A$6:$D$118,2,FALSE), " ")</f>
        <v xml:space="preserve"> </v>
      </c>
      <c r="BBC17" s="20" t="str">
        <f>IFERROR(VLOOKUP(BBA17,Insumos!$A$6:$D$118,4,FALSE), " ")</f>
        <v xml:space="preserve"> </v>
      </c>
      <c r="BBD17" s="12" t="str">
        <f>IFERROR(VLOOKUP(BBA17,Insumos!$A$6:$D$118,3,FALSE), " ")</f>
        <v xml:space="preserve"> </v>
      </c>
      <c r="BBE17" s="23"/>
      <c r="BBF17" s="20" t="str">
        <f t="shared" si="156"/>
        <v xml:space="preserve"> </v>
      </c>
      <c r="BBH17" s="17"/>
      <c r="BBJ17" s="10"/>
      <c r="BBK17" s="12" t="str">
        <f>IFERROR(VLOOKUP(BBJ17,Insumos!$A$6:$D$118,2,FALSE), " ")</f>
        <v xml:space="preserve"> </v>
      </c>
      <c r="BBL17" s="20" t="str">
        <f>IFERROR(VLOOKUP(BBJ17,Insumos!$A$6:$D$118,4,FALSE), " ")</f>
        <v xml:space="preserve"> </v>
      </c>
      <c r="BBM17" s="12" t="str">
        <f>IFERROR(VLOOKUP(BBJ17,Insumos!$A$6:$D$118,3,FALSE), " ")</f>
        <v xml:space="preserve"> </v>
      </c>
      <c r="BBN17" s="23"/>
      <c r="BBO17" s="20" t="str">
        <f t="shared" si="157"/>
        <v xml:space="preserve"> </v>
      </c>
      <c r="BBQ17" s="17"/>
      <c r="BBS17" s="10"/>
      <c r="BBT17" s="12" t="str">
        <f>IFERROR(VLOOKUP(BBS17,Insumos!$A$6:$D$118,2,FALSE), " ")</f>
        <v xml:space="preserve"> </v>
      </c>
      <c r="BBU17" s="20" t="str">
        <f>IFERROR(VLOOKUP(BBS17,Insumos!$A$6:$D$118,4,FALSE), " ")</f>
        <v xml:space="preserve"> </v>
      </c>
      <c r="BBV17" s="12" t="str">
        <f>IFERROR(VLOOKUP(BBS17,Insumos!$A$6:$D$118,3,FALSE), " ")</f>
        <v xml:space="preserve"> </v>
      </c>
      <c r="BBW17" s="23"/>
      <c r="BBX17" s="20" t="str">
        <f t="shared" si="158"/>
        <v xml:space="preserve"> </v>
      </c>
      <c r="BBZ17" s="17"/>
      <c r="BCB17" s="10"/>
      <c r="BCC17" s="12" t="str">
        <f>IFERROR(VLOOKUP(BCB17,Insumos!$A$6:$D$118,2,FALSE), " ")</f>
        <v xml:space="preserve"> </v>
      </c>
      <c r="BCD17" s="20" t="str">
        <f>IFERROR(VLOOKUP(BCB17,Insumos!$A$6:$D$118,4,FALSE), " ")</f>
        <v xml:space="preserve"> </v>
      </c>
      <c r="BCE17" s="12" t="str">
        <f>IFERROR(VLOOKUP(BCB17,Insumos!$A$6:$D$118,3,FALSE), " ")</f>
        <v xml:space="preserve"> </v>
      </c>
      <c r="BCF17" s="23"/>
      <c r="BCG17" s="20" t="str">
        <f t="shared" si="159"/>
        <v xml:space="preserve"> </v>
      </c>
      <c r="BCI17" s="17"/>
      <c r="BCK17" s="10"/>
      <c r="BCL17" s="12" t="str">
        <f>IFERROR(VLOOKUP(BCK17,Insumos!$A$6:$D$118,2,FALSE), " ")</f>
        <v xml:space="preserve"> </v>
      </c>
      <c r="BCM17" s="20" t="str">
        <f>IFERROR(VLOOKUP(BCK17,Insumos!$A$6:$D$118,4,FALSE), " ")</f>
        <v xml:space="preserve"> </v>
      </c>
      <c r="BCN17" s="12" t="str">
        <f>IFERROR(VLOOKUP(BCK17,Insumos!$A$6:$D$118,3,FALSE), " ")</f>
        <v xml:space="preserve"> </v>
      </c>
      <c r="BCO17" s="23"/>
      <c r="BCP17" s="20" t="str">
        <f t="shared" si="160"/>
        <v xml:space="preserve"> </v>
      </c>
      <c r="BCR17" s="17"/>
      <c r="BCT17" s="10"/>
      <c r="BCU17" s="12" t="str">
        <f>IFERROR(VLOOKUP(BCT17,Insumos!$A$6:$D$118,2,FALSE), " ")</f>
        <v xml:space="preserve"> </v>
      </c>
      <c r="BCV17" s="20" t="str">
        <f>IFERROR(VLOOKUP(BCT17,Insumos!$A$6:$D$118,4,FALSE), " ")</f>
        <v xml:space="preserve"> </v>
      </c>
      <c r="BCW17" s="12" t="str">
        <f>IFERROR(VLOOKUP(BCT17,Insumos!$A$6:$D$118,3,FALSE), " ")</f>
        <v xml:space="preserve"> </v>
      </c>
      <c r="BCX17" s="23"/>
      <c r="BCY17" s="20" t="str">
        <f t="shared" si="161"/>
        <v xml:space="preserve"> </v>
      </c>
      <c r="BDA17" s="17"/>
      <c r="BDC17" s="10"/>
      <c r="BDD17" s="12" t="str">
        <f>IFERROR(VLOOKUP(BDC17,Insumos!$A$6:$D$118,2,FALSE), " ")</f>
        <v xml:space="preserve"> </v>
      </c>
      <c r="BDE17" s="20" t="str">
        <f>IFERROR(VLOOKUP(BDC17,Insumos!$A$6:$D$118,4,FALSE), " ")</f>
        <v xml:space="preserve"> </v>
      </c>
      <c r="BDF17" s="12" t="str">
        <f>IFERROR(VLOOKUP(BDC17,Insumos!$A$6:$D$118,3,FALSE), " ")</f>
        <v xml:space="preserve"> </v>
      </c>
      <c r="BDG17" s="23"/>
      <c r="BDH17" s="20" t="str">
        <f t="shared" si="162"/>
        <v xml:space="preserve"> </v>
      </c>
      <c r="BDJ17" s="17"/>
      <c r="BDL17" s="10"/>
      <c r="BDM17" s="12" t="str">
        <f>IFERROR(VLOOKUP(BDL17,Insumos!$A$6:$D$118,2,FALSE), " ")</f>
        <v xml:space="preserve"> </v>
      </c>
      <c r="BDN17" s="20" t="str">
        <f>IFERROR(VLOOKUP(BDL17,Insumos!$A$6:$D$118,4,FALSE), " ")</f>
        <v xml:space="preserve"> </v>
      </c>
      <c r="BDO17" s="12" t="str">
        <f>IFERROR(VLOOKUP(BDL17,Insumos!$A$6:$D$118,3,FALSE), " ")</f>
        <v xml:space="preserve"> </v>
      </c>
      <c r="BDP17" s="23"/>
      <c r="BDQ17" s="20" t="str">
        <f t="shared" si="163"/>
        <v xml:space="preserve"> </v>
      </c>
      <c r="BDS17" s="17"/>
      <c r="BDU17" s="10"/>
      <c r="BDV17" s="12" t="str">
        <f>IFERROR(VLOOKUP(BDU17,Insumos!$A$6:$D$118,2,FALSE), " ")</f>
        <v xml:space="preserve"> </v>
      </c>
      <c r="BDW17" s="20" t="str">
        <f>IFERROR(VLOOKUP(BDU17,Insumos!$A$6:$D$118,4,FALSE), " ")</f>
        <v xml:space="preserve"> </v>
      </c>
      <c r="BDX17" s="12" t="str">
        <f>IFERROR(VLOOKUP(BDU17,Insumos!$A$6:$D$118,3,FALSE), " ")</f>
        <v xml:space="preserve"> </v>
      </c>
      <c r="BDY17" s="23"/>
      <c r="BDZ17" s="20" t="str">
        <f t="shared" si="164"/>
        <v xml:space="preserve"> </v>
      </c>
      <c r="BEB17" s="17"/>
      <c r="BED17" s="10"/>
      <c r="BEE17" s="12" t="str">
        <f>IFERROR(VLOOKUP(BED17,Insumos!$A$6:$D$118,2,FALSE), " ")</f>
        <v xml:space="preserve"> </v>
      </c>
      <c r="BEF17" s="20" t="str">
        <f>IFERROR(VLOOKUP(BED17,Insumos!$A$6:$D$118,4,FALSE), " ")</f>
        <v xml:space="preserve"> </v>
      </c>
      <c r="BEG17" s="12" t="str">
        <f>IFERROR(VLOOKUP(BED17,Insumos!$A$6:$D$118,3,FALSE), " ")</f>
        <v xml:space="preserve"> </v>
      </c>
      <c r="BEH17" s="23"/>
      <c r="BEI17" s="20" t="str">
        <f t="shared" si="165"/>
        <v xml:space="preserve"> </v>
      </c>
      <c r="BEK17" s="17"/>
      <c r="BEM17" s="10"/>
      <c r="BEN17" s="12" t="str">
        <f>IFERROR(VLOOKUP(BEM17,Insumos!$A$6:$D$118,2,FALSE), " ")</f>
        <v xml:space="preserve"> </v>
      </c>
      <c r="BEO17" s="20" t="str">
        <f>IFERROR(VLOOKUP(BEM17,Insumos!$A$6:$D$118,4,FALSE), " ")</f>
        <v xml:space="preserve"> </v>
      </c>
      <c r="BEP17" s="12" t="str">
        <f>IFERROR(VLOOKUP(BEM17,Insumos!$A$6:$D$118,3,FALSE), " ")</f>
        <v xml:space="preserve"> </v>
      </c>
      <c r="BEQ17" s="23"/>
      <c r="BER17" s="20" t="str">
        <f t="shared" si="166"/>
        <v xml:space="preserve"> </v>
      </c>
      <c r="BET17" s="17"/>
      <c r="BEV17" s="10"/>
      <c r="BEW17" s="12" t="str">
        <f>IFERROR(VLOOKUP(BEV17,Insumos!$A$6:$D$118,2,FALSE), " ")</f>
        <v xml:space="preserve"> </v>
      </c>
      <c r="BEX17" s="20" t="str">
        <f>IFERROR(VLOOKUP(BEV17,Insumos!$A$6:$D$118,4,FALSE), " ")</f>
        <v xml:space="preserve"> </v>
      </c>
      <c r="BEY17" s="12" t="str">
        <f>IFERROR(VLOOKUP(BEV17,Insumos!$A$6:$D$118,3,FALSE), " ")</f>
        <v xml:space="preserve"> </v>
      </c>
      <c r="BEZ17" s="23"/>
      <c r="BFA17" s="20" t="str">
        <f t="shared" si="167"/>
        <v xml:space="preserve"> </v>
      </c>
      <c r="BFC17" s="17"/>
      <c r="BFE17" s="10"/>
      <c r="BFF17" s="12" t="str">
        <f>IFERROR(VLOOKUP(BFE17,Insumos!$A$6:$D$118,2,FALSE), " ")</f>
        <v xml:space="preserve"> </v>
      </c>
      <c r="BFG17" s="20" t="str">
        <f>IFERROR(VLOOKUP(BFE17,Insumos!$A$6:$D$118,4,FALSE), " ")</f>
        <v xml:space="preserve"> </v>
      </c>
      <c r="BFH17" s="12" t="str">
        <f>IFERROR(VLOOKUP(BFE17,Insumos!$A$6:$D$118,3,FALSE), " ")</f>
        <v xml:space="preserve"> </v>
      </c>
      <c r="BFI17" s="23"/>
      <c r="BFJ17" s="20" t="str">
        <f t="shared" si="168"/>
        <v xml:space="preserve"> </v>
      </c>
      <c r="BFL17" s="17"/>
      <c r="BFN17" s="10"/>
      <c r="BFO17" s="12" t="str">
        <f>IFERROR(VLOOKUP(BFN17,Insumos!$A$6:$D$118,2,FALSE), " ")</f>
        <v xml:space="preserve"> </v>
      </c>
      <c r="BFP17" s="20" t="str">
        <f>IFERROR(VLOOKUP(BFN17,Insumos!$A$6:$D$118,4,FALSE), " ")</f>
        <v xml:space="preserve"> </v>
      </c>
      <c r="BFQ17" s="12" t="str">
        <f>IFERROR(VLOOKUP(BFN17,Insumos!$A$6:$D$118,3,FALSE), " ")</f>
        <v xml:space="preserve"> </v>
      </c>
      <c r="BFR17" s="23"/>
      <c r="BFS17" s="20" t="str">
        <f t="shared" si="169"/>
        <v xml:space="preserve"> </v>
      </c>
      <c r="BFU17" s="17"/>
      <c r="BFW17" s="10"/>
      <c r="BFX17" s="12" t="str">
        <f>IFERROR(VLOOKUP(BFW17,Insumos!$A$6:$D$118,2,FALSE), " ")</f>
        <v xml:space="preserve"> </v>
      </c>
      <c r="BFY17" s="20" t="str">
        <f>IFERROR(VLOOKUP(BFW17,Insumos!$A$6:$D$118,4,FALSE), " ")</f>
        <v xml:space="preserve"> </v>
      </c>
      <c r="BFZ17" s="12" t="str">
        <f>IFERROR(VLOOKUP(BFW17,Insumos!$A$6:$D$118,3,FALSE), " ")</f>
        <v xml:space="preserve"> </v>
      </c>
      <c r="BGA17" s="23"/>
      <c r="BGB17" s="20" t="str">
        <f t="shared" si="170"/>
        <v xml:space="preserve"> </v>
      </c>
      <c r="BGD17" s="17"/>
      <c r="BGF17" s="10"/>
      <c r="BGG17" s="12" t="str">
        <f>IFERROR(VLOOKUP(BGF17,Insumos!$A$6:$D$118,2,FALSE), " ")</f>
        <v xml:space="preserve"> </v>
      </c>
      <c r="BGH17" s="20" t="str">
        <f>IFERROR(VLOOKUP(BGF17,Insumos!$A$6:$D$118,4,FALSE), " ")</f>
        <v xml:space="preserve"> </v>
      </c>
      <c r="BGI17" s="12" t="str">
        <f>IFERROR(VLOOKUP(BGF17,Insumos!$A$6:$D$118,3,FALSE), " ")</f>
        <v xml:space="preserve"> </v>
      </c>
      <c r="BGJ17" s="23"/>
      <c r="BGK17" s="20" t="str">
        <f t="shared" si="171"/>
        <v xml:space="preserve"> </v>
      </c>
      <c r="BGM17" s="17"/>
      <c r="BGO17" s="10"/>
      <c r="BGP17" s="12" t="str">
        <f>IFERROR(VLOOKUP(BGO17,Insumos!$A$6:$D$118,2,FALSE), " ")</f>
        <v xml:space="preserve"> </v>
      </c>
      <c r="BGQ17" s="20" t="str">
        <f>IFERROR(VLOOKUP(BGO17,Insumos!$A$6:$D$118,4,FALSE), " ")</f>
        <v xml:space="preserve"> </v>
      </c>
      <c r="BGR17" s="12" t="str">
        <f>IFERROR(VLOOKUP(BGO17,Insumos!$A$6:$D$118,3,FALSE), " ")</f>
        <v xml:space="preserve"> </v>
      </c>
      <c r="BGS17" s="23"/>
      <c r="BGT17" s="20" t="str">
        <f t="shared" si="172"/>
        <v xml:space="preserve"> </v>
      </c>
      <c r="BGV17" s="17"/>
      <c r="BGX17" s="10"/>
      <c r="BGY17" s="12" t="str">
        <f>IFERROR(VLOOKUP(BGX17,Insumos!$A$6:$D$118,2,FALSE), " ")</f>
        <v xml:space="preserve"> </v>
      </c>
      <c r="BGZ17" s="20" t="str">
        <f>IFERROR(VLOOKUP(BGX17,Insumos!$A$6:$D$118,4,FALSE), " ")</f>
        <v xml:space="preserve"> </v>
      </c>
      <c r="BHA17" s="12" t="str">
        <f>IFERROR(VLOOKUP(BGX17,Insumos!$A$6:$D$118,3,FALSE), " ")</f>
        <v xml:space="preserve"> </v>
      </c>
      <c r="BHB17" s="23"/>
      <c r="BHC17" s="20" t="str">
        <f t="shared" si="173"/>
        <v xml:space="preserve"> </v>
      </c>
      <c r="BHE17" s="17"/>
      <c r="BHG17" s="10"/>
      <c r="BHH17" s="12" t="str">
        <f>IFERROR(VLOOKUP(BHG17,Insumos!$A$6:$D$118,2,FALSE), " ")</f>
        <v xml:space="preserve"> </v>
      </c>
      <c r="BHI17" s="20" t="str">
        <f>IFERROR(VLOOKUP(BHG17,Insumos!$A$6:$D$118,4,FALSE), " ")</f>
        <v xml:space="preserve"> </v>
      </c>
      <c r="BHJ17" s="12" t="str">
        <f>IFERROR(VLOOKUP(BHG17,Insumos!$A$6:$D$118,3,FALSE), " ")</f>
        <v xml:space="preserve"> </v>
      </c>
      <c r="BHK17" s="23"/>
      <c r="BHL17" s="20" t="str">
        <f t="shared" si="174"/>
        <v xml:space="preserve"> </v>
      </c>
      <c r="BHN17" s="17"/>
      <c r="BHP17" s="10"/>
      <c r="BHQ17" s="12" t="str">
        <f>IFERROR(VLOOKUP(BHP17,Insumos!$A$6:$D$118,2,FALSE), " ")</f>
        <v xml:space="preserve"> </v>
      </c>
      <c r="BHR17" s="20" t="str">
        <f>IFERROR(VLOOKUP(BHP17,Insumos!$A$6:$D$118,4,FALSE), " ")</f>
        <v xml:space="preserve"> </v>
      </c>
      <c r="BHS17" s="12" t="str">
        <f>IFERROR(VLOOKUP(BHP17,Insumos!$A$6:$D$118,3,FALSE), " ")</f>
        <v xml:space="preserve"> </v>
      </c>
      <c r="BHT17" s="23"/>
      <c r="BHU17" s="20" t="str">
        <f t="shared" si="175"/>
        <v xml:space="preserve"> </v>
      </c>
      <c r="BHW17" s="17"/>
      <c r="BHY17" s="10"/>
      <c r="BHZ17" s="12" t="str">
        <f>IFERROR(VLOOKUP(BHY17,Insumos!$A$6:$D$118,2,FALSE), " ")</f>
        <v xml:space="preserve"> </v>
      </c>
      <c r="BIA17" s="20" t="str">
        <f>IFERROR(VLOOKUP(BHY17,Insumos!$A$6:$D$118,4,FALSE), " ")</f>
        <v xml:space="preserve"> </v>
      </c>
      <c r="BIB17" s="12" t="str">
        <f>IFERROR(VLOOKUP(BHY17,Insumos!$A$6:$D$118,3,FALSE), " ")</f>
        <v xml:space="preserve"> </v>
      </c>
      <c r="BIC17" s="23"/>
      <c r="BID17" s="20" t="str">
        <f t="shared" si="176"/>
        <v xml:space="preserve"> </v>
      </c>
      <c r="BIF17" s="17"/>
      <c r="BIH17" s="10"/>
      <c r="BII17" s="12" t="str">
        <f>IFERROR(VLOOKUP(BIH17,Insumos!$A$6:$D$118,2,FALSE), " ")</f>
        <v xml:space="preserve"> </v>
      </c>
      <c r="BIJ17" s="20" t="str">
        <f>IFERROR(VLOOKUP(BIH17,Insumos!$A$6:$D$118,4,FALSE), " ")</f>
        <v xml:space="preserve"> </v>
      </c>
      <c r="BIK17" s="12" t="str">
        <f>IFERROR(VLOOKUP(BIH17,Insumos!$A$6:$D$118,3,FALSE), " ")</f>
        <v xml:space="preserve"> </v>
      </c>
      <c r="BIL17" s="23"/>
      <c r="BIM17" s="20" t="str">
        <f t="shared" si="177"/>
        <v xml:space="preserve"> </v>
      </c>
      <c r="BIO17" s="17"/>
      <c r="BIQ17" s="10"/>
      <c r="BIR17" s="12" t="str">
        <f>IFERROR(VLOOKUP(BIQ17,Insumos!$A$6:$D$118,2,FALSE), " ")</f>
        <v xml:space="preserve"> </v>
      </c>
      <c r="BIS17" s="20" t="str">
        <f>IFERROR(VLOOKUP(BIQ17,Insumos!$A$6:$D$118,4,FALSE), " ")</f>
        <v xml:space="preserve"> </v>
      </c>
      <c r="BIT17" s="12" t="str">
        <f>IFERROR(VLOOKUP(BIQ17,Insumos!$A$6:$D$118,3,FALSE), " ")</f>
        <v xml:space="preserve"> </v>
      </c>
      <c r="BIU17" s="23"/>
      <c r="BIV17" s="20" t="str">
        <f t="shared" si="178"/>
        <v xml:space="preserve"> </v>
      </c>
      <c r="BIX17" s="17"/>
      <c r="BIZ17" s="10"/>
      <c r="BJA17" s="12" t="str">
        <f>IFERROR(VLOOKUP(BIZ17,Insumos!$A$6:$D$118,2,FALSE), " ")</f>
        <v xml:space="preserve"> </v>
      </c>
      <c r="BJB17" s="20" t="str">
        <f>IFERROR(VLOOKUP(BIZ17,Insumos!$A$6:$D$118,4,FALSE), " ")</f>
        <v xml:space="preserve"> </v>
      </c>
      <c r="BJC17" s="12" t="str">
        <f>IFERROR(VLOOKUP(BIZ17,Insumos!$A$6:$D$118,3,FALSE), " ")</f>
        <v xml:space="preserve"> </v>
      </c>
      <c r="BJD17" s="23"/>
      <c r="BJE17" s="20" t="str">
        <f t="shared" si="179"/>
        <v xml:space="preserve"> </v>
      </c>
      <c r="BJG17" s="17"/>
      <c r="BJI17" s="10"/>
      <c r="BJJ17" s="12" t="str">
        <f>IFERROR(VLOOKUP(BJI17,Insumos!$A$6:$D$118,2,FALSE), " ")</f>
        <v xml:space="preserve"> </v>
      </c>
      <c r="BJK17" s="20" t="str">
        <f>IFERROR(VLOOKUP(BJI17,Insumos!$A$6:$D$118,4,FALSE), " ")</f>
        <v xml:space="preserve"> </v>
      </c>
      <c r="BJL17" s="12" t="str">
        <f>IFERROR(VLOOKUP(BJI17,Insumos!$A$6:$D$118,3,FALSE), " ")</f>
        <v xml:space="preserve"> </v>
      </c>
      <c r="BJM17" s="23"/>
      <c r="BJN17" s="20" t="str">
        <f t="shared" si="180"/>
        <v xml:space="preserve"> </v>
      </c>
      <c r="BJP17" s="17"/>
      <c r="BJR17" s="10"/>
      <c r="BJS17" s="12" t="str">
        <f>IFERROR(VLOOKUP(BJR17,Insumos!$A$6:$D$118,2,FALSE), " ")</f>
        <v xml:space="preserve"> </v>
      </c>
      <c r="BJT17" s="20" t="str">
        <f>IFERROR(VLOOKUP(BJR17,Insumos!$A$6:$D$118,4,FALSE), " ")</f>
        <v xml:space="preserve"> </v>
      </c>
      <c r="BJU17" s="12" t="str">
        <f>IFERROR(VLOOKUP(BJR17,Insumos!$A$6:$D$118,3,FALSE), " ")</f>
        <v xml:space="preserve"> </v>
      </c>
      <c r="BJV17" s="23"/>
      <c r="BJW17" s="20" t="str">
        <f t="shared" si="181"/>
        <v xml:space="preserve"> </v>
      </c>
      <c r="BJY17" s="17"/>
      <c r="BKA17" s="10"/>
      <c r="BKB17" s="12" t="str">
        <f>IFERROR(VLOOKUP(BKA17,Insumos!$A$6:$D$118,2,FALSE), " ")</f>
        <v xml:space="preserve"> </v>
      </c>
      <c r="BKC17" s="20" t="str">
        <f>IFERROR(VLOOKUP(BKA17,Insumos!$A$6:$D$118,4,FALSE), " ")</f>
        <v xml:space="preserve"> </v>
      </c>
      <c r="BKD17" s="12" t="str">
        <f>IFERROR(VLOOKUP(BKA17,Insumos!$A$6:$D$118,3,FALSE), " ")</f>
        <v xml:space="preserve"> </v>
      </c>
      <c r="BKE17" s="23"/>
      <c r="BKF17" s="20" t="str">
        <f t="shared" si="182"/>
        <v xml:space="preserve"> </v>
      </c>
      <c r="BKH17" s="17"/>
      <c r="BKJ17" s="10"/>
      <c r="BKK17" s="12" t="str">
        <f>IFERROR(VLOOKUP(BKJ17,Insumos!$A$6:$D$118,2,FALSE), " ")</f>
        <v xml:space="preserve"> </v>
      </c>
      <c r="BKL17" s="20" t="str">
        <f>IFERROR(VLOOKUP(BKJ17,Insumos!$A$6:$D$118,4,FALSE), " ")</f>
        <v xml:space="preserve"> </v>
      </c>
      <c r="BKM17" s="12" t="str">
        <f>IFERROR(VLOOKUP(BKJ17,Insumos!$A$6:$D$118,3,FALSE), " ")</f>
        <v xml:space="preserve"> </v>
      </c>
      <c r="BKN17" s="23"/>
      <c r="BKO17" s="20" t="str">
        <f t="shared" si="183"/>
        <v xml:space="preserve"> </v>
      </c>
      <c r="BKQ17" s="17"/>
      <c r="BKS17" s="10"/>
      <c r="BKT17" s="12" t="str">
        <f>IFERROR(VLOOKUP(BKS17,Insumos!$A$6:$D$118,2,FALSE), " ")</f>
        <v xml:space="preserve"> </v>
      </c>
      <c r="BKU17" s="20" t="str">
        <f>IFERROR(VLOOKUP(BKS17,Insumos!$A$6:$D$118,4,FALSE), " ")</f>
        <v xml:space="preserve"> </v>
      </c>
      <c r="BKV17" s="12" t="str">
        <f>IFERROR(VLOOKUP(BKS17,Insumos!$A$6:$D$118,3,FALSE), " ")</f>
        <v xml:space="preserve"> </v>
      </c>
      <c r="BKW17" s="23"/>
      <c r="BKX17" s="20" t="str">
        <f t="shared" si="184"/>
        <v xml:space="preserve"> </v>
      </c>
      <c r="BKZ17" s="17"/>
      <c r="BLB17" s="10"/>
      <c r="BLC17" s="12" t="str">
        <f>IFERROR(VLOOKUP(BLB17,Insumos!$A$6:$D$118,2,FALSE), " ")</f>
        <v xml:space="preserve"> </v>
      </c>
      <c r="BLD17" s="20" t="str">
        <f>IFERROR(VLOOKUP(BLB17,Insumos!$A$6:$D$118,4,FALSE), " ")</f>
        <v xml:space="preserve"> </v>
      </c>
      <c r="BLE17" s="12" t="str">
        <f>IFERROR(VLOOKUP(BLB17,Insumos!$A$6:$D$118,3,FALSE), " ")</f>
        <v xml:space="preserve"> </v>
      </c>
      <c r="BLF17" s="23"/>
      <c r="BLG17" s="20" t="str">
        <f t="shared" si="185"/>
        <v xml:space="preserve"> </v>
      </c>
      <c r="BLI17" s="17"/>
      <c r="BLK17" s="10"/>
      <c r="BLL17" s="12" t="str">
        <f>IFERROR(VLOOKUP(BLK17,Insumos!$A$6:$D$118,2,FALSE), " ")</f>
        <v xml:space="preserve"> </v>
      </c>
      <c r="BLM17" s="20" t="str">
        <f>IFERROR(VLOOKUP(BLK17,Insumos!$A$6:$D$118,4,FALSE), " ")</f>
        <v xml:space="preserve"> </v>
      </c>
      <c r="BLN17" s="12" t="str">
        <f>IFERROR(VLOOKUP(BLK17,Insumos!$A$6:$D$118,3,FALSE), " ")</f>
        <v xml:space="preserve"> </v>
      </c>
      <c r="BLO17" s="23"/>
      <c r="BLP17" s="20" t="str">
        <f t="shared" si="186"/>
        <v xml:space="preserve"> </v>
      </c>
      <c r="BLR17" s="17"/>
      <c r="BLT17" s="10"/>
      <c r="BLU17" s="12" t="str">
        <f>IFERROR(VLOOKUP(BLT17,Insumos!$A$6:$D$118,2,FALSE), " ")</f>
        <v xml:space="preserve"> </v>
      </c>
      <c r="BLV17" s="20" t="str">
        <f>IFERROR(VLOOKUP(BLT17,Insumos!$A$6:$D$118,4,FALSE), " ")</f>
        <v xml:space="preserve"> </v>
      </c>
      <c r="BLW17" s="12" t="str">
        <f>IFERROR(VLOOKUP(BLT17,Insumos!$A$6:$D$118,3,FALSE), " ")</f>
        <v xml:space="preserve"> </v>
      </c>
      <c r="BLX17" s="23"/>
      <c r="BLY17" s="20" t="str">
        <f t="shared" si="187"/>
        <v xml:space="preserve"> </v>
      </c>
      <c r="BMA17" s="17"/>
      <c r="BMC17" s="10"/>
      <c r="BMD17" s="12" t="str">
        <f>IFERROR(VLOOKUP(BMC17,Insumos!$A$6:$D$118,2,FALSE), " ")</f>
        <v xml:space="preserve"> </v>
      </c>
      <c r="BME17" s="20" t="str">
        <f>IFERROR(VLOOKUP(BMC17,Insumos!$A$6:$D$118,4,FALSE), " ")</f>
        <v xml:space="preserve"> </v>
      </c>
      <c r="BMF17" s="12" t="str">
        <f>IFERROR(VLOOKUP(BMC17,Insumos!$A$6:$D$118,3,FALSE), " ")</f>
        <v xml:space="preserve"> </v>
      </c>
      <c r="BMG17" s="23"/>
      <c r="BMH17" s="20" t="str">
        <f t="shared" si="188"/>
        <v xml:space="preserve"> </v>
      </c>
      <c r="BMJ17" s="17"/>
      <c r="BML17" s="10"/>
      <c r="BMM17" s="12" t="str">
        <f>IFERROR(VLOOKUP(BML17,Insumos!$A$6:$D$118,2,FALSE), " ")</f>
        <v xml:space="preserve"> </v>
      </c>
      <c r="BMN17" s="20" t="str">
        <f>IFERROR(VLOOKUP(BML17,Insumos!$A$6:$D$118,4,FALSE), " ")</f>
        <v xml:space="preserve"> </v>
      </c>
      <c r="BMO17" s="12" t="str">
        <f>IFERROR(VLOOKUP(BML17,Insumos!$A$6:$D$118,3,FALSE), " ")</f>
        <v xml:space="preserve"> </v>
      </c>
      <c r="BMP17" s="23"/>
      <c r="BMQ17" s="20" t="str">
        <f t="shared" si="189"/>
        <v xml:space="preserve"> </v>
      </c>
      <c r="BMS17" s="17"/>
      <c r="BMU17" s="10"/>
      <c r="BMV17" s="12" t="str">
        <f>IFERROR(VLOOKUP(BMU17,Insumos!$A$6:$D$118,2,FALSE), " ")</f>
        <v xml:space="preserve"> </v>
      </c>
      <c r="BMW17" s="20" t="str">
        <f>IFERROR(VLOOKUP(BMU17,Insumos!$A$6:$D$118,4,FALSE), " ")</f>
        <v xml:space="preserve"> </v>
      </c>
      <c r="BMX17" s="12" t="str">
        <f>IFERROR(VLOOKUP(BMU17,Insumos!$A$6:$D$118,3,FALSE), " ")</f>
        <v xml:space="preserve"> </v>
      </c>
      <c r="BMY17" s="23"/>
      <c r="BMZ17" s="20" t="str">
        <f t="shared" si="190"/>
        <v xml:space="preserve"> </v>
      </c>
      <c r="BNB17" s="17"/>
      <c r="BND17" s="10"/>
      <c r="BNE17" s="12" t="str">
        <f>IFERROR(VLOOKUP(BND17,Insumos!$A$6:$D$118,2,FALSE), " ")</f>
        <v xml:space="preserve"> </v>
      </c>
      <c r="BNF17" s="20" t="str">
        <f>IFERROR(VLOOKUP(BND17,Insumos!$A$6:$D$118,4,FALSE), " ")</f>
        <v xml:space="preserve"> </v>
      </c>
      <c r="BNG17" s="12" t="str">
        <f>IFERROR(VLOOKUP(BND17,Insumos!$A$6:$D$118,3,FALSE), " ")</f>
        <v xml:space="preserve"> </v>
      </c>
      <c r="BNH17" s="23"/>
      <c r="BNI17" s="20" t="str">
        <f t="shared" si="191"/>
        <v xml:space="preserve"> </v>
      </c>
      <c r="BNK17" s="17"/>
      <c r="BNM17" s="10"/>
      <c r="BNN17" s="12" t="str">
        <f>IFERROR(VLOOKUP(BNM17,Insumos!$A$6:$D$118,2,FALSE), " ")</f>
        <v xml:space="preserve"> </v>
      </c>
      <c r="BNO17" s="20" t="str">
        <f>IFERROR(VLOOKUP(BNM17,Insumos!$A$6:$D$118,4,FALSE), " ")</f>
        <v xml:space="preserve"> </v>
      </c>
      <c r="BNP17" s="12" t="str">
        <f>IFERROR(VLOOKUP(BNM17,Insumos!$A$6:$D$118,3,FALSE), " ")</f>
        <v xml:space="preserve"> </v>
      </c>
      <c r="BNQ17" s="23"/>
      <c r="BNR17" s="20" t="str">
        <f t="shared" si="192"/>
        <v xml:space="preserve"> </v>
      </c>
      <c r="BNT17" s="17"/>
      <c r="BNV17" s="10"/>
      <c r="BNW17" s="12" t="str">
        <f>IFERROR(VLOOKUP(BNV17,Insumos!$A$6:$D$118,2,FALSE), " ")</f>
        <v xml:space="preserve"> </v>
      </c>
      <c r="BNX17" s="20" t="str">
        <f>IFERROR(VLOOKUP(BNV17,Insumos!$A$6:$D$118,4,FALSE), " ")</f>
        <v xml:space="preserve"> </v>
      </c>
      <c r="BNY17" s="12" t="str">
        <f>IFERROR(VLOOKUP(BNV17,Insumos!$A$6:$D$118,3,FALSE), " ")</f>
        <v xml:space="preserve"> </v>
      </c>
      <c r="BNZ17" s="23"/>
      <c r="BOA17" s="20" t="str">
        <f t="shared" si="193"/>
        <v xml:space="preserve"> </v>
      </c>
      <c r="BOC17" s="17"/>
      <c r="BOE17" s="10"/>
      <c r="BOF17" s="12" t="str">
        <f>IFERROR(VLOOKUP(BOE17,Insumos!$A$6:$D$118,2,FALSE), " ")</f>
        <v xml:space="preserve"> </v>
      </c>
      <c r="BOG17" s="20" t="str">
        <f>IFERROR(VLOOKUP(BOE17,Insumos!$A$6:$D$118,4,FALSE), " ")</f>
        <v xml:space="preserve"> </v>
      </c>
      <c r="BOH17" s="12" t="str">
        <f>IFERROR(VLOOKUP(BOE17,Insumos!$A$6:$D$118,3,FALSE), " ")</f>
        <v xml:space="preserve"> </v>
      </c>
      <c r="BOI17" s="23"/>
      <c r="BOJ17" s="20" t="str">
        <f t="shared" si="194"/>
        <v xml:space="preserve"> </v>
      </c>
      <c r="BOL17" s="17"/>
      <c r="BON17" s="10"/>
      <c r="BOO17" s="12" t="str">
        <f>IFERROR(VLOOKUP(BON17,Insumos!$A$6:$D$118,2,FALSE), " ")</f>
        <v xml:space="preserve"> </v>
      </c>
      <c r="BOP17" s="20" t="str">
        <f>IFERROR(VLOOKUP(BON17,Insumos!$A$6:$D$118,4,FALSE), " ")</f>
        <v xml:space="preserve"> </v>
      </c>
      <c r="BOQ17" s="12" t="str">
        <f>IFERROR(VLOOKUP(BON17,Insumos!$A$6:$D$118,3,FALSE), " ")</f>
        <v xml:space="preserve"> </v>
      </c>
      <c r="BOR17" s="23"/>
      <c r="BOS17" s="20" t="str">
        <f t="shared" si="195"/>
        <v xml:space="preserve"> </v>
      </c>
      <c r="BOU17" s="17"/>
      <c r="BOW17" s="10"/>
      <c r="BOX17" s="12" t="str">
        <f>IFERROR(VLOOKUP(BOW17,Insumos!$A$6:$D$118,2,FALSE), " ")</f>
        <v xml:space="preserve"> </v>
      </c>
      <c r="BOY17" s="20" t="str">
        <f>IFERROR(VLOOKUP(BOW17,Insumos!$A$6:$D$118,4,FALSE), " ")</f>
        <v xml:space="preserve"> </v>
      </c>
      <c r="BOZ17" s="12" t="str">
        <f>IFERROR(VLOOKUP(BOW17,Insumos!$A$6:$D$118,3,FALSE), " ")</f>
        <v xml:space="preserve"> </v>
      </c>
      <c r="BPA17" s="23"/>
      <c r="BPB17" s="20" t="str">
        <f t="shared" si="196"/>
        <v xml:space="preserve"> </v>
      </c>
      <c r="BPD17" s="17"/>
      <c r="BPF17" s="10"/>
      <c r="BPG17" s="12" t="str">
        <f>IFERROR(VLOOKUP(BPF17,Insumos!$A$6:$D$118,2,FALSE), " ")</f>
        <v xml:space="preserve"> </v>
      </c>
      <c r="BPH17" s="20" t="str">
        <f>IFERROR(VLOOKUP(BPF17,Insumos!$A$6:$D$118,4,FALSE), " ")</f>
        <v xml:space="preserve"> </v>
      </c>
      <c r="BPI17" s="12" t="str">
        <f>IFERROR(VLOOKUP(BPF17,Insumos!$A$6:$D$118,3,FALSE), " ")</f>
        <v xml:space="preserve"> </v>
      </c>
      <c r="BPJ17" s="23"/>
      <c r="BPK17" s="20" t="str">
        <f t="shared" si="197"/>
        <v xml:space="preserve"> </v>
      </c>
      <c r="BPM17" s="17"/>
      <c r="BPO17" s="10"/>
      <c r="BPP17" s="12" t="str">
        <f>IFERROR(VLOOKUP(BPO17,Insumos!$A$6:$D$118,2,FALSE), " ")</f>
        <v xml:space="preserve"> </v>
      </c>
      <c r="BPQ17" s="20" t="str">
        <f>IFERROR(VLOOKUP(BPO17,Insumos!$A$6:$D$118,4,FALSE), " ")</f>
        <v xml:space="preserve"> </v>
      </c>
      <c r="BPR17" s="12" t="str">
        <f>IFERROR(VLOOKUP(BPO17,Insumos!$A$6:$D$118,3,FALSE), " ")</f>
        <v xml:space="preserve"> </v>
      </c>
      <c r="BPS17" s="23"/>
      <c r="BPT17" s="20" t="str">
        <f t="shared" si="198"/>
        <v xml:space="preserve"> </v>
      </c>
      <c r="BPV17" s="17"/>
      <c r="BPX17" s="10"/>
      <c r="BPY17" s="12" t="str">
        <f>IFERROR(VLOOKUP(BPX17,Insumos!$A$6:$D$118,2,FALSE), " ")</f>
        <v xml:space="preserve"> </v>
      </c>
      <c r="BPZ17" s="20" t="str">
        <f>IFERROR(VLOOKUP(BPX17,Insumos!$A$6:$D$118,4,FALSE), " ")</f>
        <v xml:space="preserve"> </v>
      </c>
      <c r="BQA17" s="12" t="str">
        <f>IFERROR(VLOOKUP(BPX17,Insumos!$A$6:$D$118,3,FALSE), " ")</f>
        <v xml:space="preserve"> </v>
      </c>
      <c r="BQB17" s="23"/>
      <c r="BQC17" s="20" t="str">
        <f t="shared" si="199"/>
        <v xml:space="preserve"> </v>
      </c>
      <c r="BQE17" s="17"/>
    </row>
    <row r="18" spans="1:1023 1025:1799" ht="17.25" customHeight="1" x14ac:dyDescent="0.25">
      <c r="A18" s="10"/>
      <c r="B18" s="12" t="str">
        <f>IFERROR(VLOOKUP(A18,Insumos!$A$6:$D$118,2,FALSE), " ")</f>
        <v xml:space="preserve"> </v>
      </c>
      <c r="C18" s="20" t="str">
        <f>IFERROR(VLOOKUP(A18,Insumos!$A$6:$D$118,4,FALSE), " ")</f>
        <v xml:space="preserve"> </v>
      </c>
      <c r="D18" s="12" t="str">
        <f>IFERROR(VLOOKUP(A18,Insumos!$A$6:$D$118,3,FALSE), " ")</f>
        <v xml:space="preserve"> </v>
      </c>
      <c r="E18" s="23"/>
      <c r="F18" s="20" t="str">
        <f t="shared" si="0"/>
        <v xml:space="preserve"> </v>
      </c>
      <c r="J18" s="10"/>
      <c r="K18" s="12" t="str">
        <f>IFERROR(VLOOKUP(J18,Insumos!$A$6:$D$118,2,FALSE), " ")</f>
        <v xml:space="preserve"> </v>
      </c>
      <c r="L18" s="20" t="str">
        <f>IFERROR(VLOOKUP(J18,Insumos!$A$6:$D$118,4,FALSE), " ")</f>
        <v xml:space="preserve"> </v>
      </c>
      <c r="M18" s="12" t="str">
        <f>IFERROR(VLOOKUP(J18,Insumos!$A$6:$D$118,3,FALSE), " ")</f>
        <v xml:space="preserve"> </v>
      </c>
      <c r="N18" s="23"/>
      <c r="O18" s="20" t="str">
        <f t="shared" si="1"/>
        <v xml:space="preserve"> </v>
      </c>
      <c r="S18" s="10"/>
      <c r="T18" s="12" t="str">
        <f>IFERROR(VLOOKUP(S18,Insumos!$A$6:$D$118,2,FALSE), " ")</f>
        <v xml:space="preserve"> </v>
      </c>
      <c r="U18" s="20" t="str">
        <f>IFERROR(VLOOKUP(S18,Insumos!$A$6:$D$118,4,FALSE), " ")</f>
        <v xml:space="preserve"> </v>
      </c>
      <c r="V18" s="12" t="str">
        <f>IFERROR(VLOOKUP(S18,Insumos!$A$6:$D$118,3,FALSE), " ")</f>
        <v xml:space="preserve"> </v>
      </c>
      <c r="W18" s="23"/>
      <c r="X18" s="20" t="str">
        <f t="shared" si="2"/>
        <v xml:space="preserve"> </v>
      </c>
      <c r="AB18" s="10"/>
      <c r="AC18" s="12" t="str">
        <f>IFERROR(VLOOKUP(AB18,Insumos!$A$6:$D$118,2,FALSE), " ")</f>
        <v xml:space="preserve"> </v>
      </c>
      <c r="AD18" s="20" t="str">
        <f>IFERROR(VLOOKUP(AB18,Insumos!$A$6:$D$118,4,FALSE), " ")</f>
        <v xml:space="preserve"> </v>
      </c>
      <c r="AE18" s="12" t="str">
        <f>IFERROR(VLOOKUP(AB18,Insumos!$A$6:$D$118,3,FALSE), " ")</f>
        <v xml:space="preserve"> </v>
      </c>
      <c r="AF18" s="23"/>
      <c r="AG18" s="20" t="str">
        <f t="shared" si="3"/>
        <v xml:space="preserve"> </v>
      </c>
      <c r="AK18" s="10"/>
      <c r="AL18" s="12" t="str">
        <f>IFERROR(VLOOKUP(AK18,Insumos!$A$6:$D$118,2,FALSE), " ")</f>
        <v xml:space="preserve"> </v>
      </c>
      <c r="AM18" s="20" t="str">
        <f>IFERROR(VLOOKUP(AK18,Insumos!$A$6:$D$118,4,FALSE), " ")</f>
        <v xml:space="preserve"> </v>
      </c>
      <c r="AN18" s="12" t="str">
        <f>IFERROR(VLOOKUP(AK18,Insumos!$A$6:$D$118,3,FALSE), " ")</f>
        <v xml:space="preserve"> </v>
      </c>
      <c r="AO18" s="23"/>
      <c r="AP18" s="20" t="str">
        <f t="shared" si="4"/>
        <v xml:space="preserve"> </v>
      </c>
      <c r="AT18" s="10"/>
      <c r="AU18" s="12" t="str">
        <f>IFERROR(VLOOKUP(AT18,Insumos!$A$6:$D$118,2,FALSE), " ")</f>
        <v xml:space="preserve"> </v>
      </c>
      <c r="AV18" s="20" t="str">
        <f>IFERROR(VLOOKUP(AT18,Insumos!$A$6:$D$118,4,FALSE), " ")</f>
        <v xml:space="preserve"> </v>
      </c>
      <c r="AW18" s="12" t="str">
        <f>IFERROR(VLOOKUP(AT18,Insumos!$A$6:$D$118,3,FALSE), " ")</f>
        <v xml:space="preserve"> </v>
      </c>
      <c r="AX18" s="23"/>
      <c r="AY18" s="20" t="str">
        <f t="shared" si="5"/>
        <v xml:space="preserve"> </v>
      </c>
      <c r="BC18" s="10"/>
      <c r="BD18" s="12" t="str">
        <f>IFERROR(VLOOKUP(BC18,Insumos!$A$6:$D$118,2,FALSE), " ")</f>
        <v xml:space="preserve"> </v>
      </c>
      <c r="BE18" s="20" t="str">
        <f>IFERROR(VLOOKUP(BC18,Insumos!$A$6:$D$118,4,FALSE), " ")</f>
        <v xml:space="preserve"> </v>
      </c>
      <c r="BF18" s="12" t="str">
        <f>IFERROR(VLOOKUP(BC18,Insumos!$A$6:$D$118,3,FALSE), " ")</f>
        <v xml:space="preserve"> </v>
      </c>
      <c r="BG18" s="23"/>
      <c r="BH18" s="20" t="str">
        <f t="shared" si="6"/>
        <v xml:space="preserve"> </v>
      </c>
      <c r="BL18" s="10"/>
      <c r="BM18" s="12" t="str">
        <f>IFERROR(VLOOKUP(BL18,Insumos!$A$6:$D$118,2,FALSE), " ")</f>
        <v xml:space="preserve"> </v>
      </c>
      <c r="BN18" s="20" t="str">
        <f>IFERROR(VLOOKUP(BL18,Insumos!$A$6:$D$118,4,FALSE), " ")</f>
        <v xml:space="preserve"> </v>
      </c>
      <c r="BO18" s="12" t="str">
        <f>IFERROR(VLOOKUP(BL18,Insumos!$A$6:$D$118,3,FALSE), " ")</f>
        <v xml:space="preserve"> </v>
      </c>
      <c r="BP18" s="23"/>
      <c r="BQ18" s="20" t="str">
        <f t="shared" si="7"/>
        <v xml:space="preserve"> </v>
      </c>
      <c r="BU18" s="10"/>
      <c r="BV18" s="12" t="str">
        <f>IFERROR(VLOOKUP(BU18,Insumos!$A$6:$D$118,2,FALSE), " ")</f>
        <v xml:space="preserve"> </v>
      </c>
      <c r="BW18" s="20" t="str">
        <f>IFERROR(VLOOKUP(BU18,Insumos!$A$6:$D$118,4,FALSE), " ")</f>
        <v xml:space="preserve"> </v>
      </c>
      <c r="BX18" s="12" t="str">
        <f>IFERROR(VLOOKUP(BU18,Insumos!$A$6:$D$118,3,FALSE), " ")</f>
        <v xml:space="preserve"> </v>
      </c>
      <c r="BY18" s="23"/>
      <c r="BZ18" s="20" t="str">
        <f t="shared" si="8"/>
        <v xml:space="preserve"> </v>
      </c>
      <c r="CD18" s="10"/>
      <c r="CE18" s="12" t="str">
        <f>IFERROR(VLOOKUP(CD18,Insumos!$A$6:$D$118,2,FALSE), " ")</f>
        <v xml:space="preserve"> </v>
      </c>
      <c r="CF18" s="20" t="str">
        <f>IFERROR(VLOOKUP(CD18,Insumos!$A$6:$D$118,4,FALSE), " ")</f>
        <v xml:space="preserve"> </v>
      </c>
      <c r="CG18" s="12" t="str">
        <f>IFERROR(VLOOKUP(CD18,Insumos!$A$6:$D$118,3,FALSE), " ")</f>
        <v xml:space="preserve"> </v>
      </c>
      <c r="CH18" s="23"/>
      <c r="CI18" s="20" t="str">
        <f t="shared" si="9"/>
        <v xml:space="preserve"> </v>
      </c>
      <c r="CM18" s="10"/>
      <c r="CN18" s="12" t="str">
        <f>IFERROR(VLOOKUP(CM18,Insumos!$A$6:$D$118,2,FALSE), " ")</f>
        <v xml:space="preserve"> </v>
      </c>
      <c r="CO18" s="20" t="str">
        <f>IFERROR(VLOOKUP(CM18,Insumos!$A$6:$D$118,4,FALSE), " ")</f>
        <v xml:space="preserve"> </v>
      </c>
      <c r="CP18" s="12" t="str">
        <f>IFERROR(VLOOKUP(CM18,Insumos!$A$6:$D$118,3,FALSE), " ")</f>
        <v xml:space="preserve"> </v>
      </c>
      <c r="CQ18" s="23"/>
      <c r="CR18" s="20" t="str">
        <f t="shared" si="10"/>
        <v xml:space="preserve"> </v>
      </c>
      <c r="CV18" s="10"/>
      <c r="CW18" s="12" t="str">
        <f>IFERROR(VLOOKUP(CV18,Insumos!$A$6:$D$118,2,FALSE), " ")</f>
        <v xml:space="preserve"> </v>
      </c>
      <c r="CX18" s="20" t="str">
        <f>IFERROR(VLOOKUP(CV18,Insumos!$A$6:$D$118,4,FALSE), " ")</f>
        <v xml:space="preserve"> </v>
      </c>
      <c r="CY18" s="12" t="str">
        <f>IFERROR(VLOOKUP(CV18,Insumos!$A$6:$D$118,3,FALSE), " ")</f>
        <v xml:space="preserve"> </v>
      </c>
      <c r="CZ18" s="23"/>
      <c r="DA18" s="20" t="str">
        <f t="shared" si="11"/>
        <v xml:space="preserve"> </v>
      </c>
      <c r="DE18" s="10"/>
      <c r="DF18" s="12" t="str">
        <f>IFERROR(VLOOKUP(DE18,Insumos!$A$6:$D$118,2,FALSE), " ")</f>
        <v xml:space="preserve"> </v>
      </c>
      <c r="DG18" s="20" t="str">
        <f>IFERROR(VLOOKUP(DE18,Insumos!$A$6:$D$118,4,FALSE), " ")</f>
        <v xml:space="preserve"> </v>
      </c>
      <c r="DH18" s="12" t="str">
        <f>IFERROR(VLOOKUP(DE18,Insumos!$A$6:$D$118,3,FALSE), " ")</f>
        <v xml:space="preserve"> </v>
      </c>
      <c r="DI18" s="23"/>
      <c r="DJ18" s="20" t="str">
        <f t="shared" si="12"/>
        <v xml:space="preserve"> </v>
      </c>
      <c r="DN18" s="10"/>
      <c r="DO18" s="12" t="str">
        <f>IFERROR(VLOOKUP(DN18,Insumos!$A$6:$D$118,2,FALSE), " ")</f>
        <v xml:space="preserve"> </v>
      </c>
      <c r="DP18" s="20" t="str">
        <f>IFERROR(VLOOKUP(DN18,Insumos!$A$6:$D$118,4,FALSE), " ")</f>
        <v xml:space="preserve"> </v>
      </c>
      <c r="DQ18" s="12" t="str">
        <f>IFERROR(VLOOKUP(DN18,Insumos!$A$6:$D$118,3,FALSE), " ")</f>
        <v xml:space="preserve"> </v>
      </c>
      <c r="DR18" s="23"/>
      <c r="DS18" s="20" t="str">
        <f t="shared" si="13"/>
        <v xml:space="preserve"> </v>
      </c>
      <c r="DW18" s="10"/>
      <c r="DX18" s="12" t="str">
        <f>IFERROR(VLOOKUP(DW18,Insumos!$A$6:$D$118,2,FALSE), " ")</f>
        <v xml:space="preserve"> </v>
      </c>
      <c r="DY18" s="20" t="str">
        <f>IFERROR(VLOOKUP(DW18,Insumos!$A$6:$D$118,4,FALSE), " ")</f>
        <v xml:space="preserve"> </v>
      </c>
      <c r="DZ18" s="12" t="str">
        <f>IFERROR(VLOOKUP(DW18,Insumos!$A$6:$D$118,3,FALSE), " ")</f>
        <v xml:space="preserve"> </v>
      </c>
      <c r="EA18" s="23"/>
      <c r="EB18" s="20" t="str">
        <f t="shared" si="14"/>
        <v xml:space="preserve"> </v>
      </c>
      <c r="EF18" s="10"/>
      <c r="EG18" s="12" t="str">
        <f>IFERROR(VLOOKUP(EF18,Insumos!$A$6:$D$118,2,FALSE), " ")</f>
        <v xml:space="preserve"> </v>
      </c>
      <c r="EH18" s="20" t="str">
        <f>IFERROR(VLOOKUP(EF18,Insumos!$A$6:$D$118,4,FALSE), " ")</f>
        <v xml:space="preserve"> </v>
      </c>
      <c r="EI18" s="12" t="str">
        <f>IFERROR(VLOOKUP(EF18,Insumos!$A$6:$D$118,3,FALSE), " ")</f>
        <v xml:space="preserve"> </v>
      </c>
      <c r="EJ18" s="23"/>
      <c r="EK18" s="20" t="str">
        <f t="shared" si="15"/>
        <v xml:space="preserve"> </v>
      </c>
      <c r="EO18" s="10"/>
      <c r="EP18" s="12" t="str">
        <f>IFERROR(VLOOKUP(EO18,Insumos!$A$6:$D$118,2,FALSE), " ")</f>
        <v xml:space="preserve"> </v>
      </c>
      <c r="EQ18" s="20" t="str">
        <f>IFERROR(VLOOKUP(EO18,Insumos!$A$6:$D$118,4,FALSE), " ")</f>
        <v xml:space="preserve"> </v>
      </c>
      <c r="ER18" s="12" t="str">
        <f>IFERROR(VLOOKUP(EO18,Insumos!$A$6:$D$118,3,FALSE), " ")</f>
        <v xml:space="preserve"> </v>
      </c>
      <c r="ES18" s="23"/>
      <c r="ET18" s="20" t="str">
        <f t="shared" si="16"/>
        <v xml:space="preserve"> </v>
      </c>
      <c r="EX18" s="10"/>
      <c r="EY18" s="12" t="str">
        <f>IFERROR(VLOOKUP(EX18,Insumos!$A$6:$D$118,2,FALSE), " ")</f>
        <v xml:space="preserve"> </v>
      </c>
      <c r="EZ18" s="20" t="str">
        <f>IFERROR(VLOOKUP(EX18,Insumos!$A$6:$D$118,4,FALSE), " ")</f>
        <v xml:space="preserve"> </v>
      </c>
      <c r="FA18" s="12" t="str">
        <f>IFERROR(VLOOKUP(EX18,Insumos!$A$6:$D$118,3,FALSE), " ")</f>
        <v xml:space="preserve"> </v>
      </c>
      <c r="FB18" s="23"/>
      <c r="FC18" s="20" t="str">
        <f t="shared" si="17"/>
        <v xml:space="preserve"> </v>
      </c>
      <c r="FG18" s="10"/>
      <c r="FH18" s="12" t="str">
        <f>IFERROR(VLOOKUP(FG18,Insumos!$A$6:$D$118,2,FALSE), " ")</f>
        <v xml:space="preserve"> </v>
      </c>
      <c r="FI18" s="20" t="str">
        <f>IFERROR(VLOOKUP(FG18,Insumos!$A$6:$D$118,4,FALSE), " ")</f>
        <v xml:space="preserve"> </v>
      </c>
      <c r="FJ18" s="12" t="str">
        <f>IFERROR(VLOOKUP(FG18,Insumos!$A$6:$D$118,3,FALSE), " ")</f>
        <v xml:space="preserve"> </v>
      </c>
      <c r="FK18" s="23"/>
      <c r="FL18" s="20" t="str">
        <f t="shared" si="18"/>
        <v xml:space="preserve"> </v>
      </c>
      <c r="FP18" s="10"/>
      <c r="FQ18" s="12" t="str">
        <f>IFERROR(VLOOKUP(FP18,Insumos!$A$6:$D$118,2,FALSE), " ")</f>
        <v xml:space="preserve"> </v>
      </c>
      <c r="FR18" s="20" t="str">
        <f>IFERROR(VLOOKUP(FP18,Insumos!$A$6:$D$118,4,FALSE), " ")</f>
        <v xml:space="preserve"> </v>
      </c>
      <c r="FS18" s="12" t="str">
        <f>IFERROR(VLOOKUP(FP18,Insumos!$A$6:$D$118,3,FALSE), " ")</f>
        <v xml:space="preserve"> </v>
      </c>
      <c r="FT18" s="23"/>
      <c r="FU18" s="20" t="str">
        <f t="shared" si="19"/>
        <v xml:space="preserve"> </v>
      </c>
      <c r="FY18" s="10"/>
      <c r="FZ18" s="12" t="str">
        <f>IFERROR(VLOOKUP(FY18,Insumos!$A$6:$D$118,2,FALSE), " ")</f>
        <v xml:space="preserve"> </v>
      </c>
      <c r="GA18" s="20" t="str">
        <f>IFERROR(VLOOKUP(FY18,Insumos!$A$6:$D$118,4,FALSE), " ")</f>
        <v xml:space="preserve"> </v>
      </c>
      <c r="GB18" s="12" t="str">
        <f>IFERROR(VLOOKUP(FY18,Insumos!$A$6:$D$118,3,FALSE), " ")</f>
        <v xml:space="preserve"> </v>
      </c>
      <c r="GC18" s="23"/>
      <c r="GD18" s="20" t="str">
        <f t="shared" si="20"/>
        <v xml:space="preserve"> </v>
      </c>
      <c r="GH18" s="10"/>
      <c r="GI18" s="12" t="str">
        <f>IFERROR(VLOOKUP(GH18,Insumos!$A$6:$D$118,2,FALSE), " ")</f>
        <v xml:space="preserve"> </v>
      </c>
      <c r="GJ18" s="20" t="str">
        <f>IFERROR(VLOOKUP(GH18,Insumos!$A$6:$D$118,4,FALSE), " ")</f>
        <v xml:space="preserve"> </v>
      </c>
      <c r="GK18" s="12" t="str">
        <f>IFERROR(VLOOKUP(GH18,Insumos!$A$6:$D$118,3,FALSE), " ")</f>
        <v xml:space="preserve"> </v>
      </c>
      <c r="GL18" s="23"/>
      <c r="GM18" s="20" t="str">
        <f t="shared" si="21"/>
        <v xml:space="preserve"> </v>
      </c>
      <c r="GQ18" s="10"/>
      <c r="GR18" s="12" t="str">
        <f>IFERROR(VLOOKUP(GQ18,Insumos!$A$6:$D$118,2,FALSE), " ")</f>
        <v xml:space="preserve"> </v>
      </c>
      <c r="GS18" s="20" t="str">
        <f>IFERROR(VLOOKUP(GQ18,Insumos!$A$6:$D$118,4,FALSE), " ")</f>
        <v xml:space="preserve"> </v>
      </c>
      <c r="GT18" s="12" t="str">
        <f>IFERROR(VLOOKUP(GQ18,Insumos!$A$6:$D$118,3,FALSE), " ")</f>
        <v xml:space="preserve"> </v>
      </c>
      <c r="GU18" s="23"/>
      <c r="GV18" s="20" t="str">
        <f t="shared" si="22"/>
        <v xml:space="preserve"> </v>
      </c>
      <c r="GZ18" s="10"/>
      <c r="HA18" s="12" t="str">
        <f>IFERROR(VLOOKUP(GZ18,Insumos!$A$6:$D$118,2,FALSE), " ")</f>
        <v xml:space="preserve"> </v>
      </c>
      <c r="HB18" s="20" t="str">
        <f>IFERROR(VLOOKUP(GZ18,Insumos!$A$6:$D$118,4,FALSE), " ")</f>
        <v xml:space="preserve"> </v>
      </c>
      <c r="HC18" s="12" t="str">
        <f>IFERROR(VLOOKUP(GZ18,Insumos!$A$6:$D$118,3,FALSE), " ")</f>
        <v xml:space="preserve"> </v>
      </c>
      <c r="HD18" s="23"/>
      <c r="HE18" s="20" t="str">
        <f t="shared" si="23"/>
        <v xml:space="preserve"> </v>
      </c>
      <c r="HI18" s="10"/>
      <c r="HJ18" s="12" t="str">
        <f>IFERROR(VLOOKUP(HI18,Insumos!$A$6:$D$118,2,FALSE), " ")</f>
        <v xml:space="preserve"> </v>
      </c>
      <c r="HK18" s="20" t="str">
        <f>IFERROR(VLOOKUP(HI18,Insumos!$A$6:$D$118,4,FALSE), " ")</f>
        <v xml:space="preserve"> </v>
      </c>
      <c r="HL18" s="12" t="str">
        <f>IFERROR(VLOOKUP(HI18,Insumos!$A$6:$D$118,3,FALSE), " ")</f>
        <v xml:space="preserve"> </v>
      </c>
      <c r="HM18" s="23"/>
      <c r="HN18" s="20" t="str">
        <f t="shared" si="24"/>
        <v xml:space="preserve"> </v>
      </c>
      <c r="HR18" s="10"/>
      <c r="HS18" s="12" t="str">
        <f>IFERROR(VLOOKUP(HR18,Insumos!$A$6:$D$118,2,FALSE), " ")</f>
        <v xml:space="preserve"> </v>
      </c>
      <c r="HT18" s="20" t="str">
        <f>IFERROR(VLOOKUP(HR18,Insumos!$A$6:$D$118,4,FALSE), " ")</f>
        <v xml:space="preserve"> </v>
      </c>
      <c r="HU18" s="12" t="str">
        <f>IFERROR(VLOOKUP(HR18,Insumos!$A$6:$D$118,3,FALSE), " ")</f>
        <v xml:space="preserve"> </v>
      </c>
      <c r="HV18" s="23"/>
      <c r="HW18" s="20" t="str">
        <f t="shared" si="25"/>
        <v xml:space="preserve"> </v>
      </c>
      <c r="IA18" s="10"/>
      <c r="IB18" s="12" t="str">
        <f>IFERROR(VLOOKUP(IA18,Insumos!$A$6:$D$118,2,FALSE), " ")</f>
        <v xml:space="preserve"> </v>
      </c>
      <c r="IC18" s="20" t="str">
        <f>IFERROR(VLOOKUP(IA18,Insumos!$A$6:$D$118,4,FALSE), " ")</f>
        <v xml:space="preserve"> </v>
      </c>
      <c r="ID18" s="12" t="str">
        <f>IFERROR(VLOOKUP(IA18,Insumos!$A$6:$D$118,3,FALSE), " ")</f>
        <v xml:space="preserve"> </v>
      </c>
      <c r="IE18" s="23"/>
      <c r="IF18" s="20" t="str">
        <f t="shared" si="26"/>
        <v xml:space="preserve"> </v>
      </c>
      <c r="IJ18" s="10"/>
      <c r="IK18" s="12" t="str">
        <f>IFERROR(VLOOKUP(IJ18,Insumos!$A$6:$D$118,2,FALSE), " ")</f>
        <v xml:space="preserve"> </v>
      </c>
      <c r="IL18" s="20" t="str">
        <f>IFERROR(VLOOKUP(IJ18,Insumos!$A$6:$D$118,4,FALSE), " ")</f>
        <v xml:space="preserve"> </v>
      </c>
      <c r="IM18" s="12" t="str">
        <f>IFERROR(VLOOKUP(IJ18,Insumos!$A$6:$D$118,3,FALSE), " ")</f>
        <v xml:space="preserve"> </v>
      </c>
      <c r="IN18" s="23"/>
      <c r="IO18" s="20" t="str">
        <f t="shared" si="27"/>
        <v xml:space="preserve"> </v>
      </c>
      <c r="IS18" s="10"/>
      <c r="IT18" s="12" t="str">
        <f>IFERROR(VLOOKUP(IS18,Insumos!$A$6:$D$118,2,FALSE), " ")</f>
        <v xml:space="preserve"> </v>
      </c>
      <c r="IU18" s="20" t="str">
        <f>IFERROR(VLOOKUP(IS18,Insumos!$A$6:$D$118,4,FALSE), " ")</f>
        <v xml:space="preserve"> </v>
      </c>
      <c r="IV18" s="12" t="str">
        <f>IFERROR(VLOOKUP(IS18,Insumos!$A$6:$D$118,3,FALSE), " ")</f>
        <v xml:space="preserve"> </v>
      </c>
      <c r="IW18" s="23"/>
      <c r="IX18" s="20" t="str">
        <f t="shared" si="28"/>
        <v xml:space="preserve"> </v>
      </c>
      <c r="JB18" s="10"/>
      <c r="JC18" s="12" t="str">
        <f>IFERROR(VLOOKUP(JB18,Insumos!$A$6:$D$118,2,FALSE), " ")</f>
        <v xml:space="preserve"> </v>
      </c>
      <c r="JD18" s="20" t="str">
        <f>IFERROR(VLOOKUP(JB18,Insumos!$A$6:$D$118,4,FALSE), " ")</f>
        <v xml:space="preserve"> </v>
      </c>
      <c r="JE18" s="12" t="str">
        <f>IFERROR(VLOOKUP(JB18,Insumos!$A$6:$D$118,3,FALSE), " ")</f>
        <v xml:space="preserve"> </v>
      </c>
      <c r="JF18" s="23"/>
      <c r="JG18" s="20" t="str">
        <f t="shared" si="29"/>
        <v xml:space="preserve"> </v>
      </c>
      <c r="JK18" s="10"/>
      <c r="JL18" s="12" t="str">
        <f>IFERROR(VLOOKUP(JK18,Insumos!$A$6:$D$118,2,FALSE), " ")</f>
        <v xml:space="preserve"> </v>
      </c>
      <c r="JM18" s="20" t="str">
        <f>IFERROR(VLOOKUP(JK18,Insumos!$A$6:$D$118,4,FALSE), " ")</f>
        <v xml:space="preserve"> </v>
      </c>
      <c r="JN18" s="12" t="str">
        <f>IFERROR(VLOOKUP(JK18,Insumos!$A$6:$D$118,3,FALSE), " ")</f>
        <v xml:space="preserve"> </v>
      </c>
      <c r="JO18" s="23"/>
      <c r="JP18" s="20" t="str">
        <f t="shared" si="30"/>
        <v xml:space="preserve"> </v>
      </c>
      <c r="JT18" s="10"/>
      <c r="JU18" s="12" t="str">
        <f>IFERROR(VLOOKUP(JT18,Insumos!$A$6:$D$118,2,FALSE), " ")</f>
        <v xml:space="preserve"> </v>
      </c>
      <c r="JV18" s="20" t="str">
        <f>IFERROR(VLOOKUP(JT18,Insumos!$A$6:$D$118,4,FALSE), " ")</f>
        <v xml:space="preserve"> </v>
      </c>
      <c r="JW18" s="12" t="str">
        <f>IFERROR(VLOOKUP(JT18,Insumos!$A$6:$D$118,3,FALSE), " ")</f>
        <v xml:space="preserve"> </v>
      </c>
      <c r="JX18" s="23"/>
      <c r="JY18" s="20" t="str">
        <f t="shared" si="31"/>
        <v xml:space="preserve"> </v>
      </c>
      <c r="KC18" s="10"/>
      <c r="KD18" s="12" t="str">
        <f>IFERROR(VLOOKUP(KC18,Insumos!$A$6:$D$118,2,FALSE), " ")</f>
        <v xml:space="preserve"> </v>
      </c>
      <c r="KE18" s="20" t="str">
        <f>IFERROR(VLOOKUP(KC18,Insumos!$A$6:$D$118,4,FALSE), " ")</f>
        <v xml:space="preserve"> </v>
      </c>
      <c r="KF18" s="12" t="str">
        <f>IFERROR(VLOOKUP(KC18,Insumos!$A$6:$D$118,3,FALSE), " ")</f>
        <v xml:space="preserve"> </v>
      </c>
      <c r="KG18" s="23"/>
      <c r="KH18" s="20" t="str">
        <f t="shared" si="32"/>
        <v xml:space="preserve"> </v>
      </c>
      <c r="KL18" s="10"/>
      <c r="KM18" s="12" t="str">
        <f>IFERROR(VLOOKUP(KL18,Insumos!$A$6:$D$118,2,FALSE), " ")</f>
        <v xml:space="preserve"> </v>
      </c>
      <c r="KN18" s="20" t="str">
        <f>IFERROR(VLOOKUP(KL18,Insumos!$A$6:$D$118,4,FALSE), " ")</f>
        <v xml:space="preserve"> </v>
      </c>
      <c r="KO18" s="12" t="str">
        <f>IFERROR(VLOOKUP(KL18,Insumos!$A$6:$D$118,3,FALSE), " ")</f>
        <v xml:space="preserve"> </v>
      </c>
      <c r="KP18" s="23"/>
      <c r="KQ18" s="20" t="str">
        <f t="shared" si="33"/>
        <v xml:space="preserve"> </v>
      </c>
      <c r="KU18" s="10"/>
      <c r="KV18" s="12" t="str">
        <f>IFERROR(VLOOKUP(KU18,Insumos!$A$6:$D$118,2,FALSE), " ")</f>
        <v xml:space="preserve"> </v>
      </c>
      <c r="KW18" s="20" t="str">
        <f>IFERROR(VLOOKUP(KU18,Insumos!$A$6:$D$118,4,FALSE), " ")</f>
        <v xml:space="preserve"> </v>
      </c>
      <c r="KX18" s="12" t="str">
        <f>IFERROR(VLOOKUP(KU18,Insumos!$A$6:$D$118,3,FALSE), " ")</f>
        <v xml:space="preserve"> </v>
      </c>
      <c r="KY18" s="23"/>
      <c r="KZ18" s="20" t="str">
        <f t="shared" si="34"/>
        <v xml:space="preserve"> </v>
      </c>
      <c r="LD18" s="10"/>
      <c r="LE18" s="12" t="str">
        <f>IFERROR(VLOOKUP(LD18,Insumos!$A$6:$D$118,2,FALSE), " ")</f>
        <v xml:space="preserve"> </v>
      </c>
      <c r="LF18" s="20" t="str">
        <f>IFERROR(VLOOKUP(LD18,Insumos!$A$6:$D$118,4,FALSE), " ")</f>
        <v xml:space="preserve"> </v>
      </c>
      <c r="LG18" s="12" t="str">
        <f>IFERROR(VLOOKUP(LD18,Insumos!$A$6:$D$118,3,FALSE), " ")</f>
        <v xml:space="preserve"> </v>
      </c>
      <c r="LH18" s="23"/>
      <c r="LI18" s="20" t="str">
        <f t="shared" si="35"/>
        <v xml:space="preserve"> </v>
      </c>
      <c r="LM18" s="10"/>
      <c r="LN18" s="12" t="str">
        <f>IFERROR(VLOOKUP(LM18,Insumos!$A$6:$D$118,2,FALSE), " ")</f>
        <v xml:space="preserve"> </v>
      </c>
      <c r="LO18" s="20" t="str">
        <f>IFERROR(VLOOKUP(LM18,Insumos!$A$6:$D$118,4,FALSE), " ")</f>
        <v xml:space="preserve"> </v>
      </c>
      <c r="LP18" s="12" t="str">
        <f>IFERROR(VLOOKUP(LM18,Insumos!$A$6:$D$118,3,FALSE), " ")</f>
        <v xml:space="preserve"> </v>
      </c>
      <c r="LQ18" s="23"/>
      <c r="LR18" s="20" t="str">
        <f t="shared" si="36"/>
        <v xml:space="preserve"> </v>
      </c>
      <c r="LV18" s="10"/>
      <c r="LW18" s="12" t="str">
        <f>IFERROR(VLOOKUP(LV18,Insumos!$A$6:$D$118,2,FALSE), " ")</f>
        <v xml:space="preserve"> </v>
      </c>
      <c r="LX18" s="20" t="str">
        <f>IFERROR(VLOOKUP(LV18,Insumos!$A$6:$D$118,4,FALSE), " ")</f>
        <v xml:space="preserve"> </v>
      </c>
      <c r="LY18" s="12" t="str">
        <f>IFERROR(VLOOKUP(LV18,Insumos!$A$6:$D$118,3,FALSE), " ")</f>
        <v xml:space="preserve"> </v>
      </c>
      <c r="LZ18" s="23"/>
      <c r="MA18" s="20" t="str">
        <f t="shared" si="37"/>
        <v xml:space="preserve"> </v>
      </c>
      <c r="ME18" s="10"/>
      <c r="MF18" s="12" t="str">
        <f>IFERROR(VLOOKUP(ME18,Insumos!$A$6:$D$118,2,FALSE), " ")</f>
        <v xml:space="preserve"> </v>
      </c>
      <c r="MG18" s="20" t="str">
        <f>IFERROR(VLOOKUP(ME18,Insumos!$A$6:$D$118,4,FALSE), " ")</f>
        <v xml:space="preserve"> </v>
      </c>
      <c r="MH18" s="12" t="str">
        <f>IFERROR(VLOOKUP(ME18,Insumos!$A$6:$D$118,3,FALSE), " ")</f>
        <v xml:space="preserve"> </v>
      </c>
      <c r="MI18" s="23"/>
      <c r="MJ18" s="20" t="str">
        <f t="shared" si="38"/>
        <v xml:space="preserve"> </v>
      </c>
      <c r="MN18" s="10"/>
      <c r="MO18" s="12" t="str">
        <f>IFERROR(VLOOKUP(MN18,Insumos!$A$6:$D$118,2,FALSE), " ")</f>
        <v xml:space="preserve"> </v>
      </c>
      <c r="MP18" s="20" t="str">
        <f>IFERROR(VLOOKUP(MN18,Insumos!$A$6:$D$118,4,FALSE), " ")</f>
        <v xml:space="preserve"> </v>
      </c>
      <c r="MQ18" s="12" t="str">
        <f>IFERROR(VLOOKUP(MN18,Insumos!$A$6:$D$118,3,FALSE), " ")</f>
        <v xml:space="preserve"> </v>
      </c>
      <c r="MR18" s="23"/>
      <c r="MS18" s="20" t="str">
        <f t="shared" si="39"/>
        <v xml:space="preserve"> </v>
      </c>
      <c r="MW18" s="10"/>
      <c r="MX18" s="12" t="str">
        <f>IFERROR(VLOOKUP(MW18,Insumos!$A$6:$D$118,2,FALSE), " ")</f>
        <v xml:space="preserve"> </v>
      </c>
      <c r="MY18" s="20" t="str">
        <f>IFERROR(VLOOKUP(MW18,Insumos!$A$6:$D$118,4,FALSE), " ")</f>
        <v xml:space="preserve"> </v>
      </c>
      <c r="MZ18" s="12" t="str">
        <f>IFERROR(VLOOKUP(MW18,Insumos!$A$6:$D$118,3,FALSE), " ")</f>
        <v xml:space="preserve"> </v>
      </c>
      <c r="NA18" s="23"/>
      <c r="NB18" s="20" t="str">
        <f t="shared" si="40"/>
        <v xml:space="preserve"> </v>
      </c>
      <c r="NF18" s="10"/>
      <c r="NG18" s="12" t="str">
        <f>IFERROR(VLOOKUP(NF18,Insumos!$A$6:$D$118,2,FALSE), " ")</f>
        <v xml:space="preserve"> </v>
      </c>
      <c r="NH18" s="20" t="str">
        <f>IFERROR(VLOOKUP(NF18,Insumos!$A$6:$D$118,4,FALSE), " ")</f>
        <v xml:space="preserve"> </v>
      </c>
      <c r="NI18" s="12" t="str">
        <f>IFERROR(VLOOKUP(NF18,Insumos!$A$6:$D$118,3,FALSE), " ")</f>
        <v xml:space="preserve"> </v>
      </c>
      <c r="NJ18" s="23"/>
      <c r="NK18" s="20" t="str">
        <f t="shared" si="41"/>
        <v xml:space="preserve"> </v>
      </c>
      <c r="NO18" s="10"/>
      <c r="NP18" s="12" t="str">
        <f>IFERROR(VLOOKUP(NO18,Insumos!$A$6:$D$118,2,FALSE), " ")</f>
        <v xml:space="preserve"> </v>
      </c>
      <c r="NQ18" s="20" t="str">
        <f>IFERROR(VLOOKUP(NO18,Insumos!$A$6:$D$118,4,FALSE), " ")</f>
        <v xml:space="preserve"> </v>
      </c>
      <c r="NR18" s="12" t="str">
        <f>IFERROR(VLOOKUP(NO18,Insumos!$A$6:$D$118,3,FALSE), " ")</f>
        <v xml:space="preserve"> </v>
      </c>
      <c r="NS18" s="23"/>
      <c r="NT18" s="20" t="str">
        <f t="shared" si="42"/>
        <v xml:space="preserve"> </v>
      </c>
      <c r="NX18" s="10"/>
      <c r="NY18" s="12" t="str">
        <f>IFERROR(VLOOKUP(NX18,Insumos!$A$6:$D$118,2,FALSE), " ")</f>
        <v xml:space="preserve"> </v>
      </c>
      <c r="NZ18" s="20" t="str">
        <f>IFERROR(VLOOKUP(NX18,Insumos!$A$6:$D$118,4,FALSE), " ")</f>
        <v xml:space="preserve"> </v>
      </c>
      <c r="OA18" s="12" t="str">
        <f>IFERROR(VLOOKUP(NX18,Insumos!$A$6:$D$118,3,FALSE), " ")</f>
        <v xml:space="preserve"> </v>
      </c>
      <c r="OB18" s="23"/>
      <c r="OC18" s="20" t="str">
        <f t="shared" si="43"/>
        <v xml:space="preserve"> </v>
      </c>
      <c r="OG18" s="10"/>
      <c r="OH18" s="12" t="str">
        <f>IFERROR(VLOOKUP(OG18,Insumos!$A$6:$D$118,2,FALSE), " ")</f>
        <v xml:space="preserve"> </v>
      </c>
      <c r="OI18" s="20" t="str">
        <f>IFERROR(VLOOKUP(OG18,Insumos!$A$6:$D$118,4,FALSE), " ")</f>
        <v xml:space="preserve"> </v>
      </c>
      <c r="OJ18" s="12" t="str">
        <f>IFERROR(VLOOKUP(OG18,Insumos!$A$6:$D$118,3,FALSE), " ")</f>
        <v xml:space="preserve"> </v>
      </c>
      <c r="OK18" s="23"/>
      <c r="OL18" s="20" t="str">
        <f t="shared" si="44"/>
        <v xml:space="preserve"> </v>
      </c>
      <c r="OP18" s="10"/>
      <c r="OQ18" s="12" t="str">
        <f>IFERROR(VLOOKUP(OP18,Insumos!$A$6:$D$118,2,FALSE), " ")</f>
        <v xml:space="preserve"> </v>
      </c>
      <c r="OR18" s="20" t="str">
        <f>IFERROR(VLOOKUP(OP18,Insumos!$A$6:$D$118,4,FALSE), " ")</f>
        <v xml:space="preserve"> </v>
      </c>
      <c r="OS18" s="12" t="str">
        <f>IFERROR(VLOOKUP(OP18,Insumos!$A$6:$D$118,3,FALSE), " ")</f>
        <v xml:space="preserve"> </v>
      </c>
      <c r="OT18" s="23"/>
      <c r="OU18" s="20" t="str">
        <f t="shared" si="45"/>
        <v xml:space="preserve"> </v>
      </c>
      <c r="OY18" s="10"/>
      <c r="OZ18" s="12" t="str">
        <f>IFERROR(VLOOKUP(OY18,Insumos!$A$6:$D$118,2,FALSE), " ")</f>
        <v xml:space="preserve"> </v>
      </c>
      <c r="PA18" s="20" t="str">
        <f>IFERROR(VLOOKUP(OY18,Insumos!$A$6:$D$118,4,FALSE), " ")</f>
        <v xml:space="preserve"> </v>
      </c>
      <c r="PB18" s="12" t="str">
        <f>IFERROR(VLOOKUP(OY18,Insumos!$A$6:$D$118,3,FALSE), " ")</f>
        <v xml:space="preserve"> </v>
      </c>
      <c r="PC18" s="23"/>
      <c r="PD18" s="20" t="str">
        <f t="shared" si="46"/>
        <v xml:space="preserve"> </v>
      </c>
      <c r="PH18" s="10"/>
      <c r="PI18" s="12" t="str">
        <f>IFERROR(VLOOKUP(PH18,Insumos!$A$6:$D$118,2,FALSE), " ")</f>
        <v xml:space="preserve"> </v>
      </c>
      <c r="PJ18" s="20" t="str">
        <f>IFERROR(VLOOKUP(PH18,Insumos!$A$6:$D$118,4,FALSE), " ")</f>
        <v xml:space="preserve"> </v>
      </c>
      <c r="PK18" s="12" t="str">
        <f>IFERROR(VLOOKUP(PH18,Insumos!$A$6:$D$118,3,FALSE), " ")</f>
        <v xml:space="preserve"> </v>
      </c>
      <c r="PL18" s="23"/>
      <c r="PM18" s="20" t="str">
        <f t="shared" si="47"/>
        <v xml:space="preserve"> </v>
      </c>
      <c r="PQ18" s="10"/>
      <c r="PR18" s="12" t="str">
        <f>IFERROR(VLOOKUP(PQ18,Insumos!$A$6:$D$118,2,FALSE), " ")</f>
        <v xml:space="preserve"> </v>
      </c>
      <c r="PS18" s="20" t="str">
        <f>IFERROR(VLOOKUP(PQ18,Insumos!$A$6:$D$118,4,FALSE), " ")</f>
        <v xml:space="preserve"> </v>
      </c>
      <c r="PT18" s="12" t="str">
        <f>IFERROR(VLOOKUP(PQ18,Insumos!$A$6:$D$118,3,FALSE), " ")</f>
        <v xml:space="preserve"> </v>
      </c>
      <c r="PU18" s="23"/>
      <c r="PV18" s="20" t="str">
        <f t="shared" si="48"/>
        <v xml:space="preserve"> </v>
      </c>
      <c r="PZ18" s="10"/>
      <c r="QA18" s="12" t="str">
        <f>IFERROR(VLOOKUP(PZ18,Insumos!$A$6:$D$118,2,FALSE), " ")</f>
        <v xml:space="preserve"> </v>
      </c>
      <c r="QB18" s="20" t="str">
        <f>IFERROR(VLOOKUP(PZ18,Insumos!$A$6:$D$118,4,FALSE), " ")</f>
        <v xml:space="preserve"> </v>
      </c>
      <c r="QC18" s="12" t="str">
        <f>IFERROR(VLOOKUP(PZ18,Insumos!$A$6:$D$118,3,FALSE), " ")</f>
        <v xml:space="preserve"> </v>
      </c>
      <c r="QD18" s="23"/>
      <c r="QE18" s="20" t="str">
        <f t="shared" si="49"/>
        <v xml:space="preserve"> </v>
      </c>
      <c r="QI18" s="10"/>
      <c r="QJ18" s="12" t="str">
        <f>IFERROR(VLOOKUP(QI18,Insumos!$A$6:$D$118,2,FALSE), " ")</f>
        <v xml:space="preserve"> </v>
      </c>
      <c r="QK18" s="20" t="str">
        <f>IFERROR(VLOOKUP(QI18,Insumos!$A$6:$D$118,4,FALSE), " ")</f>
        <v xml:space="preserve"> </v>
      </c>
      <c r="QL18" s="12" t="str">
        <f>IFERROR(VLOOKUP(QI18,Insumos!$A$6:$D$118,3,FALSE), " ")</f>
        <v xml:space="preserve"> </v>
      </c>
      <c r="QM18" s="23"/>
      <c r="QN18" s="20" t="str">
        <f t="shared" si="50"/>
        <v xml:space="preserve"> </v>
      </c>
      <c r="QR18" s="10"/>
      <c r="QS18" s="12" t="str">
        <f>IFERROR(VLOOKUP(QR18,Insumos!$A$6:$D$118,2,FALSE), " ")</f>
        <v xml:space="preserve"> </v>
      </c>
      <c r="QT18" s="20" t="str">
        <f>IFERROR(VLOOKUP(QR18,Insumos!$A$6:$D$118,4,FALSE), " ")</f>
        <v xml:space="preserve"> </v>
      </c>
      <c r="QU18" s="12" t="str">
        <f>IFERROR(VLOOKUP(QR18,Insumos!$A$6:$D$118,3,FALSE), " ")</f>
        <v xml:space="preserve"> </v>
      </c>
      <c r="QV18" s="23"/>
      <c r="QW18" s="20" t="str">
        <f t="shared" si="51"/>
        <v xml:space="preserve"> </v>
      </c>
      <c r="RA18" s="10"/>
      <c r="RB18" s="12" t="str">
        <f>IFERROR(VLOOKUP(RA18,Insumos!$A$6:$D$118,2,FALSE), " ")</f>
        <v xml:space="preserve"> </v>
      </c>
      <c r="RC18" s="20" t="str">
        <f>IFERROR(VLOOKUP(RA18,Insumos!$A$6:$D$118,4,FALSE), " ")</f>
        <v xml:space="preserve"> </v>
      </c>
      <c r="RD18" s="12" t="str">
        <f>IFERROR(VLOOKUP(RA18,Insumos!$A$6:$D$118,3,FALSE), " ")</f>
        <v xml:space="preserve"> </v>
      </c>
      <c r="RE18" s="23"/>
      <c r="RF18" s="20" t="str">
        <f t="shared" si="52"/>
        <v xml:space="preserve"> </v>
      </c>
      <c r="RJ18" s="10"/>
      <c r="RK18" s="12" t="str">
        <f>IFERROR(VLOOKUP(RJ18,Insumos!$A$6:$D$118,2,FALSE), " ")</f>
        <v xml:space="preserve"> </v>
      </c>
      <c r="RL18" s="20" t="str">
        <f>IFERROR(VLOOKUP(RJ18,Insumos!$A$6:$D$118,4,FALSE), " ")</f>
        <v xml:space="preserve"> </v>
      </c>
      <c r="RM18" s="12" t="str">
        <f>IFERROR(VLOOKUP(RJ18,Insumos!$A$6:$D$118,3,FALSE), " ")</f>
        <v xml:space="preserve"> </v>
      </c>
      <c r="RN18" s="23"/>
      <c r="RO18" s="20" t="str">
        <f t="shared" si="53"/>
        <v xml:space="preserve"> </v>
      </c>
      <c r="RS18" s="10"/>
      <c r="RT18" s="12" t="str">
        <f>IFERROR(VLOOKUP(RS18,Insumos!$A$6:$D$118,2,FALSE), " ")</f>
        <v xml:space="preserve"> </v>
      </c>
      <c r="RU18" s="20" t="str">
        <f>IFERROR(VLOOKUP(RS18,Insumos!$A$6:$D$118,4,FALSE), " ")</f>
        <v xml:space="preserve"> </v>
      </c>
      <c r="RV18" s="12" t="str">
        <f>IFERROR(VLOOKUP(RS18,Insumos!$A$6:$D$118,3,FALSE), " ")</f>
        <v xml:space="preserve"> </v>
      </c>
      <c r="RW18" s="23"/>
      <c r="RX18" s="20" t="str">
        <f t="shared" si="54"/>
        <v xml:space="preserve"> </v>
      </c>
      <c r="SB18" s="10"/>
      <c r="SC18" s="12" t="str">
        <f>IFERROR(VLOOKUP(SB18,Insumos!$A$6:$D$118,2,FALSE), " ")</f>
        <v xml:space="preserve"> </v>
      </c>
      <c r="SD18" s="20" t="str">
        <f>IFERROR(VLOOKUP(SB18,Insumos!$A$6:$D$118,4,FALSE), " ")</f>
        <v xml:space="preserve"> </v>
      </c>
      <c r="SE18" s="12" t="str">
        <f>IFERROR(VLOOKUP(SB18,Insumos!$A$6:$D$118,3,FALSE), " ")</f>
        <v xml:space="preserve"> </v>
      </c>
      <c r="SF18" s="23"/>
      <c r="SG18" s="20" t="str">
        <f t="shared" si="55"/>
        <v xml:space="preserve"> </v>
      </c>
      <c r="SK18" s="10"/>
      <c r="SL18" s="12" t="str">
        <f>IFERROR(VLOOKUP(SK18,Insumos!$A$6:$D$118,2,FALSE), " ")</f>
        <v xml:space="preserve"> </v>
      </c>
      <c r="SM18" s="20" t="str">
        <f>IFERROR(VLOOKUP(SK18,Insumos!$A$6:$D$118,4,FALSE), " ")</f>
        <v xml:space="preserve"> </v>
      </c>
      <c r="SN18" s="12" t="str">
        <f>IFERROR(VLOOKUP(SK18,Insumos!$A$6:$D$118,3,FALSE), " ")</f>
        <v xml:space="preserve"> </v>
      </c>
      <c r="SO18" s="23"/>
      <c r="SP18" s="20" t="str">
        <f t="shared" si="56"/>
        <v xml:space="preserve"> </v>
      </c>
      <c r="ST18" s="10"/>
      <c r="SU18" s="12" t="str">
        <f>IFERROR(VLOOKUP(ST18,Insumos!$A$6:$D$118,2,FALSE), " ")</f>
        <v xml:space="preserve"> </v>
      </c>
      <c r="SV18" s="20" t="str">
        <f>IFERROR(VLOOKUP(ST18,Insumos!$A$6:$D$118,4,FALSE), " ")</f>
        <v xml:space="preserve"> </v>
      </c>
      <c r="SW18" s="12" t="str">
        <f>IFERROR(VLOOKUP(ST18,Insumos!$A$6:$D$118,3,FALSE), " ")</f>
        <v xml:space="preserve"> </v>
      </c>
      <c r="SX18" s="23"/>
      <c r="SY18" s="20" t="str">
        <f t="shared" si="57"/>
        <v xml:space="preserve"> </v>
      </c>
      <c r="TC18" s="10"/>
      <c r="TD18" s="12" t="str">
        <f>IFERROR(VLOOKUP(TC18,Insumos!$A$6:$D$118,2,FALSE), " ")</f>
        <v xml:space="preserve"> </v>
      </c>
      <c r="TE18" s="20" t="str">
        <f>IFERROR(VLOOKUP(TC18,Insumos!$A$6:$D$118,4,FALSE), " ")</f>
        <v xml:space="preserve"> </v>
      </c>
      <c r="TF18" s="12" t="str">
        <f>IFERROR(VLOOKUP(TC18,Insumos!$A$6:$D$118,3,FALSE), " ")</f>
        <v xml:space="preserve"> </v>
      </c>
      <c r="TG18" s="23"/>
      <c r="TH18" s="20" t="str">
        <f t="shared" si="58"/>
        <v xml:space="preserve"> </v>
      </c>
      <c r="TL18" s="10"/>
      <c r="TM18" s="12" t="str">
        <f>IFERROR(VLOOKUP(TL18,Insumos!$A$6:$D$118,2,FALSE), " ")</f>
        <v xml:space="preserve"> </v>
      </c>
      <c r="TN18" s="20" t="str">
        <f>IFERROR(VLOOKUP(TL18,Insumos!$A$6:$D$118,4,FALSE), " ")</f>
        <v xml:space="preserve"> </v>
      </c>
      <c r="TO18" s="12" t="str">
        <f>IFERROR(VLOOKUP(TL18,Insumos!$A$6:$D$118,3,FALSE), " ")</f>
        <v xml:space="preserve"> </v>
      </c>
      <c r="TP18" s="23"/>
      <c r="TQ18" s="20" t="str">
        <f t="shared" si="59"/>
        <v xml:space="preserve"> </v>
      </c>
      <c r="TU18" s="10"/>
      <c r="TV18" s="12" t="str">
        <f>IFERROR(VLOOKUP(TU18,Insumos!$A$6:$D$118,2,FALSE), " ")</f>
        <v xml:space="preserve"> </v>
      </c>
      <c r="TW18" s="20" t="str">
        <f>IFERROR(VLOOKUP(TU18,Insumos!$A$6:$D$118,4,FALSE), " ")</f>
        <v xml:space="preserve"> </v>
      </c>
      <c r="TX18" s="12" t="str">
        <f>IFERROR(VLOOKUP(TU18,Insumos!$A$6:$D$118,3,FALSE), " ")</f>
        <v xml:space="preserve"> </v>
      </c>
      <c r="TY18" s="23"/>
      <c r="TZ18" s="20" t="str">
        <f t="shared" si="60"/>
        <v xml:space="preserve"> </v>
      </c>
      <c r="UD18" s="10"/>
      <c r="UE18" s="12" t="str">
        <f>IFERROR(VLOOKUP(UD18,Insumos!$A$6:$D$118,2,FALSE), " ")</f>
        <v xml:space="preserve"> </v>
      </c>
      <c r="UF18" s="20" t="str">
        <f>IFERROR(VLOOKUP(UD18,Insumos!$A$6:$D$118,4,FALSE), " ")</f>
        <v xml:space="preserve"> </v>
      </c>
      <c r="UG18" s="12" t="str">
        <f>IFERROR(VLOOKUP(UD18,Insumos!$A$6:$D$118,3,FALSE), " ")</f>
        <v xml:space="preserve"> </v>
      </c>
      <c r="UH18" s="23"/>
      <c r="UI18" s="20" t="str">
        <f t="shared" si="61"/>
        <v xml:space="preserve"> </v>
      </c>
      <c r="UM18" s="10"/>
      <c r="UN18" s="12" t="str">
        <f>IFERROR(VLOOKUP(UM18,Insumos!$A$6:$D$118,2,FALSE), " ")</f>
        <v xml:space="preserve"> </v>
      </c>
      <c r="UO18" s="20" t="str">
        <f>IFERROR(VLOOKUP(UM18,Insumos!$A$6:$D$118,4,FALSE), " ")</f>
        <v xml:space="preserve"> </v>
      </c>
      <c r="UP18" s="12" t="str">
        <f>IFERROR(VLOOKUP(UM18,Insumos!$A$6:$D$118,3,FALSE), " ")</f>
        <v xml:space="preserve"> </v>
      </c>
      <c r="UQ18" s="23"/>
      <c r="UR18" s="20" t="str">
        <f t="shared" si="62"/>
        <v xml:space="preserve"> </v>
      </c>
      <c r="UV18" s="10"/>
      <c r="UW18" s="12" t="str">
        <f>IFERROR(VLOOKUP(UV18,Insumos!$A$6:$D$118,2,FALSE), " ")</f>
        <v xml:space="preserve"> </v>
      </c>
      <c r="UX18" s="20" t="str">
        <f>IFERROR(VLOOKUP(UV18,Insumos!$A$6:$D$118,4,FALSE), " ")</f>
        <v xml:space="preserve"> </v>
      </c>
      <c r="UY18" s="12" t="str">
        <f>IFERROR(VLOOKUP(UV18,Insumos!$A$6:$D$118,3,FALSE), " ")</f>
        <v xml:space="preserve"> </v>
      </c>
      <c r="UZ18" s="23"/>
      <c r="VA18" s="20" t="str">
        <f t="shared" si="63"/>
        <v xml:space="preserve"> </v>
      </c>
      <c r="VE18" s="10"/>
      <c r="VF18" s="12" t="str">
        <f>IFERROR(VLOOKUP(VE18,Insumos!$A$6:$D$118,2,FALSE), " ")</f>
        <v xml:space="preserve"> </v>
      </c>
      <c r="VG18" s="20" t="str">
        <f>IFERROR(VLOOKUP(VE18,Insumos!$A$6:$D$118,4,FALSE), " ")</f>
        <v xml:space="preserve"> </v>
      </c>
      <c r="VH18" s="12" t="str">
        <f>IFERROR(VLOOKUP(VE18,Insumos!$A$6:$D$118,3,FALSE), " ")</f>
        <v xml:space="preserve"> </v>
      </c>
      <c r="VI18" s="23"/>
      <c r="VJ18" s="20" t="str">
        <f t="shared" si="64"/>
        <v xml:space="preserve"> </v>
      </c>
      <c r="VN18" s="10"/>
      <c r="VO18" s="12" t="str">
        <f>IFERROR(VLOOKUP(VN18,Insumos!$A$6:$D$118,2,FALSE), " ")</f>
        <v xml:space="preserve"> </v>
      </c>
      <c r="VP18" s="20" t="str">
        <f>IFERROR(VLOOKUP(VN18,Insumos!$A$6:$D$118,4,FALSE), " ")</f>
        <v xml:space="preserve"> </v>
      </c>
      <c r="VQ18" s="12" t="str">
        <f>IFERROR(VLOOKUP(VN18,Insumos!$A$6:$D$118,3,FALSE), " ")</f>
        <v xml:space="preserve"> </v>
      </c>
      <c r="VR18" s="23"/>
      <c r="VS18" s="20" t="str">
        <f t="shared" si="65"/>
        <v xml:space="preserve"> </v>
      </c>
      <c r="VW18" s="10"/>
      <c r="VX18" s="12" t="str">
        <f>IFERROR(VLOOKUP(VW18,Insumos!$A$6:$D$118,2,FALSE), " ")</f>
        <v xml:space="preserve"> </v>
      </c>
      <c r="VY18" s="20" t="str">
        <f>IFERROR(VLOOKUP(VW18,Insumos!$A$6:$D$118,4,FALSE), " ")</f>
        <v xml:space="preserve"> </v>
      </c>
      <c r="VZ18" s="12" t="str">
        <f>IFERROR(VLOOKUP(VW18,Insumos!$A$6:$D$118,3,FALSE), " ")</f>
        <v xml:space="preserve"> </v>
      </c>
      <c r="WA18" s="23"/>
      <c r="WB18" s="20" t="str">
        <f t="shared" si="66"/>
        <v xml:space="preserve"> </v>
      </c>
      <c r="WF18" s="10"/>
      <c r="WG18" s="12" t="str">
        <f>IFERROR(VLOOKUP(WF18,Insumos!$A$6:$D$118,2,FALSE), " ")</f>
        <v xml:space="preserve"> </v>
      </c>
      <c r="WH18" s="20" t="str">
        <f>IFERROR(VLOOKUP(WF18,Insumos!$A$6:$D$118,4,FALSE), " ")</f>
        <v xml:space="preserve"> </v>
      </c>
      <c r="WI18" s="12" t="str">
        <f>IFERROR(VLOOKUP(WF18,Insumos!$A$6:$D$118,3,FALSE), " ")</f>
        <v xml:space="preserve"> </v>
      </c>
      <c r="WJ18" s="23"/>
      <c r="WK18" s="20" t="str">
        <f t="shared" si="67"/>
        <v xml:space="preserve"> </v>
      </c>
      <c r="WO18" s="10"/>
      <c r="WP18" s="12" t="str">
        <f>IFERROR(VLOOKUP(WO18,Insumos!$A$6:$D$118,2,FALSE), " ")</f>
        <v xml:space="preserve"> </v>
      </c>
      <c r="WQ18" s="20" t="str">
        <f>IFERROR(VLOOKUP(WO18,Insumos!$A$6:$D$118,4,FALSE), " ")</f>
        <v xml:space="preserve"> </v>
      </c>
      <c r="WR18" s="12" t="str">
        <f>IFERROR(VLOOKUP(WO18,Insumos!$A$6:$D$118,3,FALSE), " ")</f>
        <v xml:space="preserve"> </v>
      </c>
      <c r="WS18" s="23"/>
      <c r="WT18" s="20" t="str">
        <f t="shared" si="68"/>
        <v xml:space="preserve"> </v>
      </c>
      <c r="WX18" s="10"/>
      <c r="WY18" s="12" t="str">
        <f>IFERROR(VLOOKUP(WX18,Insumos!$A$6:$D$118,2,FALSE), " ")</f>
        <v xml:space="preserve"> </v>
      </c>
      <c r="WZ18" s="20" t="str">
        <f>IFERROR(VLOOKUP(WX18,Insumos!$A$6:$D$118,4,FALSE), " ")</f>
        <v xml:space="preserve"> </v>
      </c>
      <c r="XA18" s="12" t="str">
        <f>IFERROR(VLOOKUP(WX18,Insumos!$A$6:$D$118,3,FALSE), " ")</f>
        <v xml:space="preserve"> </v>
      </c>
      <c r="XB18" s="23"/>
      <c r="XC18" s="20" t="str">
        <f t="shared" si="69"/>
        <v xml:space="preserve"> </v>
      </c>
      <c r="XG18" s="10"/>
      <c r="XH18" s="12" t="str">
        <f>IFERROR(VLOOKUP(XG18,Insumos!$A$6:$D$118,2,FALSE), " ")</f>
        <v xml:space="preserve"> </v>
      </c>
      <c r="XI18" s="20" t="str">
        <f>IFERROR(VLOOKUP(XG18,Insumos!$A$6:$D$118,4,FALSE), " ")</f>
        <v xml:space="preserve"> </v>
      </c>
      <c r="XJ18" s="12" t="str">
        <f>IFERROR(VLOOKUP(XG18,Insumos!$A$6:$D$118,3,FALSE), " ")</f>
        <v xml:space="preserve"> </v>
      </c>
      <c r="XK18" s="23"/>
      <c r="XL18" s="20" t="str">
        <f t="shared" si="70"/>
        <v xml:space="preserve"> </v>
      </c>
      <c r="XP18" s="10"/>
      <c r="XQ18" s="12" t="str">
        <f>IFERROR(VLOOKUP(XP18,Insumos!$A$6:$D$118,2,FALSE), " ")</f>
        <v xml:space="preserve"> </v>
      </c>
      <c r="XR18" s="20" t="str">
        <f>IFERROR(VLOOKUP(XP18,Insumos!$A$6:$D$118,4,FALSE), " ")</f>
        <v xml:space="preserve"> </v>
      </c>
      <c r="XS18" s="12" t="str">
        <f>IFERROR(VLOOKUP(XP18,Insumos!$A$6:$D$118,3,FALSE), " ")</f>
        <v xml:space="preserve"> </v>
      </c>
      <c r="XT18" s="23"/>
      <c r="XU18" s="20" t="str">
        <f t="shared" si="71"/>
        <v xml:space="preserve"> </v>
      </c>
      <c r="XY18" s="10"/>
      <c r="XZ18" s="12" t="str">
        <f>IFERROR(VLOOKUP(XY18,Insumos!$A$6:$D$118,2,FALSE), " ")</f>
        <v xml:space="preserve"> </v>
      </c>
      <c r="YA18" s="20" t="str">
        <f>IFERROR(VLOOKUP(XY18,Insumos!$A$6:$D$118,4,FALSE), " ")</f>
        <v xml:space="preserve"> </v>
      </c>
      <c r="YB18" s="12" t="str">
        <f>IFERROR(VLOOKUP(XY18,Insumos!$A$6:$D$118,3,FALSE), " ")</f>
        <v xml:space="preserve"> </v>
      </c>
      <c r="YC18" s="23"/>
      <c r="YD18" s="20" t="str">
        <f t="shared" si="72"/>
        <v xml:space="preserve"> </v>
      </c>
      <c r="YH18" s="10"/>
      <c r="YI18" s="12" t="str">
        <f>IFERROR(VLOOKUP(YH18,Insumos!$A$6:$D$118,2,FALSE), " ")</f>
        <v xml:space="preserve"> </v>
      </c>
      <c r="YJ18" s="20" t="str">
        <f>IFERROR(VLOOKUP(YH18,Insumos!$A$6:$D$118,4,FALSE), " ")</f>
        <v xml:space="preserve"> </v>
      </c>
      <c r="YK18" s="12" t="str">
        <f>IFERROR(VLOOKUP(YH18,Insumos!$A$6:$D$118,3,FALSE), " ")</f>
        <v xml:space="preserve"> </v>
      </c>
      <c r="YL18" s="23"/>
      <c r="YM18" s="20" t="str">
        <f t="shared" si="73"/>
        <v xml:space="preserve"> </v>
      </c>
      <c r="YQ18" s="10"/>
      <c r="YR18" s="12" t="str">
        <f>IFERROR(VLOOKUP(YQ18,Insumos!$A$6:$D$118,2,FALSE), " ")</f>
        <v xml:space="preserve"> </v>
      </c>
      <c r="YS18" s="20" t="str">
        <f>IFERROR(VLOOKUP(YQ18,Insumos!$A$6:$D$118,4,FALSE), " ")</f>
        <v xml:space="preserve"> </v>
      </c>
      <c r="YT18" s="12" t="str">
        <f>IFERROR(VLOOKUP(YQ18,Insumos!$A$6:$D$118,3,FALSE), " ")</f>
        <v xml:space="preserve"> </v>
      </c>
      <c r="YU18" s="23"/>
      <c r="YV18" s="20" t="str">
        <f t="shared" si="74"/>
        <v xml:space="preserve"> </v>
      </c>
      <c r="YZ18" s="10"/>
      <c r="ZA18" s="12" t="str">
        <f>IFERROR(VLOOKUP(YZ18,Insumos!$A$6:$D$118,2,FALSE), " ")</f>
        <v xml:space="preserve"> </v>
      </c>
      <c r="ZB18" s="20" t="str">
        <f>IFERROR(VLOOKUP(YZ18,Insumos!$A$6:$D$118,4,FALSE), " ")</f>
        <v xml:space="preserve"> </v>
      </c>
      <c r="ZC18" s="12" t="str">
        <f>IFERROR(VLOOKUP(YZ18,Insumos!$A$6:$D$118,3,FALSE), " ")</f>
        <v xml:space="preserve"> </v>
      </c>
      <c r="ZD18" s="23"/>
      <c r="ZE18" s="20" t="str">
        <f t="shared" si="75"/>
        <v xml:space="preserve"> </v>
      </c>
      <c r="ZI18" s="10"/>
      <c r="ZJ18" s="12" t="str">
        <f>IFERROR(VLOOKUP(ZI18,Insumos!$A$6:$D$118,2,FALSE), " ")</f>
        <v xml:space="preserve"> </v>
      </c>
      <c r="ZK18" s="20" t="str">
        <f>IFERROR(VLOOKUP(ZI18,Insumos!$A$6:$D$118,4,FALSE), " ")</f>
        <v xml:space="preserve"> </v>
      </c>
      <c r="ZL18" s="12" t="str">
        <f>IFERROR(VLOOKUP(ZI18,Insumos!$A$6:$D$118,3,FALSE), " ")</f>
        <v xml:space="preserve"> </v>
      </c>
      <c r="ZM18" s="23"/>
      <c r="ZN18" s="20" t="str">
        <f t="shared" si="76"/>
        <v xml:space="preserve"> </v>
      </c>
      <c r="ZR18" s="10"/>
      <c r="ZS18" s="12" t="str">
        <f>IFERROR(VLOOKUP(ZR18,Insumos!$A$6:$D$118,2,FALSE), " ")</f>
        <v xml:space="preserve"> </v>
      </c>
      <c r="ZT18" s="20" t="str">
        <f>IFERROR(VLOOKUP(ZR18,Insumos!$A$6:$D$118,4,FALSE), " ")</f>
        <v xml:space="preserve"> </v>
      </c>
      <c r="ZU18" s="12" t="str">
        <f>IFERROR(VLOOKUP(ZR18,Insumos!$A$6:$D$118,3,FALSE), " ")</f>
        <v xml:space="preserve"> </v>
      </c>
      <c r="ZV18" s="23"/>
      <c r="ZW18" s="20" t="str">
        <f t="shared" si="77"/>
        <v xml:space="preserve"> </v>
      </c>
      <c r="AAA18" s="10"/>
      <c r="AAB18" s="12" t="str">
        <f>IFERROR(VLOOKUP(AAA18,Insumos!$A$6:$D$118,2,FALSE), " ")</f>
        <v xml:space="preserve"> </v>
      </c>
      <c r="AAC18" s="20" t="str">
        <f>IFERROR(VLOOKUP(AAA18,Insumos!$A$6:$D$118,4,FALSE), " ")</f>
        <v xml:space="preserve"> </v>
      </c>
      <c r="AAD18" s="12" t="str">
        <f>IFERROR(VLOOKUP(AAA18,Insumos!$A$6:$D$118,3,FALSE), " ")</f>
        <v xml:space="preserve"> </v>
      </c>
      <c r="AAE18" s="23"/>
      <c r="AAF18" s="20" t="str">
        <f t="shared" si="78"/>
        <v xml:space="preserve"> </v>
      </c>
      <c r="AAJ18" s="10"/>
      <c r="AAK18" s="12" t="str">
        <f>IFERROR(VLOOKUP(AAJ18,Insumos!$A$6:$D$118,2,FALSE), " ")</f>
        <v xml:space="preserve"> </v>
      </c>
      <c r="AAL18" s="20" t="str">
        <f>IFERROR(VLOOKUP(AAJ18,Insumos!$A$6:$D$118,4,FALSE), " ")</f>
        <v xml:space="preserve"> </v>
      </c>
      <c r="AAM18" s="12" t="str">
        <f>IFERROR(VLOOKUP(AAJ18,Insumos!$A$6:$D$118,3,FALSE), " ")</f>
        <v xml:space="preserve"> </v>
      </c>
      <c r="AAN18" s="23"/>
      <c r="AAO18" s="20" t="str">
        <f t="shared" si="79"/>
        <v xml:space="preserve"> </v>
      </c>
      <c r="AAS18" s="10"/>
      <c r="AAT18" s="12" t="str">
        <f>IFERROR(VLOOKUP(AAS18,Insumos!$A$6:$D$118,2,FALSE), " ")</f>
        <v xml:space="preserve"> </v>
      </c>
      <c r="AAU18" s="20" t="str">
        <f>IFERROR(VLOOKUP(AAS18,Insumos!$A$6:$D$118,4,FALSE), " ")</f>
        <v xml:space="preserve"> </v>
      </c>
      <c r="AAV18" s="12" t="str">
        <f>IFERROR(VLOOKUP(AAS18,Insumos!$A$6:$D$118,3,FALSE), " ")</f>
        <v xml:space="preserve"> </v>
      </c>
      <c r="AAW18" s="23"/>
      <c r="AAX18" s="20" t="str">
        <f t="shared" si="80"/>
        <v xml:space="preserve"> </v>
      </c>
      <c r="ABB18" s="10"/>
      <c r="ABC18" s="12" t="str">
        <f>IFERROR(VLOOKUP(ABB18,Insumos!$A$6:$D$118,2,FALSE), " ")</f>
        <v xml:space="preserve"> </v>
      </c>
      <c r="ABD18" s="20" t="str">
        <f>IFERROR(VLOOKUP(ABB18,Insumos!$A$6:$D$118,4,FALSE), " ")</f>
        <v xml:space="preserve"> </v>
      </c>
      <c r="ABE18" s="12" t="str">
        <f>IFERROR(VLOOKUP(ABB18,Insumos!$A$6:$D$118,3,FALSE), " ")</f>
        <v xml:space="preserve"> </v>
      </c>
      <c r="ABF18" s="23"/>
      <c r="ABG18" s="20" t="str">
        <f t="shared" si="81"/>
        <v xml:space="preserve"> </v>
      </c>
      <c r="ABK18" s="10"/>
      <c r="ABL18" s="12" t="str">
        <f>IFERROR(VLOOKUP(ABK18,Insumos!$A$6:$D$118,2,FALSE), " ")</f>
        <v xml:space="preserve"> </v>
      </c>
      <c r="ABM18" s="20" t="str">
        <f>IFERROR(VLOOKUP(ABK18,Insumos!$A$6:$D$118,4,FALSE), " ")</f>
        <v xml:space="preserve"> </v>
      </c>
      <c r="ABN18" s="12" t="str">
        <f>IFERROR(VLOOKUP(ABK18,Insumos!$A$6:$D$118,3,FALSE), " ")</f>
        <v xml:space="preserve"> </v>
      </c>
      <c r="ABO18" s="23"/>
      <c r="ABP18" s="20" t="str">
        <f t="shared" si="82"/>
        <v xml:space="preserve"> </v>
      </c>
      <c r="ABT18" s="10"/>
      <c r="ABU18" s="12" t="str">
        <f>IFERROR(VLOOKUP(ABT18,Insumos!$A$6:$D$118,2,FALSE), " ")</f>
        <v xml:space="preserve"> </v>
      </c>
      <c r="ABV18" s="20" t="str">
        <f>IFERROR(VLOOKUP(ABT18,Insumos!$A$6:$D$118,4,FALSE), " ")</f>
        <v xml:space="preserve"> </v>
      </c>
      <c r="ABW18" s="12" t="str">
        <f>IFERROR(VLOOKUP(ABT18,Insumos!$A$6:$D$118,3,FALSE), " ")</f>
        <v xml:space="preserve"> </v>
      </c>
      <c r="ABX18" s="23"/>
      <c r="ABY18" s="20" t="str">
        <f t="shared" si="83"/>
        <v xml:space="preserve"> </v>
      </c>
      <c r="ACC18" s="10"/>
      <c r="ACD18" s="12" t="str">
        <f>IFERROR(VLOOKUP(ACC18,Insumos!$A$6:$D$118,2,FALSE), " ")</f>
        <v xml:space="preserve"> </v>
      </c>
      <c r="ACE18" s="20" t="str">
        <f>IFERROR(VLOOKUP(ACC18,Insumos!$A$6:$D$118,4,FALSE), " ")</f>
        <v xml:space="preserve"> </v>
      </c>
      <c r="ACF18" s="12" t="str">
        <f>IFERROR(VLOOKUP(ACC18,Insumos!$A$6:$D$118,3,FALSE), " ")</f>
        <v xml:space="preserve"> </v>
      </c>
      <c r="ACG18" s="23"/>
      <c r="ACH18" s="20" t="str">
        <f t="shared" si="84"/>
        <v xml:space="preserve"> </v>
      </c>
      <c r="ACL18" s="10"/>
      <c r="ACM18" s="12" t="str">
        <f>IFERROR(VLOOKUP(ACL18,Insumos!$A$6:$D$118,2,FALSE), " ")</f>
        <v xml:space="preserve"> </v>
      </c>
      <c r="ACN18" s="20" t="str">
        <f>IFERROR(VLOOKUP(ACL18,Insumos!$A$6:$D$118,4,FALSE), " ")</f>
        <v xml:space="preserve"> </v>
      </c>
      <c r="ACO18" s="12" t="str">
        <f>IFERROR(VLOOKUP(ACL18,Insumos!$A$6:$D$118,3,FALSE), " ")</f>
        <v xml:space="preserve"> </v>
      </c>
      <c r="ACP18" s="23"/>
      <c r="ACQ18" s="20" t="str">
        <f t="shared" si="85"/>
        <v xml:space="preserve"> </v>
      </c>
      <c r="ACU18" s="10"/>
      <c r="ACV18" s="12" t="str">
        <f>IFERROR(VLOOKUP(ACU18,Insumos!$A$6:$D$118,2,FALSE), " ")</f>
        <v xml:space="preserve"> </v>
      </c>
      <c r="ACW18" s="20" t="str">
        <f>IFERROR(VLOOKUP(ACU18,Insumos!$A$6:$D$118,4,FALSE), " ")</f>
        <v xml:space="preserve"> </v>
      </c>
      <c r="ACX18" s="12" t="str">
        <f>IFERROR(VLOOKUP(ACU18,Insumos!$A$6:$D$118,3,FALSE), " ")</f>
        <v xml:space="preserve"> </v>
      </c>
      <c r="ACY18" s="23"/>
      <c r="ACZ18" s="20" t="str">
        <f t="shared" si="86"/>
        <v xml:space="preserve"> </v>
      </c>
      <c r="ADD18" s="10"/>
      <c r="ADE18" s="12" t="str">
        <f>IFERROR(VLOOKUP(ADD18,Insumos!$A$6:$D$118,2,FALSE), " ")</f>
        <v xml:space="preserve"> </v>
      </c>
      <c r="ADF18" s="20" t="str">
        <f>IFERROR(VLOOKUP(ADD18,Insumos!$A$6:$D$118,4,FALSE), " ")</f>
        <v xml:space="preserve"> </v>
      </c>
      <c r="ADG18" s="12" t="str">
        <f>IFERROR(VLOOKUP(ADD18,Insumos!$A$6:$D$118,3,FALSE), " ")</f>
        <v xml:space="preserve"> </v>
      </c>
      <c r="ADH18" s="23"/>
      <c r="ADI18" s="20" t="str">
        <f t="shared" si="87"/>
        <v xml:space="preserve"> </v>
      </c>
      <c r="ADM18" s="10"/>
      <c r="ADN18" s="12" t="str">
        <f>IFERROR(VLOOKUP(ADM18,Insumos!$A$6:$D$118,2,FALSE), " ")</f>
        <v xml:space="preserve"> </v>
      </c>
      <c r="ADO18" s="20" t="str">
        <f>IFERROR(VLOOKUP(ADM18,Insumos!$A$6:$D$118,4,FALSE), " ")</f>
        <v xml:space="preserve"> </v>
      </c>
      <c r="ADP18" s="12" t="str">
        <f>IFERROR(VLOOKUP(ADM18,Insumos!$A$6:$D$118,3,FALSE), " ")</f>
        <v xml:space="preserve"> </v>
      </c>
      <c r="ADQ18" s="23"/>
      <c r="ADR18" s="20" t="str">
        <f t="shared" si="88"/>
        <v xml:space="preserve"> </v>
      </c>
      <c r="ADV18" s="10"/>
      <c r="ADW18" s="12" t="str">
        <f>IFERROR(VLOOKUP(ADV18,Insumos!$A$6:$D$118,2,FALSE), " ")</f>
        <v xml:space="preserve"> </v>
      </c>
      <c r="ADX18" s="20" t="str">
        <f>IFERROR(VLOOKUP(ADV18,Insumos!$A$6:$D$118,4,FALSE), " ")</f>
        <v xml:space="preserve"> </v>
      </c>
      <c r="ADY18" s="12" t="str">
        <f>IFERROR(VLOOKUP(ADV18,Insumos!$A$6:$D$118,3,FALSE), " ")</f>
        <v xml:space="preserve"> </v>
      </c>
      <c r="ADZ18" s="23"/>
      <c r="AEA18" s="20" t="str">
        <f t="shared" si="89"/>
        <v xml:space="preserve"> </v>
      </c>
      <c r="AEE18" s="10"/>
      <c r="AEF18" s="12" t="str">
        <f>IFERROR(VLOOKUP(AEE18,Insumos!$A$6:$D$118,2,FALSE), " ")</f>
        <v xml:space="preserve"> </v>
      </c>
      <c r="AEG18" s="20" t="str">
        <f>IFERROR(VLOOKUP(AEE18,Insumos!$A$6:$D$118,4,FALSE), " ")</f>
        <v xml:space="preserve"> </v>
      </c>
      <c r="AEH18" s="12" t="str">
        <f>IFERROR(VLOOKUP(AEE18,Insumos!$A$6:$D$118,3,FALSE), " ")</f>
        <v xml:space="preserve"> </v>
      </c>
      <c r="AEI18" s="23"/>
      <c r="AEJ18" s="20" t="str">
        <f t="shared" si="90"/>
        <v xml:space="preserve"> </v>
      </c>
      <c r="AEN18" s="10"/>
      <c r="AEO18" s="12" t="str">
        <f>IFERROR(VLOOKUP(AEN18,Insumos!$A$6:$D$118,2,FALSE), " ")</f>
        <v xml:space="preserve"> </v>
      </c>
      <c r="AEP18" s="20" t="str">
        <f>IFERROR(VLOOKUP(AEN18,Insumos!$A$6:$D$118,4,FALSE), " ")</f>
        <v xml:space="preserve"> </v>
      </c>
      <c r="AEQ18" s="12" t="str">
        <f>IFERROR(VLOOKUP(AEN18,Insumos!$A$6:$D$118,3,FALSE), " ")</f>
        <v xml:space="preserve"> </v>
      </c>
      <c r="AER18" s="23"/>
      <c r="AES18" s="20" t="str">
        <f t="shared" si="91"/>
        <v xml:space="preserve"> </v>
      </c>
      <c r="AEW18" s="10"/>
      <c r="AEX18" s="12" t="str">
        <f>IFERROR(VLOOKUP(AEW18,Insumos!$A$6:$D$118,2,FALSE), " ")</f>
        <v xml:space="preserve"> </v>
      </c>
      <c r="AEY18" s="20" t="str">
        <f>IFERROR(VLOOKUP(AEW18,Insumos!$A$6:$D$118,4,FALSE), " ")</f>
        <v xml:space="preserve"> </v>
      </c>
      <c r="AEZ18" s="12" t="str">
        <f>IFERROR(VLOOKUP(AEW18,Insumos!$A$6:$D$118,3,FALSE), " ")</f>
        <v xml:space="preserve"> </v>
      </c>
      <c r="AFA18" s="23"/>
      <c r="AFB18" s="20" t="str">
        <f t="shared" si="92"/>
        <v xml:space="preserve"> </v>
      </c>
      <c r="AFF18" s="10"/>
      <c r="AFG18" s="12" t="str">
        <f>IFERROR(VLOOKUP(AFF18,Insumos!$A$6:$D$118,2,FALSE), " ")</f>
        <v xml:space="preserve"> </v>
      </c>
      <c r="AFH18" s="20" t="str">
        <f>IFERROR(VLOOKUP(AFF18,Insumos!$A$6:$D$118,4,FALSE), " ")</f>
        <v xml:space="preserve"> </v>
      </c>
      <c r="AFI18" s="12" t="str">
        <f>IFERROR(VLOOKUP(AFF18,Insumos!$A$6:$D$118,3,FALSE), " ")</f>
        <v xml:space="preserve"> </v>
      </c>
      <c r="AFJ18" s="23"/>
      <c r="AFK18" s="20" t="str">
        <f t="shared" si="93"/>
        <v xml:space="preserve"> </v>
      </c>
      <c r="AFO18" s="10"/>
      <c r="AFP18" s="12" t="str">
        <f>IFERROR(VLOOKUP(AFO18,Insumos!$A$6:$D$118,2,FALSE), " ")</f>
        <v xml:space="preserve"> </v>
      </c>
      <c r="AFQ18" s="20" t="str">
        <f>IFERROR(VLOOKUP(AFO18,Insumos!$A$6:$D$118,4,FALSE), " ")</f>
        <v xml:space="preserve"> </v>
      </c>
      <c r="AFR18" s="12" t="str">
        <f>IFERROR(VLOOKUP(AFO18,Insumos!$A$6:$D$118,3,FALSE), " ")</f>
        <v xml:space="preserve"> </v>
      </c>
      <c r="AFS18" s="23"/>
      <c r="AFT18" s="20" t="str">
        <f t="shared" si="94"/>
        <v xml:space="preserve"> </v>
      </c>
      <c r="AFX18" s="10"/>
      <c r="AFY18" s="12" t="str">
        <f>IFERROR(VLOOKUP(AFX18,Insumos!$A$6:$D$118,2,FALSE), " ")</f>
        <v xml:space="preserve"> </v>
      </c>
      <c r="AFZ18" s="20" t="str">
        <f>IFERROR(VLOOKUP(AFX18,Insumos!$A$6:$D$118,4,FALSE), " ")</f>
        <v xml:space="preserve"> </v>
      </c>
      <c r="AGA18" s="12" t="str">
        <f>IFERROR(VLOOKUP(AFX18,Insumos!$A$6:$D$118,3,FALSE), " ")</f>
        <v xml:space="preserve"> </v>
      </c>
      <c r="AGB18" s="23"/>
      <c r="AGC18" s="20" t="str">
        <f t="shared" si="95"/>
        <v xml:space="preserve"> </v>
      </c>
      <c r="AGG18" s="10"/>
      <c r="AGH18" s="12" t="str">
        <f>IFERROR(VLOOKUP(AGG18,Insumos!$A$6:$D$118,2,FALSE), " ")</f>
        <v xml:space="preserve"> </v>
      </c>
      <c r="AGI18" s="20" t="str">
        <f>IFERROR(VLOOKUP(AGG18,Insumos!$A$6:$D$118,4,FALSE), " ")</f>
        <v xml:space="preserve"> </v>
      </c>
      <c r="AGJ18" s="12" t="str">
        <f>IFERROR(VLOOKUP(AGG18,Insumos!$A$6:$D$118,3,FALSE), " ")</f>
        <v xml:space="preserve"> </v>
      </c>
      <c r="AGK18" s="23"/>
      <c r="AGL18" s="20" t="str">
        <f t="shared" si="96"/>
        <v xml:space="preserve"> </v>
      </c>
      <c r="AGP18" s="10"/>
      <c r="AGQ18" s="12" t="str">
        <f>IFERROR(VLOOKUP(AGP18,Insumos!$A$6:$D$118,2,FALSE), " ")</f>
        <v xml:space="preserve"> </v>
      </c>
      <c r="AGR18" s="20" t="str">
        <f>IFERROR(VLOOKUP(AGP18,Insumos!$A$6:$D$118,4,FALSE), " ")</f>
        <v xml:space="preserve"> </v>
      </c>
      <c r="AGS18" s="12" t="str">
        <f>IFERROR(VLOOKUP(AGP18,Insumos!$A$6:$D$118,3,FALSE), " ")</f>
        <v xml:space="preserve"> </v>
      </c>
      <c r="AGT18" s="23"/>
      <c r="AGU18" s="20" t="str">
        <f t="shared" si="97"/>
        <v xml:space="preserve"> </v>
      </c>
      <c r="AGY18" s="10"/>
      <c r="AGZ18" s="12" t="str">
        <f>IFERROR(VLOOKUP(AGY18,Insumos!$A$6:$D$118,2,FALSE), " ")</f>
        <v xml:space="preserve"> </v>
      </c>
      <c r="AHA18" s="20" t="str">
        <f>IFERROR(VLOOKUP(AGY18,Insumos!$A$6:$D$118,4,FALSE), " ")</f>
        <v xml:space="preserve"> </v>
      </c>
      <c r="AHB18" s="12" t="str">
        <f>IFERROR(VLOOKUP(AGY18,Insumos!$A$6:$D$118,3,FALSE), " ")</f>
        <v xml:space="preserve"> </v>
      </c>
      <c r="AHC18" s="23"/>
      <c r="AHD18" s="20" t="str">
        <f t="shared" si="98"/>
        <v xml:space="preserve"> </v>
      </c>
      <c r="AHH18" s="10"/>
      <c r="AHI18" s="12" t="str">
        <f>IFERROR(VLOOKUP(AHH18,Insumos!$A$6:$D$118,2,FALSE), " ")</f>
        <v xml:space="preserve"> </v>
      </c>
      <c r="AHJ18" s="20" t="str">
        <f>IFERROR(VLOOKUP(AHH18,Insumos!$A$6:$D$118,4,FALSE), " ")</f>
        <v xml:space="preserve"> </v>
      </c>
      <c r="AHK18" s="12" t="str">
        <f>IFERROR(VLOOKUP(AHH18,Insumos!$A$6:$D$118,3,FALSE), " ")</f>
        <v xml:space="preserve"> </v>
      </c>
      <c r="AHL18" s="23"/>
      <c r="AHM18" s="20" t="str">
        <f t="shared" si="99"/>
        <v xml:space="preserve"> </v>
      </c>
      <c r="AHQ18" s="10"/>
      <c r="AHR18" s="12" t="str">
        <f>IFERROR(VLOOKUP(AHQ18,Insumos!$A$6:$D$118,2,FALSE), " ")</f>
        <v xml:space="preserve"> </v>
      </c>
      <c r="AHS18" s="20" t="str">
        <f>IFERROR(VLOOKUP(AHQ18,Insumos!$A$6:$D$118,4,FALSE), " ")</f>
        <v xml:space="preserve"> </v>
      </c>
      <c r="AHT18" s="12" t="str">
        <f>IFERROR(VLOOKUP(AHQ18,Insumos!$A$6:$D$118,3,FALSE), " ")</f>
        <v xml:space="preserve"> </v>
      </c>
      <c r="AHU18" s="23"/>
      <c r="AHV18" s="20" t="str">
        <f t="shared" si="100"/>
        <v xml:space="preserve"> </v>
      </c>
      <c r="AHZ18" s="10"/>
      <c r="AIA18" s="12" t="str">
        <f>IFERROR(VLOOKUP(AHZ18,Insumos!$A$6:$D$118,2,FALSE), " ")</f>
        <v xml:space="preserve"> </v>
      </c>
      <c r="AIB18" s="20" t="str">
        <f>IFERROR(VLOOKUP(AHZ18,Insumos!$A$6:$D$118,4,FALSE), " ")</f>
        <v xml:space="preserve"> </v>
      </c>
      <c r="AIC18" s="12" t="str">
        <f>IFERROR(VLOOKUP(AHZ18,Insumos!$A$6:$D$118,3,FALSE), " ")</f>
        <v xml:space="preserve"> </v>
      </c>
      <c r="AID18" s="23"/>
      <c r="AIE18" s="20" t="str">
        <f t="shared" si="101"/>
        <v xml:space="preserve"> </v>
      </c>
      <c r="AII18" s="10"/>
      <c r="AIJ18" s="12" t="str">
        <f>IFERROR(VLOOKUP(AII18,Insumos!$A$6:$D$118,2,FALSE), " ")</f>
        <v xml:space="preserve"> </v>
      </c>
      <c r="AIK18" s="20" t="str">
        <f>IFERROR(VLOOKUP(AII18,Insumos!$A$6:$D$118,4,FALSE), " ")</f>
        <v xml:space="preserve"> </v>
      </c>
      <c r="AIL18" s="12" t="str">
        <f>IFERROR(VLOOKUP(AII18,Insumos!$A$6:$D$118,3,FALSE), " ")</f>
        <v xml:space="preserve"> </v>
      </c>
      <c r="AIM18" s="23"/>
      <c r="AIN18" s="20" t="str">
        <f t="shared" si="102"/>
        <v xml:space="preserve"> </v>
      </c>
      <c r="AIR18" s="10"/>
      <c r="AIS18" s="12" t="str">
        <f>IFERROR(VLOOKUP(AIR18,Insumos!$A$6:$D$118,2,FALSE), " ")</f>
        <v xml:space="preserve"> </v>
      </c>
      <c r="AIT18" s="20" t="str">
        <f>IFERROR(VLOOKUP(AIR18,Insumos!$A$6:$D$118,4,FALSE), " ")</f>
        <v xml:space="preserve"> </v>
      </c>
      <c r="AIU18" s="12" t="str">
        <f>IFERROR(VLOOKUP(AIR18,Insumos!$A$6:$D$118,3,FALSE), " ")</f>
        <v xml:space="preserve"> </v>
      </c>
      <c r="AIV18" s="23"/>
      <c r="AIW18" s="20" t="str">
        <f t="shared" si="103"/>
        <v xml:space="preserve"> </v>
      </c>
      <c r="AJA18" s="10"/>
      <c r="AJB18" s="12" t="str">
        <f>IFERROR(VLOOKUP(AJA18,Insumos!$A$6:$D$118,2,FALSE), " ")</f>
        <v xml:space="preserve"> </v>
      </c>
      <c r="AJC18" s="20" t="str">
        <f>IFERROR(VLOOKUP(AJA18,Insumos!$A$6:$D$118,4,FALSE), " ")</f>
        <v xml:space="preserve"> </v>
      </c>
      <c r="AJD18" s="12" t="str">
        <f>IFERROR(VLOOKUP(AJA18,Insumos!$A$6:$D$118,3,FALSE), " ")</f>
        <v xml:space="preserve"> </v>
      </c>
      <c r="AJE18" s="23"/>
      <c r="AJF18" s="20" t="str">
        <f t="shared" si="104"/>
        <v xml:space="preserve"> </v>
      </c>
      <c r="AJJ18" s="10"/>
      <c r="AJK18" s="12" t="str">
        <f>IFERROR(VLOOKUP(AJJ18,Insumos!$A$6:$D$118,2,FALSE), " ")</f>
        <v xml:space="preserve"> </v>
      </c>
      <c r="AJL18" s="20" t="str">
        <f>IFERROR(VLOOKUP(AJJ18,Insumos!$A$6:$D$118,4,FALSE), " ")</f>
        <v xml:space="preserve"> </v>
      </c>
      <c r="AJM18" s="12" t="str">
        <f>IFERROR(VLOOKUP(AJJ18,Insumos!$A$6:$D$118,3,FALSE), " ")</f>
        <v xml:space="preserve"> </v>
      </c>
      <c r="AJN18" s="23"/>
      <c r="AJO18" s="20" t="str">
        <f t="shared" si="105"/>
        <v xml:space="preserve"> </v>
      </c>
      <c r="AJS18" s="10"/>
      <c r="AJT18" s="12" t="str">
        <f>IFERROR(VLOOKUP(AJS18,Insumos!$A$6:$D$118,2,FALSE), " ")</f>
        <v xml:space="preserve"> </v>
      </c>
      <c r="AJU18" s="20" t="str">
        <f>IFERROR(VLOOKUP(AJS18,Insumos!$A$6:$D$118,4,FALSE), " ")</f>
        <v xml:space="preserve"> </v>
      </c>
      <c r="AJV18" s="12" t="str">
        <f>IFERROR(VLOOKUP(AJS18,Insumos!$A$6:$D$118,3,FALSE), " ")</f>
        <v xml:space="preserve"> </v>
      </c>
      <c r="AJW18" s="23"/>
      <c r="AJX18" s="20" t="str">
        <f t="shared" si="106"/>
        <v xml:space="preserve"> </v>
      </c>
      <c r="AKB18" s="10"/>
      <c r="AKC18" s="12" t="str">
        <f>IFERROR(VLOOKUP(AKB18,Insumos!$A$6:$D$118,2,FALSE), " ")</f>
        <v xml:space="preserve"> </v>
      </c>
      <c r="AKD18" s="20" t="str">
        <f>IFERROR(VLOOKUP(AKB18,Insumos!$A$6:$D$118,4,FALSE), " ")</f>
        <v xml:space="preserve"> </v>
      </c>
      <c r="AKE18" s="12" t="str">
        <f>IFERROR(VLOOKUP(AKB18,Insumos!$A$6:$D$118,3,FALSE), " ")</f>
        <v xml:space="preserve"> </v>
      </c>
      <c r="AKF18" s="23"/>
      <c r="AKG18" s="20" t="str">
        <f t="shared" si="107"/>
        <v xml:space="preserve"> </v>
      </c>
      <c r="AKK18" s="10"/>
      <c r="AKL18" s="12" t="str">
        <f>IFERROR(VLOOKUP(AKK18,Insumos!$A$6:$D$118,2,FALSE), " ")</f>
        <v xml:space="preserve"> </v>
      </c>
      <c r="AKM18" s="20" t="str">
        <f>IFERROR(VLOOKUP(AKK18,Insumos!$A$6:$D$118,4,FALSE), " ")</f>
        <v xml:space="preserve"> </v>
      </c>
      <c r="AKN18" s="12" t="str">
        <f>IFERROR(VLOOKUP(AKK18,Insumos!$A$6:$D$118,3,FALSE), " ")</f>
        <v xml:space="preserve"> </v>
      </c>
      <c r="AKO18" s="23"/>
      <c r="AKP18" s="20" t="str">
        <f t="shared" si="108"/>
        <v xml:space="preserve"> </v>
      </c>
      <c r="AKT18" s="10"/>
      <c r="AKU18" s="12" t="str">
        <f>IFERROR(VLOOKUP(AKT18,Insumos!$A$6:$D$118,2,FALSE), " ")</f>
        <v xml:space="preserve"> </v>
      </c>
      <c r="AKV18" s="20" t="str">
        <f>IFERROR(VLOOKUP(AKT18,Insumos!$A$6:$D$118,4,FALSE), " ")</f>
        <v xml:space="preserve"> </v>
      </c>
      <c r="AKW18" s="12" t="str">
        <f>IFERROR(VLOOKUP(AKT18,Insumos!$A$6:$D$118,3,FALSE), " ")</f>
        <v xml:space="preserve"> </v>
      </c>
      <c r="AKX18" s="23"/>
      <c r="AKY18" s="20" t="str">
        <f t="shared" si="109"/>
        <v xml:space="preserve"> </v>
      </c>
      <c r="ALC18" s="10"/>
      <c r="ALD18" s="12" t="str">
        <f>IFERROR(VLOOKUP(ALC18,Insumos!$A$6:$D$118,2,FALSE), " ")</f>
        <v xml:space="preserve"> </v>
      </c>
      <c r="ALE18" s="20" t="str">
        <f>IFERROR(VLOOKUP(ALC18,Insumos!$A$6:$D$118,4,FALSE), " ")</f>
        <v xml:space="preserve"> </v>
      </c>
      <c r="ALF18" s="12" t="str">
        <f>IFERROR(VLOOKUP(ALC18,Insumos!$A$6:$D$118,3,FALSE), " ")</f>
        <v xml:space="preserve"> </v>
      </c>
      <c r="ALG18" s="23"/>
      <c r="ALH18" s="20" t="str">
        <f t="shared" si="110"/>
        <v xml:space="preserve"> </v>
      </c>
      <c r="ALL18" s="10"/>
      <c r="ALM18" s="12" t="str">
        <f>IFERROR(VLOOKUP(ALL18,Insumos!$A$6:$D$118,2,FALSE), " ")</f>
        <v xml:space="preserve"> </v>
      </c>
      <c r="ALN18" s="20" t="str">
        <f>IFERROR(VLOOKUP(ALL18,Insumos!$A$6:$D$118,4,FALSE), " ")</f>
        <v xml:space="preserve"> </v>
      </c>
      <c r="ALO18" s="12" t="str">
        <f>IFERROR(VLOOKUP(ALL18,Insumos!$A$6:$D$118,3,FALSE), " ")</f>
        <v xml:space="preserve"> </v>
      </c>
      <c r="ALP18" s="23"/>
      <c r="ALQ18" s="20" t="str">
        <f t="shared" si="111"/>
        <v xml:space="preserve"> </v>
      </c>
      <c r="ALU18" s="10"/>
      <c r="ALV18" s="12" t="str">
        <f>IFERROR(VLOOKUP(ALU18,Insumos!$A$6:$D$118,2,FALSE), " ")</f>
        <v xml:space="preserve"> </v>
      </c>
      <c r="ALW18" s="20" t="str">
        <f>IFERROR(VLOOKUP(ALU18,Insumos!$A$6:$D$118,4,FALSE), " ")</f>
        <v xml:space="preserve"> </v>
      </c>
      <c r="ALX18" s="12" t="str">
        <f>IFERROR(VLOOKUP(ALU18,Insumos!$A$6:$D$118,3,FALSE), " ")</f>
        <v xml:space="preserve"> </v>
      </c>
      <c r="ALY18" s="23"/>
      <c r="ALZ18" s="20" t="str">
        <f t="shared" si="112"/>
        <v xml:space="preserve"> </v>
      </c>
      <c r="AMD18" s="10"/>
      <c r="AME18" s="12" t="str">
        <f>IFERROR(VLOOKUP(AMD18,Insumos!$A$6:$D$118,2,FALSE), " ")</f>
        <v xml:space="preserve"> </v>
      </c>
      <c r="AMF18" s="20" t="str">
        <f>IFERROR(VLOOKUP(AMD18,Insumos!$A$6:$D$118,4,FALSE), " ")</f>
        <v xml:space="preserve"> </v>
      </c>
      <c r="AMG18" s="12" t="str">
        <f>IFERROR(VLOOKUP(AMD18,Insumos!$A$6:$D$118,3,FALSE), " ")</f>
        <v xml:space="preserve"> </v>
      </c>
      <c r="AMH18" s="23"/>
      <c r="AMI18" s="20" t="str">
        <f t="shared" si="113"/>
        <v xml:space="preserve"> </v>
      </c>
      <c r="AMM18" s="10"/>
      <c r="AMN18" s="12" t="str">
        <f>IFERROR(VLOOKUP(AMM18,Insumos!$A$6:$D$118,2,FALSE), " ")</f>
        <v xml:space="preserve"> </v>
      </c>
      <c r="AMO18" s="20" t="str">
        <f>IFERROR(VLOOKUP(AMM18,Insumos!$A$6:$D$118,4,FALSE), " ")</f>
        <v xml:space="preserve"> </v>
      </c>
      <c r="AMP18" s="12" t="str">
        <f>IFERROR(VLOOKUP(AMM18,Insumos!$A$6:$D$118,3,FALSE), " ")</f>
        <v xml:space="preserve"> </v>
      </c>
      <c r="AMQ18" s="23"/>
      <c r="AMR18" s="20" t="str">
        <f t="shared" si="114"/>
        <v xml:space="preserve"> </v>
      </c>
      <c r="AMV18" s="10"/>
      <c r="AMW18" s="12" t="str">
        <f>IFERROR(VLOOKUP(AMV18,Insumos!$A$6:$D$118,2,FALSE), " ")</f>
        <v xml:space="preserve"> </v>
      </c>
      <c r="AMX18" s="20" t="str">
        <f>IFERROR(VLOOKUP(AMV18,Insumos!$A$6:$D$118,4,FALSE), " ")</f>
        <v xml:space="preserve"> </v>
      </c>
      <c r="AMY18" s="12" t="str">
        <f>IFERROR(VLOOKUP(AMV18,Insumos!$A$6:$D$118,3,FALSE), " ")</f>
        <v xml:space="preserve"> </v>
      </c>
      <c r="AMZ18" s="23"/>
      <c r="ANA18" s="20" t="str">
        <f t="shared" si="115"/>
        <v xml:space="preserve"> </v>
      </c>
      <c r="ANE18" s="10"/>
      <c r="ANF18" s="12" t="str">
        <f>IFERROR(VLOOKUP(ANE18,Insumos!$A$6:$D$118,2,FALSE), " ")</f>
        <v xml:space="preserve"> </v>
      </c>
      <c r="ANG18" s="20" t="str">
        <f>IFERROR(VLOOKUP(ANE18,Insumos!$A$6:$D$118,4,FALSE), " ")</f>
        <v xml:space="preserve"> </v>
      </c>
      <c r="ANH18" s="12" t="str">
        <f>IFERROR(VLOOKUP(ANE18,Insumos!$A$6:$D$118,3,FALSE), " ")</f>
        <v xml:space="preserve"> </v>
      </c>
      <c r="ANI18" s="23"/>
      <c r="ANJ18" s="20" t="str">
        <f t="shared" si="116"/>
        <v xml:space="preserve"> </v>
      </c>
      <c r="ANN18" s="10"/>
      <c r="ANO18" s="12" t="str">
        <f>IFERROR(VLOOKUP(ANN18,Insumos!$A$6:$D$118,2,FALSE), " ")</f>
        <v xml:space="preserve"> </v>
      </c>
      <c r="ANP18" s="20" t="str">
        <f>IFERROR(VLOOKUP(ANN18,Insumos!$A$6:$D$118,4,FALSE), " ")</f>
        <v xml:space="preserve"> </v>
      </c>
      <c r="ANQ18" s="12" t="str">
        <f>IFERROR(VLOOKUP(ANN18,Insumos!$A$6:$D$118,3,FALSE), " ")</f>
        <v xml:space="preserve"> </v>
      </c>
      <c r="ANR18" s="23"/>
      <c r="ANS18" s="20" t="str">
        <f t="shared" si="117"/>
        <v xml:space="preserve"> </v>
      </c>
      <c r="ANW18" s="10"/>
      <c r="ANX18" s="12" t="str">
        <f>IFERROR(VLOOKUP(ANW18,Insumos!$A$6:$D$118,2,FALSE), " ")</f>
        <v xml:space="preserve"> </v>
      </c>
      <c r="ANY18" s="20" t="str">
        <f>IFERROR(VLOOKUP(ANW18,Insumos!$A$6:$D$118,4,FALSE), " ")</f>
        <v xml:space="preserve"> </v>
      </c>
      <c r="ANZ18" s="12" t="str">
        <f>IFERROR(VLOOKUP(ANW18,Insumos!$A$6:$D$118,3,FALSE), " ")</f>
        <v xml:space="preserve"> </v>
      </c>
      <c r="AOA18" s="23"/>
      <c r="AOB18" s="20" t="str">
        <f t="shared" si="118"/>
        <v xml:space="preserve"> </v>
      </c>
      <c r="AOF18" s="10"/>
      <c r="AOG18" s="12" t="str">
        <f>IFERROR(VLOOKUP(AOF18,Insumos!$A$6:$D$118,2,FALSE), " ")</f>
        <v xml:space="preserve"> </v>
      </c>
      <c r="AOH18" s="20" t="str">
        <f>IFERROR(VLOOKUP(AOF18,Insumos!$A$6:$D$118,4,FALSE), " ")</f>
        <v xml:space="preserve"> </v>
      </c>
      <c r="AOI18" s="12" t="str">
        <f>IFERROR(VLOOKUP(AOF18,Insumos!$A$6:$D$118,3,FALSE), " ")</f>
        <v xml:space="preserve"> </v>
      </c>
      <c r="AOJ18" s="23"/>
      <c r="AOK18" s="20" t="str">
        <f t="shared" si="119"/>
        <v xml:space="preserve"> </v>
      </c>
      <c r="AOO18" s="10"/>
      <c r="AOP18" s="12" t="str">
        <f>IFERROR(VLOOKUP(AOO18,Insumos!$A$6:$D$118,2,FALSE), " ")</f>
        <v xml:space="preserve"> </v>
      </c>
      <c r="AOQ18" s="20" t="str">
        <f>IFERROR(VLOOKUP(AOO18,Insumos!$A$6:$D$118,4,FALSE), " ")</f>
        <v xml:space="preserve"> </v>
      </c>
      <c r="AOR18" s="12" t="str">
        <f>IFERROR(VLOOKUP(AOO18,Insumos!$A$6:$D$118,3,FALSE), " ")</f>
        <v xml:space="preserve"> </v>
      </c>
      <c r="AOS18" s="23"/>
      <c r="AOT18" s="20" t="str">
        <f t="shared" si="120"/>
        <v xml:space="preserve"> </v>
      </c>
      <c r="AOX18" s="10"/>
      <c r="AOY18" s="12" t="str">
        <f>IFERROR(VLOOKUP(AOX18,Insumos!$A$6:$D$118,2,FALSE), " ")</f>
        <v xml:space="preserve"> </v>
      </c>
      <c r="AOZ18" s="20" t="str">
        <f>IFERROR(VLOOKUP(AOX18,Insumos!$A$6:$D$118,4,FALSE), " ")</f>
        <v xml:space="preserve"> </v>
      </c>
      <c r="APA18" s="12" t="str">
        <f>IFERROR(VLOOKUP(AOX18,Insumos!$A$6:$D$118,3,FALSE), " ")</f>
        <v xml:space="preserve"> </v>
      </c>
      <c r="APB18" s="23"/>
      <c r="APC18" s="20" t="str">
        <f t="shared" si="121"/>
        <v xml:space="preserve"> </v>
      </c>
      <c r="APG18" s="10"/>
      <c r="APH18" s="12" t="str">
        <f>IFERROR(VLOOKUP(APG18,Insumos!$A$6:$D$118,2,FALSE), " ")</f>
        <v xml:space="preserve"> </v>
      </c>
      <c r="API18" s="20" t="str">
        <f>IFERROR(VLOOKUP(APG18,Insumos!$A$6:$D$118,4,FALSE), " ")</f>
        <v xml:space="preserve"> </v>
      </c>
      <c r="APJ18" s="12" t="str">
        <f>IFERROR(VLOOKUP(APG18,Insumos!$A$6:$D$118,3,FALSE), " ")</f>
        <v xml:space="preserve"> </v>
      </c>
      <c r="APK18" s="23"/>
      <c r="APL18" s="20" t="str">
        <f t="shared" si="122"/>
        <v xml:space="preserve"> </v>
      </c>
      <c r="APP18" s="10"/>
      <c r="APQ18" s="12" t="str">
        <f>IFERROR(VLOOKUP(APP18,Insumos!$A$6:$D$118,2,FALSE), " ")</f>
        <v xml:space="preserve"> </v>
      </c>
      <c r="APR18" s="20" t="str">
        <f>IFERROR(VLOOKUP(APP18,Insumos!$A$6:$D$118,4,FALSE), " ")</f>
        <v xml:space="preserve"> </v>
      </c>
      <c r="APS18" s="12" t="str">
        <f>IFERROR(VLOOKUP(APP18,Insumos!$A$6:$D$118,3,FALSE), " ")</f>
        <v xml:space="preserve"> </v>
      </c>
      <c r="APT18" s="23"/>
      <c r="APU18" s="20" t="str">
        <f t="shared" si="123"/>
        <v xml:space="preserve"> </v>
      </c>
      <c r="APY18" s="10"/>
      <c r="APZ18" s="12" t="str">
        <f>IFERROR(VLOOKUP(APY18,Insumos!$A$6:$D$118,2,FALSE), " ")</f>
        <v xml:space="preserve"> </v>
      </c>
      <c r="AQA18" s="20" t="str">
        <f>IFERROR(VLOOKUP(APY18,Insumos!$A$6:$D$118,4,FALSE), " ")</f>
        <v xml:space="preserve"> </v>
      </c>
      <c r="AQB18" s="12" t="str">
        <f>IFERROR(VLOOKUP(APY18,Insumos!$A$6:$D$118,3,FALSE), " ")</f>
        <v xml:space="preserve"> </v>
      </c>
      <c r="AQC18" s="23"/>
      <c r="AQD18" s="20" t="str">
        <f t="shared" si="124"/>
        <v xml:space="preserve"> </v>
      </c>
      <c r="AQH18" s="10"/>
      <c r="AQI18" s="12" t="str">
        <f>IFERROR(VLOOKUP(AQH18,Insumos!$A$6:$D$118,2,FALSE), " ")</f>
        <v xml:space="preserve"> </v>
      </c>
      <c r="AQJ18" s="20" t="str">
        <f>IFERROR(VLOOKUP(AQH18,Insumos!$A$6:$D$118,4,FALSE), " ")</f>
        <v xml:space="preserve"> </v>
      </c>
      <c r="AQK18" s="12" t="str">
        <f>IFERROR(VLOOKUP(AQH18,Insumos!$A$6:$D$118,3,FALSE), " ")</f>
        <v xml:space="preserve"> </v>
      </c>
      <c r="AQL18" s="23"/>
      <c r="AQM18" s="20" t="str">
        <f t="shared" si="125"/>
        <v xml:space="preserve"> </v>
      </c>
      <c r="AQQ18" s="10"/>
      <c r="AQR18" s="12" t="str">
        <f>IFERROR(VLOOKUP(AQQ18,Insumos!$A$6:$D$118,2,FALSE), " ")</f>
        <v xml:space="preserve"> </v>
      </c>
      <c r="AQS18" s="20" t="str">
        <f>IFERROR(VLOOKUP(AQQ18,Insumos!$A$6:$D$118,4,FALSE), " ")</f>
        <v xml:space="preserve"> </v>
      </c>
      <c r="AQT18" s="12" t="str">
        <f>IFERROR(VLOOKUP(AQQ18,Insumos!$A$6:$D$118,3,FALSE), " ")</f>
        <v xml:space="preserve"> </v>
      </c>
      <c r="AQU18" s="23"/>
      <c r="AQV18" s="20" t="str">
        <f t="shared" si="126"/>
        <v xml:space="preserve"> </v>
      </c>
      <c r="AQZ18" s="10"/>
      <c r="ARA18" s="12" t="str">
        <f>IFERROR(VLOOKUP(AQZ18,Insumos!$A$6:$D$118,2,FALSE), " ")</f>
        <v xml:space="preserve"> </v>
      </c>
      <c r="ARB18" s="20" t="str">
        <f>IFERROR(VLOOKUP(AQZ18,Insumos!$A$6:$D$118,4,FALSE), " ")</f>
        <v xml:space="preserve"> </v>
      </c>
      <c r="ARC18" s="12" t="str">
        <f>IFERROR(VLOOKUP(AQZ18,Insumos!$A$6:$D$118,3,FALSE), " ")</f>
        <v xml:space="preserve"> </v>
      </c>
      <c r="ARD18" s="23"/>
      <c r="ARE18" s="20" t="str">
        <f t="shared" si="127"/>
        <v xml:space="preserve"> </v>
      </c>
      <c r="ARI18" s="10"/>
      <c r="ARJ18" s="12" t="str">
        <f>IFERROR(VLOOKUP(ARI18,Insumos!$A$6:$D$118,2,FALSE), " ")</f>
        <v xml:space="preserve"> </v>
      </c>
      <c r="ARK18" s="20" t="str">
        <f>IFERROR(VLOOKUP(ARI18,Insumos!$A$6:$D$118,4,FALSE), " ")</f>
        <v xml:space="preserve"> </v>
      </c>
      <c r="ARL18" s="12" t="str">
        <f>IFERROR(VLOOKUP(ARI18,Insumos!$A$6:$D$118,3,FALSE), " ")</f>
        <v xml:space="preserve"> </v>
      </c>
      <c r="ARM18" s="23"/>
      <c r="ARN18" s="20" t="str">
        <f t="shared" si="128"/>
        <v xml:space="preserve"> </v>
      </c>
      <c r="ARR18" s="10"/>
      <c r="ARS18" s="12" t="str">
        <f>IFERROR(VLOOKUP(ARR18,Insumos!$A$6:$D$118,2,FALSE), " ")</f>
        <v xml:space="preserve"> </v>
      </c>
      <c r="ART18" s="20" t="str">
        <f>IFERROR(VLOOKUP(ARR18,Insumos!$A$6:$D$118,4,FALSE), " ")</f>
        <v xml:space="preserve"> </v>
      </c>
      <c r="ARU18" s="12" t="str">
        <f>IFERROR(VLOOKUP(ARR18,Insumos!$A$6:$D$118,3,FALSE), " ")</f>
        <v xml:space="preserve"> </v>
      </c>
      <c r="ARV18" s="23"/>
      <c r="ARW18" s="20" t="str">
        <f t="shared" si="129"/>
        <v xml:space="preserve"> </v>
      </c>
      <c r="ASA18" s="10"/>
      <c r="ASB18" s="12" t="str">
        <f>IFERROR(VLOOKUP(ASA18,Insumos!$A$6:$D$118,2,FALSE), " ")</f>
        <v xml:space="preserve"> </v>
      </c>
      <c r="ASC18" s="20" t="str">
        <f>IFERROR(VLOOKUP(ASA18,Insumos!$A$6:$D$118,4,FALSE), " ")</f>
        <v xml:space="preserve"> </v>
      </c>
      <c r="ASD18" s="12" t="str">
        <f>IFERROR(VLOOKUP(ASA18,Insumos!$A$6:$D$118,3,FALSE), " ")</f>
        <v xml:space="preserve"> </v>
      </c>
      <c r="ASE18" s="23"/>
      <c r="ASF18" s="20" t="str">
        <f t="shared" si="130"/>
        <v xml:space="preserve"> </v>
      </c>
      <c r="ASJ18" s="10"/>
      <c r="ASK18" s="12" t="str">
        <f>IFERROR(VLOOKUP(ASJ18,Insumos!$A$6:$D$118,2,FALSE), " ")</f>
        <v xml:space="preserve"> </v>
      </c>
      <c r="ASL18" s="20" t="str">
        <f>IFERROR(VLOOKUP(ASJ18,Insumos!$A$6:$D$118,4,FALSE), " ")</f>
        <v xml:space="preserve"> </v>
      </c>
      <c r="ASM18" s="12" t="str">
        <f>IFERROR(VLOOKUP(ASJ18,Insumos!$A$6:$D$118,3,FALSE), " ")</f>
        <v xml:space="preserve"> </v>
      </c>
      <c r="ASN18" s="23"/>
      <c r="ASO18" s="20" t="str">
        <f t="shared" si="131"/>
        <v xml:space="preserve"> </v>
      </c>
      <c r="ASS18" s="10"/>
      <c r="AST18" s="12" t="str">
        <f>IFERROR(VLOOKUP(ASS18,Insumos!$A$6:$D$118,2,FALSE), " ")</f>
        <v xml:space="preserve"> </v>
      </c>
      <c r="ASU18" s="20" t="str">
        <f>IFERROR(VLOOKUP(ASS18,Insumos!$A$6:$D$118,4,FALSE), " ")</f>
        <v xml:space="preserve"> </v>
      </c>
      <c r="ASV18" s="12" t="str">
        <f>IFERROR(VLOOKUP(ASS18,Insumos!$A$6:$D$118,3,FALSE), " ")</f>
        <v xml:space="preserve"> </v>
      </c>
      <c r="ASW18" s="23"/>
      <c r="ASX18" s="20" t="str">
        <f t="shared" si="132"/>
        <v xml:space="preserve"> </v>
      </c>
      <c r="ATB18" s="10"/>
      <c r="ATC18" s="12" t="str">
        <f>IFERROR(VLOOKUP(ATB18,Insumos!$A$6:$D$118,2,FALSE), " ")</f>
        <v xml:space="preserve"> </v>
      </c>
      <c r="ATD18" s="20" t="str">
        <f>IFERROR(VLOOKUP(ATB18,Insumos!$A$6:$D$118,4,FALSE), " ")</f>
        <v xml:space="preserve"> </v>
      </c>
      <c r="ATE18" s="12" t="str">
        <f>IFERROR(VLOOKUP(ATB18,Insumos!$A$6:$D$118,3,FALSE), " ")</f>
        <v xml:space="preserve"> </v>
      </c>
      <c r="ATF18" s="23"/>
      <c r="ATG18" s="20" t="str">
        <f t="shared" si="133"/>
        <v xml:space="preserve"> </v>
      </c>
      <c r="ATK18" s="10"/>
      <c r="ATL18" s="12" t="str">
        <f>IFERROR(VLOOKUP(ATK18,Insumos!$A$6:$D$118,2,FALSE), " ")</f>
        <v xml:space="preserve"> </v>
      </c>
      <c r="ATM18" s="20" t="str">
        <f>IFERROR(VLOOKUP(ATK18,Insumos!$A$6:$D$118,4,FALSE), " ")</f>
        <v xml:space="preserve"> </v>
      </c>
      <c r="ATN18" s="12" t="str">
        <f>IFERROR(VLOOKUP(ATK18,Insumos!$A$6:$D$118,3,FALSE), " ")</f>
        <v xml:space="preserve"> </v>
      </c>
      <c r="ATO18" s="23"/>
      <c r="ATP18" s="20" t="str">
        <f t="shared" si="134"/>
        <v xml:space="preserve"> </v>
      </c>
      <c r="ATT18" s="10"/>
      <c r="ATU18" s="12" t="str">
        <f>IFERROR(VLOOKUP(ATT18,Insumos!$A$6:$D$118,2,FALSE), " ")</f>
        <v xml:space="preserve"> </v>
      </c>
      <c r="ATV18" s="20" t="str">
        <f>IFERROR(VLOOKUP(ATT18,Insumos!$A$6:$D$118,4,FALSE), " ")</f>
        <v xml:space="preserve"> </v>
      </c>
      <c r="ATW18" s="12" t="str">
        <f>IFERROR(VLOOKUP(ATT18,Insumos!$A$6:$D$118,3,FALSE), " ")</f>
        <v xml:space="preserve"> </v>
      </c>
      <c r="ATX18" s="23"/>
      <c r="ATY18" s="20" t="str">
        <f t="shared" si="135"/>
        <v xml:space="preserve"> </v>
      </c>
      <c r="AUC18" s="10"/>
      <c r="AUD18" s="12" t="str">
        <f>IFERROR(VLOOKUP(AUC18,Insumos!$A$6:$D$118,2,FALSE), " ")</f>
        <v xml:space="preserve"> </v>
      </c>
      <c r="AUE18" s="20" t="str">
        <f>IFERROR(VLOOKUP(AUC18,Insumos!$A$6:$D$118,4,FALSE), " ")</f>
        <v xml:space="preserve"> </v>
      </c>
      <c r="AUF18" s="12" t="str">
        <f>IFERROR(VLOOKUP(AUC18,Insumos!$A$6:$D$118,3,FALSE), " ")</f>
        <v xml:space="preserve"> </v>
      </c>
      <c r="AUG18" s="23"/>
      <c r="AUH18" s="20" t="str">
        <f t="shared" si="136"/>
        <v xml:space="preserve"> </v>
      </c>
      <c r="AUL18" s="10"/>
      <c r="AUM18" s="12" t="str">
        <f>IFERROR(VLOOKUP(AUL18,Insumos!$A$6:$D$118,2,FALSE), " ")</f>
        <v xml:space="preserve"> </v>
      </c>
      <c r="AUN18" s="20" t="str">
        <f>IFERROR(VLOOKUP(AUL18,Insumos!$A$6:$D$118,4,FALSE), " ")</f>
        <v xml:space="preserve"> </v>
      </c>
      <c r="AUO18" s="12" t="str">
        <f>IFERROR(VLOOKUP(AUL18,Insumos!$A$6:$D$118,3,FALSE), " ")</f>
        <v xml:space="preserve"> </v>
      </c>
      <c r="AUP18" s="23"/>
      <c r="AUQ18" s="20" t="str">
        <f t="shared" si="137"/>
        <v xml:space="preserve"> </v>
      </c>
      <c r="AUU18" s="10"/>
      <c r="AUV18" s="12" t="str">
        <f>IFERROR(VLOOKUP(AUU18,Insumos!$A$6:$D$118,2,FALSE), " ")</f>
        <v xml:space="preserve"> </v>
      </c>
      <c r="AUW18" s="20" t="str">
        <f>IFERROR(VLOOKUP(AUU18,Insumos!$A$6:$D$118,4,FALSE), " ")</f>
        <v xml:space="preserve"> </v>
      </c>
      <c r="AUX18" s="12" t="str">
        <f>IFERROR(VLOOKUP(AUU18,Insumos!$A$6:$D$118,3,FALSE), " ")</f>
        <v xml:space="preserve"> </v>
      </c>
      <c r="AUY18" s="23"/>
      <c r="AUZ18" s="20" t="str">
        <f t="shared" si="138"/>
        <v xml:space="preserve"> </v>
      </c>
      <c r="AVD18" s="10"/>
      <c r="AVE18" s="12" t="str">
        <f>IFERROR(VLOOKUP(AVD18,Insumos!$A$6:$D$118,2,FALSE), " ")</f>
        <v xml:space="preserve"> </v>
      </c>
      <c r="AVF18" s="20" t="str">
        <f>IFERROR(VLOOKUP(AVD18,Insumos!$A$6:$D$118,4,FALSE), " ")</f>
        <v xml:space="preserve"> </v>
      </c>
      <c r="AVG18" s="12" t="str">
        <f>IFERROR(VLOOKUP(AVD18,Insumos!$A$6:$D$118,3,FALSE), " ")</f>
        <v xml:space="preserve"> </v>
      </c>
      <c r="AVH18" s="23"/>
      <c r="AVI18" s="20" t="str">
        <f t="shared" si="139"/>
        <v xml:space="preserve"> </v>
      </c>
      <c r="AVM18" s="10"/>
      <c r="AVN18" s="12" t="str">
        <f>IFERROR(VLOOKUP(AVM18,Insumos!$A$6:$D$118,2,FALSE), " ")</f>
        <v xml:space="preserve"> </v>
      </c>
      <c r="AVO18" s="20" t="str">
        <f>IFERROR(VLOOKUP(AVM18,Insumos!$A$6:$D$118,4,FALSE), " ")</f>
        <v xml:space="preserve"> </v>
      </c>
      <c r="AVP18" s="12" t="str">
        <f>IFERROR(VLOOKUP(AVM18,Insumos!$A$6:$D$118,3,FALSE), " ")</f>
        <v xml:space="preserve"> </v>
      </c>
      <c r="AVQ18" s="23"/>
      <c r="AVR18" s="20" t="str">
        <f t="shared" si="140"/>
        <v xml:space="preserve"> </v>
      </c>
      <c r="AVV18" s="10"/>
      <c r="AVW18" s="12" t="str">
        <f>IFERROR(VLOOKUP(AVV18,Insumos!$A$6:$D$118,2,FALSE), " ")</f>
        <v xml:space="preserve"> </v>
      </c>
      <c r="AVX18" s="20" t="str">
        <f>IFERROR(VLOOKUP(AVV18,Insumos!$A$6:$D$118,4,FALSE), " ")</f>
        <v xml:space="preserve"> </v>
      </c>
      <c r="AVY18" s="12" t="str">
        <f>IFERROR(VLOOKUP(AVV18,Insumos!$A$6:$D$118,3,FALSE), " ")</f>
        <v xml:space="preserve"> </v>
      </c>
      <c r="AVZ18" s="23"/>
      <c r="AWA18" s="20" t="str">
        <f t="shared" si="141"/>
        <v xml:space="preserve"> </v>
      </c>
      <c r="AWE18" s="10"/>
      <c r="AWF18" s="12" t="str">
        <f>IFERROR(VLOOKUP(AWE18,Insumos!$A$6:$D$118,2,FALSE), " ")</f>
        <v xml:space="preserve"> </v>
      </c>
      <c r="AWG18" s="20" t="str">
        <f>IFERROR(VLOOKUP(AWE18,Insumos!$A$6:$D$118,4,FALSE), " ")</f>
        <v xml:space="preserve"> </v>
      </c>
      <c r="AWH18" s="12" t="str">
        <f>IFERROR(VLOOKUP(AWE18,Insumos!$A$6:$D$118,3,FALSE), " ")</f>
        <v xml:space="preserve"> </v>
      </c>
      <c r="AWI18" s="23"/>
      <c r="AWJ18" s="20" t="str">
        <f t="shared" si="142"/>
        <v xml:space="preserve"> </v>
      </c>
      <c r="AWN18" s="10"/>
      <c r="AWO18" s="12" t="str">
        <f>IFERROR(VLOOKUP(AWN18,Insumos!$A$6:$D$118,2,FALSE), " ")</f>
        <v xml:space="preserve"> </v>
      </c>
      <c r="AWP18" s="20" t="str">
        <f>IFERROR(VLOOKUP(AWN18,Insumos!$A$6:$D$118,4,FALSE), " ")</f>
        <v xml:space="preserve"> </v>
      </c>
      <c r="AWQ18" s="12" t="str">
        <f>IFERROR(VLOOKUP(AWN18,Insumos!$A$6:$D$118,3,FALSE), " ")</f>
        <v xml:space="preserve"> </v>
      </c>
      <c r="AWR18" s="23"/>
      <c r="AWS18" s="20" t="str">
        <f t="shared" si="143"/>
        <v xml:space="preserve"> </v>
      </c>
      <c r="AWW18" s="10"/>
      <c r="AWX18" s="12" t="str">
        <f>IFERROR(VLOOKUP(AWW18,Insumos!$A$6:$D$118,2,FALSE), " ")</f>
        <v xml:space="preserve"> </v>
      </c>
      <c r="AWY18" s="20" t="str">
        <f>IFERROR(VLOOKUP(AWW18,Insumos!$A$6:$D$118,4,FALSE), " ")</f>
        <v xml:space="preserve"> </v>
      </c>
      <c r="AWZ18" s="12" t="str">
        <f>IFERROR(VLOOKUP(AWW18,Insumos!$A$6:$D$118,3,FALSE), " ")</f>
        <v xml:space="preserve"> </v>
      </c>
      <c r="AXA18" s="23"/>
      <c r="AXB18" s="20" t="str">
        <f t="shared" si="144"/>
        <v xml:space="preserve"> </v>
      </c>
      <c r="AXF18" s="10"/>
      <c r="AXG18" s="12" t="str">
        <f>IFERROR(VLOOKUP(AXF18,Insumos!$A$6:$D$118,2,FALSE), " ")</f>
        <v xml:space="preserve"> </v>
      </c>
      <c r="AXH18" s="20" t="str">
        <f>IFERROR(VLOOKUP(AXF18,Insumos!$A$6:$D$118,4,FALSE), " ")</f>
        <v xml:space="preserve"> </v>
      </c>
      <c r="AXI18" s="12" t="str">
        <f>IFERROR(VLOOKUP(AXF18,Insumos!$A$6:$D$118,3,FALSE), " ")</f>
        <v xml:space="preserve"> </v>
      </c>
      <c r="AXJ18" s="23"/>
      <c r="AXK18" s="20" t="str">
        <f t="shared" si="145"/>
        <v xml:space="preserve"> </v>
      </c>
      <c r="AXO18" s="10"/>
      <c r="AXP18" s="12" t="str">
        <f>IFERROR(VLOOKUP(AXO18,Insumos!$A$6:$D$118,2,FALSE), " ")</f>
        <v xml:space="preserve"> </v>
      </c>
      <c r="AXQ18" s="20" t="str">
        <f>IFERROR(VLOOKUP(AXO18,Insumos!$A$6:$D$118,4,FALSE), " ")</f>
        <v xml:space="preserve"> </v>
      </c>
      <c r="AXR18" s="12" t="str">
        <f>IFERROR(VLOOKUP(AXO18,Insumos!$A$6:$D$118,3,FALSE), " ")</f>
        <v xml:space="preserve"> </v>
      </c>
      <c r="AXS18" s="23"/>
      <c r="AXT18" s="20" t="str">
        <f t="shared" si="146"/>
        <v xml:space="preserve"> </v>
      </c>
      <c r="AXX18" s="10"/>
      <c r="AXY18" s="12" t="str">
        <f>IFERROR(VLOOKUP(AXX18,Insumos!$A$6:$D$118,2,FALSE), " ")</f>
        <v xml:space="preserve"> </v>
      </c>
      <c r="AXZ18" s="20" t="str">
        <f>IFERROR(VLOOKUP(AXX18,Insumos!$A$6:$D$118,4,FALSE), " ")</f>
        <v xml:space="preserve"> </v>
      </c>
      <c r="AYA18" s="12" t="str">
        <f>IFERROR(VLOOKUP(AXX18,Insumos!$A$6:$D$118,3,FALSE), " ")</f>
        <v xml:space="preserve"> </v>
      </c>
      <c r="AYB18" s="23"/>
      <c r="AYC18" s="20" t="str">
        <f t="shared" si="147"/>
        <v xml:space="preserve"> </v>
      </c>
      <c r="AYG18" s="10"/>
      <c r="AYH18" s="12" t="str">
        <f>IFERROR(VLOOKUP(AYG18,Insumos!$A$6:$D$118,2,FALSE), " ")</f>
        <v xml:space="preserve"> </v>
      </c>
      <c r="AYI18" s="20" t="str">
        <f>IFERROR(VLOOKUP(AYG18,Insumos!$A$6:$D$118,4,FALSE), " ")</f>
        <v xml:space="preserve"> </v>
      </c>
      <c r="AYJ18" s="12" t="str">
        <f>IFERROR(VLOOKUP(AYG18,Insumos!$A$6:$D$118,3,FALSE), " ")</f>
        <v xml:space="preserve"> </v>
      </c>
      <c r="AYK18" s="23"/>
      <c r="AYL18" s="20" t="str">
        <f t="shared" si="148"/>
        <v xml:space="preserve"> </v>
      </c>
      <c r="AYP18" s="10"/>
      <c r="AYQ18" s="12" t="str">
        <f>IFERROR(VLOOKUP(AYP18,Insumos!$A$6:$D$118,2,FALSE), " ")</f>
        <v xml:space="preserve"> </v>
      </c>
      <c r="AYR18" s="20" t="str">
        <f>IFERROR(VLOOKUP(AYP18,Insumos!$A$6:$D$118,4,FALSE), " ")</f>
        <v xml:space="preserve"> </v>
      </c>
      <c r="AYS18" s="12" t="str">
        <f>IFERROR(VLOOKUP(AYP18,Insumos!$A$6:$D$118,3,FALSE), " ")</f>
        <v xml:space="preserve"> </v>
      </c>
      <c r="AYT18" s="23"/>
      <c r="AYU18" s="20" t="str">
        <f t="shared" si="149"/>
        <v xml:space="preserve"> </v>
      </c>
      <c r="AYY18" s="10"/>
      <c r="AYZ18" s="12" t="str">
        <f>IFERROR(VLOOKUP(AYY18,Insumos!$A$6:$D$118,2,FALSE), " ")</f>
        <v xml:space="preserve"> </v>
      </c>
      <c r="AZA18" s="20" t="str">
        <f>IFERROR(VLOOKUP(AYY18,Insumos!$A$6:$D$118,4,FALSE), " ")</f>
        <v xml:space="preserve"> </v>
      </c>
      <c r="AZB18" s="12" t="str">
        <f>IFERROR(VLOOKUP(AYY18,Insumos!$A$6:$D$118,3,FALSE), " ")</f>
        <v xml:space="preserve"> </v>
      </c>
      <c r="AZC18" s="23"/>
      <c r="AZD18" s="20" t="str">
        <f t="shared" si="150"/>
        <v xml:space="preserve"> </v>
      </c>
      <c r="AZH18" s="10"/>
      <c r="AZI18" s="12" t="str">
        <f>IFERROR(VLOOKUP(AZH18,Insumos!$A$6:$D$118,2,FALSE), " ")</f>
        <v xml:space="preserve"> </v>
      </c>
      <c r="AZJ18" s="20" t="str">
        <f>IFERROR(VLOOKUP(AZH18,Insumos!$A$6:$D$118,4,FALSE), " ")</f>
        <v xml:space="preserve"> </v>
      </c>
      <c r="AZK18" s="12" t="str">
        <f>IFERROR(VLOOKUP(AZH18,Insumos!$A$6:$D$118,3,FALSE), " ")</f>
        <v xml:space="preserve"> </v>
      </c>
      <c r="AZL18" s="23"/>
      <c r="AZM18" s="20" t="str">
        <f t="shared" si="151"/>
        <v xml:space="preserve"> </v>
      </c>
      <c r="AZQ18" s="10"/>
      <c r="AZR18" s="12" t="str">
        <f>IFERROR(VLOOKUP(AZQ18,Insumos!$A$6:$D$118,2,FALSE), " ")</f>
        <v xml:space="preserve"> </v>
      </c>
      <c r="AZS18" s="20" t="str">
        <f>IFERROR(VLOOKUP(AZQ18,Insumos!$A$6:$D$118,4,FALSE), " ")</f>
        <v xml:space="preserve"> </v>
      </c>
      <c r="AZT18" s="12" t="str">
        <f>IFERROR(VLOOKUP(AZQ18,Insumos!$A$6:$D$118,3,FALSE), " ")</f>
        <v xml:space="preserve"> </v>
      </c>
      <c r="AZU18" s="23"/>
      <c r="AZV18" s="20" t="str">
        <f t="shared" si="152"/>
        <v xml:space="preserve"> </v>
      </c>
      <c r="AZZ18" s="10"/>
      <c r="BAA18" s="12" t="str">
        <f>IFERROR(VLOOKUP(AZZ18,Insumos!$A$6:$D$118,2,FALSE), " ")</f>
        <v xml:space="preserve"> </v>
      </c>
      <c r="BAB18" s="20" t="str">
        <f>IFERROR(VLOOKUP(AZZ18,Insumos!$A$6:$D$118,4,FALSE), " ")</f>
        <v xml:space="preserve"> </v>
      </c>
      <c r="BAC18" s="12" t="str">
        <f>IFERROR(VLOOKUP(AZZ18,Insumos!$A$6:$D$118,3,FALSE), " ")</f>
        <v xml:space="preserve"> </v>
      </c>
      <c r="BAD18" s="23"/>
      <c r="BAE18" s="20" t="str">
        <f t="shared" si="153"/>
        <v xml:space="preserve"> </v>
      </c>
      <c r="BAI18" s="10"/>
      <c r="BAJ18" s="12" t="str">
        <f>IFERROR(VLOOKUP(BAI18,Insumos!$A$6:$D$118,2,FALSE), " ")</f>
        <v xml:space="preserve"> </v>
      </c>
      <c r="BAK18" s="20" t="str">
        <f>IFERROR(VLOOKUP(BAI18,Insumos!$A$6:$D$118,4,FALSE), " ")</f>
        <v xml:space="preserve"> </v>
      </c>
      <c r="BAL18" s="12" t="str">
        <f>IFERROR(VLOOKUP(BAI18,Insumos!$A$6:$D$118,3,FALSE), " ")</f>
        <v xml:space="preserve"> </v>
      </c>
      <c r="BAM18" s="23"/>
      <c r="BAN18" s="20" t="str">
        <f t="shared" si="154"/>
        <v xml:space="preserve"> </v>
      </c>
      <c r="BAR18" s="10"/>
      <c r="BAS18" s="12" t="str">
        <f>IFERROR(VLOOKUP(BAR18,Insumos!$A$6:$D$118,2,FALSE), " ")</f>
        <v xml:space="preserve"> </v>
      </c>
      <c r="BAT18" s="20" t="str">
        <f>IFERROR(VLOOKUP(BAR18,Insumos!$A$6:$D$118,4,FALSE), " ")</f>
        <v xml:space="preserve"> </v>
      </c>
      <c r="BAU18" s="12" t="str">
        <f>IFERROR(VLOOKUP(BAR18,Insumos!$A$6:$D$118,3,FALSE), " ")</f>
        <v xml:space="preserve"> </v>
      </c>
      <c r="BAV18" s="23"/>
      <c r="BAW18" s="20" t="str">
        <f t="shared" si="155"/>
        <v xml:space="preserve"> </v>
      </c>
      <c r="BBA18" s="10"/>
      <c r="BBB18" s="12" t="str">
        <f>IFERROR(VLOOKUP(BBA18,Insumos!$A$6:$D$118,2,FALSE), " ")</f>
        <v xml:space="preserve"> </v>
      </c>
      <c r="BBC18" s="20" t="str">
        <f>IFERROR(VLOOKUP(BBA18,Insumos!$A$6:$D$118,4,FALSE), " ")</f>
        <v xml:space="preserve"> </v>
      </c>
      <c r="BBD18" s="12" t="str">
        <f>IFERROR(VLOOKUP(BBA18,Insumos!$A$6:$D$118,3,FALSE), " ")</f>
        <v xml:space="preserve"> </v>
      </c>
      <c r="BBE18" s="23"/>
      <c r="BBF18" s="20" t="str">
        <f t="shared" si="156"/>
        <v xml:space="preserve"> </v>
      </c>
      <c r="BBJ18" s="10"/>
      <c r="BBK18" s="12" t="str">
        <f>IFERROR(VLOOKUP(BBJ18,Insumos!$A$6:$D$118,2,FALSE), " ")</f>
        <v xml:space="preserve"> </v>
      </c>
      <c r="BBL18" s="20" t="str">
        <f>IFERROR(VLOOKUP(BBJ18,Insumos!$A$6:$D$118,4,FALSE), " ")</f>
        <v xml:space="preserve"> </v>
      </c>
      <c r="BBM18" s="12" t="str">
        <f>IFERROR(VLOOKUP(BBJ18,Insumos!$A$6:$D$118,3,FALSE), " ")</f>
        <v xml:space="preserve"> </v>
      </c>
      <c r="BBN18" s="23"/>
      <c r="BBO18" s="20" t="str">
        <f t="shared" si="157"/>
        <v xml:space="preserve"> </v>
      </c>
      <c r="BBS18" s="10"/>
      <c r="BBT18" s="12" t="str">
        <f>IFERROR(VLOOKUP(BBS18,Insumos!$A$6:$D$118,2,FALSE), " ")</f>
        <v xml:space="preserve"> </v>
      </c>
      <c r="BBU18" s="20" t="str">
        <f>IFERROR(VLOOKUP(BBS18,Insumos!$A$6:$D$118,4,FALSE), " ")</f>
        <v xml:space="preserve"> </v>
      </c>
      <c r="BBV18" s="12" t="str">
        <f>IFERROR(VLOOKUP(BBS18,Insumos!$A$6:$D$118,3,FALSE), " ")</f>
        <v xml:space="preserve"> </v>
      </c>
      <c r="BBW18" s="23"/>
      <c r="BBX18" s="20" t="str">
        <f t="shared" si="158"/>
        <v xml:space="preserve"> </v>
      </c>
      <c r="BCB18" s="10"/>
      <c r="BCC18" s="12" t="str">
        <f>IFERROR(VLOOKUP(BCB18,Insumos!$A$6:$D$118,2,FALSE), " ")</f>
        <v xml:space="preserve"> </v>
      </c>
      <c r="BCD18" s="20" t="str">
        <f>IFERROR(VLOOKUP(BCB18,Insumos!$A$6:$D$118,4,FALSE), " ")</f>
        <v xml:space="preserve"> </v>
      </c>
      <c r="BCE18" s="12" t="str">
        <f>IFERROR(VLOOKUP(BCB18,Insumos!$A$6:$D$118,3,FALSE), " ")</f>
        <v xml:space="preserve"> </v>
      </c>
      <c r="BCF18" s="23"/>
      <c r="BCG18" s="20" t="str">
        <f t="shared" si="159"/>
        <v xml:space="preserve"> </v>
      </c>
      <c r="BCK18" s="10"/>
      <c r="BCL18" s="12" t="str">
        <f>IFERROR(VLOOKUP(BCK18,Insumos!$A$6:$D$118,2,FALSE), " ")</f>
        <v xml:space="preserve"> </v>
      </c>
      <c r="BCM18" s="20" t="str">
        <f>IFERROR(VLOOKUP(BCK18,Insumos!$A$6:$D$118,4,FALSE), " ")</f>
        <v xml:space="preserve"> </v>
      </c>
      <c r="BCN18" s="12" t="str">
        <f>IFERROR(VLOOKUP(BCK18,Insumos!$A$6:$D$118,3,FALSE), " ")</f>
        <v xml:space="preserve"> </v>
      </c>
      <c r="BCO18" s="23"/>
      <c r="BCP18" s="20" t="str">
        <f t="shared" si="160"/>
        <v xml:space="preserve"> </v>
      </c>
      <c r="BCT18" s="10"/>
      <c r="BCU18" s="12" t="str">
        <f>IFERROR(VLOOKUP(BCT18,Insumos!$A$6:$D$118,2,FALSE), " ")</f>
        <v xml:space="preserve"> </v>
      </c>
      <c r="BCV18" s="20" t="str">
        <f>IFERROR(VLOOKUP(BCT18,Insumos!$A$6:$D$118,4,FALSE), " ")</f>
        <v xml:space="preserve"> </v>
      </c>
      <c r="BCW18" s="12" t="str">
        <f>IFERROR(VLOOKUP(BCT18,Insumos!$A$6:$D$118,3,FALSE), " ")</f>
        <v xml:space="preserve"> </v>
      </c>
      <c r="BCX18" s="23"/>
      <c r="BCY18" s="20" t="str">
        <f t="shared" si="161"/>
        <v xml:space="preserve"> </v>
      </c>
      <c r="BDC18" s="10"/>
      <c r="BDD18" s="12" t="str">
        <f>IFERROR(VLOOKUP(BDC18,Insumos!$A$6:$D$118,2,FALSE), " ")</f>
        <v xml:space="preserve"> </v>
      </c>
      <c r="BDE18" s="20" t="str">
        <f>IFERROR(VLOOKUP(BDC18,Insumos!$A$6:$D$118,4,FALSE), " ")</f>
        <v xml:space="preserve"> </v>
      </c>
      <c r="BDF18" s="12" t="str">
        <f>IFERROR(VLOOKUP(BDC18,Insumos!$A$6:$D$118,3,FALSE), " ")</f>
        <v xml:space="preserve"> </v>
      </c>
      <c r="BDG18" s="23"/>
      <c r="BDH18" s="20" t="str">
        <f t="shared" si="162"/>
        <v xml:space="preserve"> </v>
      </c>
      <c r="BDL18" s="10"/>
      <c r="BDM18" s="12" t="str">
        <f>IFERROR(VLOOKUP(BDL18,Insumos!$A$6:$D$118,2,FALSE), " ")</f>
        <v xml:space="preserve"> </v>
      </c>
      <c r="BDN18" s="20" t="str">
        <f>IFERROR(VLOOKUP(BDL18,Insumos!$A$6:$D$118,4,FALSE), " ")</f>
        <v xml:space="preserve"> </v>
      </c>
      <c r="BDO18" s="12" t="str">
        <f>IFERROR(VLOOKUP(BDL18,Insumos!$A$6:$D$118,3,FALSE), " ")</f>
        <v xml:space="preserve"> </v>
      </c>
      <c r="BDP18" s="23"/>
      <c r="BDQ18" s="20" t="str">
        <f t="shared" si="163"/>
        <v xml:space="preserve"> </v>
      </c>
      <c r="BDU18" s="10"/>
      <c r="BDV18" s="12" t="str">
        <f>IFERROR(VLOOKUP(BDU18,Insumos!$A$6:$D$118,2,FALSE), " ")</f>
        <v xml:space="preserve"> </v>
      </c>
      <c r="BDW18" s="20" t="str">
        <f>IFERROR(VLOOKUP(BDU18,Insumos!$A$6:$D$118,4,FALSE), " ")</f>
        <v xml:space="preserve"> </v>
      </c>
      <c r="BDX18" s="12" t="str">
        <f>IFERROR(VLOOKUP(BDU18,Insumos!$A$6:$D$118,3,FALSE), " ")</f>
        <v xml:space="preserve"> </v>
      </c>
      <c r="BDY18" s="23"/>
      <c r="BDZ18" s="20" t="str">
        <f t="shared" si="164"/>
        <v xml:space="preserve"> </v>
      </c>
      <c r="BED18" s="10"/>
      <c r="BEE18" s="12" t="str">
        <f>IFERROR(VLOOKUP(BED18,Insumos!$A$6:$D$118,2,FALSE), " ")</f>
        <v xml:space="preserve"> </v>
      </c>
      <c r="BEF18" s="20" t="str">
        <f>IFERROR(VLOOKUP(BED18,Insumos!$A$6:$D$118,4,FALSE), " ")</f>
        <v xml:space="preserve"> </v>
      </c>
      <c r="BEG18" s="12" t="str">
        <f>IFERROR(VLOOKUP(BED18,Insumos!$A$6:$D$118,3,FALSE), " ")</f>
        <v xml:space="preserve"> </v>
      </c>
      <c r="BEH18" s="23"/>
      <c r="BEI18" s="20" t="str">
        <f t="shared" si="165"/>
        <v xml:space="preserve"> </v>
      </c>
      <c r="BEM18" s="10"/>
      <c r="BEN18" s="12" t="str">
        <f>IFERROR(VLOOKUP(BEM18,Insumos!$A$6:$D$118,2,FALSE), " ")</f>
        <v xml:space="preserve"> </v>
      </c>
      <c r="BEO18" s="20" t="str">
        <f>IFERROR(VLOOKUP(BEM18,Insumos!$A$6:$D$118,4,FALSE), " ")</f>
        <v xml:space="preserve"> </v>
      </c>
      <c r="BEP18" s="12" t="str">
        <f>IFERROR(VLOOKUP(BEM18,Insumos!$A$6:$D$118,3,FALSE), " ")</f>
        <v xml:space="preserve"> </v>
      </c>
      <c r="BEQ18" s="23"/>
      <c r="BER18" s="20" t="str">
        <f t="shared" si="166"/>
        <v xml:space="preserve"> </v>
      </c>
      <c r="BEV18" s="10"/>
      <c r="BEW18" s="12" t="str">
        <f>IFERROR(VLOOKUP(BEV18,Insumos!$A$6:$D$118,2,FALSE), " ")</f>
        <v xml:space="preserve"> </v>
      </c>
      <c r="BEX18" s="20" t="str">
        <f>IFERROR(VLOOKUP(BEV18,Insumos!$A$6:$D$118,4,FALSE), " ")</f>
        <v xml:space="preserve"> </v>
      </c>
      <c r="BEY18" s="12" t="str">
        <f>IFERROR(VLOOKUP(BEV18,Insumos!$A$6:$D$118,3,FALSE), " ")</f>
        <v xml:space="preserve"> </v>
      </c>
      <c r="BEZ18" s="23"/>
      <c r="BFA18" s="20" t="str">
        <f t="shared" si="167"/>
        <v xml:space="preserve"> </v>
      </c>
      <c r="BFE18" s="10"/>
      <c r="BFF18" s="12" t="str">
        <f>IFERROR(VLOOKUP(BFE18,Insumos!$A$6:$D$118,2,FALSE), " ")</f>
        <v xml:space="preserve"> </v>
      </c>
      <c r="BFG18" s="20" t="str">
        <f>IFERROR(VLOOKUP(BFE18,Insumos!$A$6:$D$118,4,FALSE), " ")</f>
        <v xml:space="preserve"> </v>
      </c>
      <c r="BFH18" s="12" t="str">
        <f>IFERROR(VLOOKUP(BFE18,Insumos!$A$6:$D$118,3,FALSE), " ")</f>
        <v xml:space="preserve"> </v>
      </c>
      <c r="BFI18" s="23"/>
      <c r="BFJ18" s="20" t="str">
        <f t="shared" si="168"/>
        <v xml:space="preserve"> </v>
      </c>
      <c r="BFN18" s="10"/>
      <c r="BFO18" s="12" t="str">
        <f>IFERROR(VLOOKUP(BFN18,Insumos!$A$6:$D$118,2,FALSE), " ")</f>
        <v xml:space="preserve"> </v>
      </c>
      <c r="BFP18" s="20" t="str">
        <f>IFERROR(VLOOKUP(BFN18,Insumos!$A$6:$D$118,4,FALSE), " ")</f>
        <v xml:space="preserve"> </v>
      </c>
      <c r="BFQ18" s="12" t="str">
        <f>IFERROR(VLOOKUP(BFN18,Insumos!$A$6:$D$118,3,FALSE), " ")</f>
        <v xml:space="preserve"> </v>
      </c>
      <c r="BFR18" s="23"/>
      <c r="BFS18" s="20" t="str">
        <f t="shared" si="169"/>
        <v xml:space="preserve"> </v>
      </c>
      <c r="BFW18" s="10"/>
      <c r="BFX18" s="12" t="str">
        <f>IFERROR(VLOOKUP(BFW18,Insumos!$A$6:$D$118,2,FALSE), " ")</f>
        <v xml:space="preserve"> </v>
      </c>
      <c r="BFY18" s="20" t="str">
        <f>IFERROR(VLOOKUP(BFW18,Insumos!$A$6:$D$118,4,FALSE), " ")</f>
        <v xml:space="preserve"> </v>
      </c>
      <c r="BFZ18" s="12" t="str">
        <f>IFERROR(VLOOKUP(BFW18,Insumos!$A$6:$D$118,3,FALSE), " ")</f>
        <v xml:space="preserve"> </v>
      </c>
      <c r="BGA18" s="23"/>
      <c r="BGB18" s="20" t="str">
        <f t="shared" si="170"/>
        <v xml:space="preserve"> </v>
      </c>
      <c r="BGF18" s="10"/>
      <c r="BGG18" s="12" t="str">
        <f>IFERROR(VLOOKUP(BGF18,Insumos!$A$6:$D$118,2,FALSE), " ")</f>
        <v xml:space="preserve"> </v>
      </c>
      <c r="BGH18" s="20" t="str">
        <f>IFERROR(VLOOKUP(BGF18,Insumos!$A$6:$D$118,4,FALSE), " ")</f>
        <v xml:space="preserve"> </v>
      </c>
      <c r="BGI18" s="12" t="str">
        <f>IFERROR(VLOOKUP(BGF18,Insumos!$A$6:$D$118,3,FALSE), " ")</f>
        <v xml:space="preserve"> </v>
      </c>
      <c r="BGJ18" s="23"/>
      <c r="BGK18" s="20" t="str">
        <f t="shared" si="171"/>
        <v xml:space="preserve"> </v>
      </c>
      <c r="BGO18" s="10"/>
      <c r="BGP18" s="12" t="str">
        <f>IFERROR(VLOOKUP(BGO18,Insumos!$A$6:$D$118,2,FALSE), " ")</f>
        <v xml:space="preserve"> </v>
      </c>
      <c r="BGQ18" s="20" t="str">
        <f>IFERROR(VLOOKUP(BGO18,Insumos!$A$6:$D$118,4,FALSE), " ")</f>
        <v xml:space="preserve"> </v>
      </c>
      <c r="BGR18" s="12" t="str">
        <f>IFERROR(VLOOKUP(BGO18,Insumos!$A$6:$D$118,3,FALSE), " ")</f>
        <v xml:space="preserve"> </v>
      </c>
      <c r="BGS18" s="23"/>
      <c r="BGT18" s="20" t="str">
        <f t="shared" si="172"/>
        <v xml:space="preserve"> </v>
      </c>
      <c r="BGX18" s="10"/>
      <c r="BGY18" s="12" t="str">
        <f>IFERROR(VLOOKUP(BGX18,Insumos!$A$6:$D$118,2,FALSE), " ")</f>
        <v xml:space="preserve"> </v>
      </c>
      <c r="BGZ18" s="20" t="str">
        <f>IFERROR(VLOOKUP(BGX18,Insumos!$A$6:$D$118,4,FALSE), " ")</f>
        <v xml:space="preserve"> </v>
      </c>
      <c r="BHA18" s="12" t="str">
        <f>IFERROR(VLOOKUP(BGX18,Insumos!$A$6:$D$118,3,FALSE), " ")</f>
        <v xml:space="preserve"> </v>
      </c>
      <c r="BHB18" s="23"/>
      <c r="BHC18" s="20" t="str">
        <f t="shared" si="173"/>
        <v xml:space="preserve"> </v>
      </c>
      <c r="BHG18" s="10"/>
      <c r="BHH18" s="12" t="str">
        <f>IFERROR(VLOOKUP(BHG18,Insumos!$A$6:$D$118,2,FALSE), " ")</f>
        <v xml:space="preserve"> </v>
      </c>
      <c r="BHI18" s="20" t="str">
        <f>IFERROR(VLOOKUP(BHG18,Insumos!$A$6:$D$118,4,FALSE), " ")</f>
        <v xml:space="preserve"> </v>
      </c>
      <c r="BHJ18" s="12" t="str">
        <f>IFERROR(VLOOKUP(BHG18,Insumos!$A$6:$D$118,3,FALSE), " ")</f>
        <v xml:space="preserve"> </v>
      </c>
      <c r="BHK18" s="23"/>
      <c r="BHL18" s="20" t="str">
        <f t="shared" si="174"/>
        <v xml:space="preserve"> </v>
      </c>
      <c r="BHP18" s="10"/>
      <c r="BHQ18" s="12" t="str">
        <f>IFERROR(VLOOKUP(BHP18,Insumos!$A$6:$D$118,2,FALSE), " ")</f>
        <v xml:space="preserve"> </v>
      </c>
      <c r="BHR18" s="20" t="str">
        <f>IFERROR(VLOOKUP(BHP18,Insumos!$A$6:$D$118,4,FALSE), " ")</f>
        <v xml:space="preserve"> </v>
      </c>
      <c r="BHS18" s="12" t="str">
        <f>IFERROR(VLOOKUP(BHP18,Insumos!$A$6:$D$118,3,FALSE), " ")</f>
        <v xml:space="preserve"> </v>
      </c>
      <c r="BHT18" s="23"/>
      <c r="BHU18" s="20" t="str">
        <f t="shared" si="175"/>
        <v xml:space="preserve"> </v>
      </c>
      <c r="BHY18" s="10"/>
      <c r="BHZ18" s="12" t="str">
        <f>IFERROR(VLOOKUP(BHY18,Insumos!$A$6:$D$118,2,FALSE), " ")</f>
        <v xml:space="preserve"> </v>
      </c>
      <c r="BIA18" s="20" t="str">
        <f>IFERROR(VLOOKUP(BHY18,Insumos!$A$6:$D$118,4,FALSE), " ")</f>
        <v xml:space="preserve"> </v>
      </c>
      <c r="BIB18" s="12" t="str">
        <f>IFERROR(VLOOKUP(BHY18,Insumos!$A$6:$D$118,3,FALSE), " ")</f>
        <v xml:space="preserve"> </v>
      </c>
      <c r="BIC18" s="23"/>
      <c r="BID18" s="20" t="str">
        <f t="shared" si="176"/>
        <v xml:space="preserve"> </v>
      </c>
      <c r="BIH18" s="10"/>
      <c r="BII18" s="12" t="str">
        <f>IFERROR(VLOOKUP(BIH18,Insumos!$A$6:$D$118,2,FALSE), " ")</f>
        <v xml:space="preserve"> </v>
      </c>
      <c r="BIJ18" s="20" t="str">
        <f>IFERROR(VLOOKUP(BIH18,Insumos!$A$6:$D$118,4,FALSE), " ")</f>
        <v xml:space="preserve"> </v>
      </c>
      <c r="BIK18" s="12" t="str">
        <f>IFERROR(VLOOKUP(BIH18,Insumos!$A$6:$D$118,3,FALSE), " ")</f>
        <v xml:space="preserve"> </v>
      </c>
      <c r="BIL18" s="23"/>
      <c r="BIM18" s="20" t="str">
        <f t="shared" si="177"/>
        <v xml:space="preserve"> </v>
      </c>
      <c r="BIQ18" s="10"/>
      <c r="BIR18" s="12" t="str">
        <f>IFERROR(VLOOKUP(BIQ18,Insumos!$A$6:$D$118,2,FALSE), " ")</f>
        <v xml:space="preserve"> </v>
      </c>
      <c r="BIS18" s="20" t="str">
        <f>IFERROR(VLOOKUP(BIQ18,Insumos!$A$6:$D$118,4,FALSE), " ")</f>
        <v xml:space="preserve"> </v>
      </c>
      <c r="BIT18" s="12" t="str">
        <f>IFERROR(VLOOKUP(BIQ18,Insumos!$A$6:$D$118,3,FALSE), " ")</f>
        <v xml:space="preserve"> </v>
      </c>
      <c r="BIU18" s="23"/>
      <c r="BIV18" s="20" t="str">
        <f t="shared" si="178"/>
        <v xml:space="preserve"> </v>
      </c>
      <c r="BIZ18" s="10"/>
      <c r="BJA18" s="12" t="str">
        <f>IFERROR(VLOOKUP(BIZ18,Insumos!$A$6:$D$118,2,FALSE), " ")</f>
        <v xml:space="preserve"> </v>
      </c>
      <c r="BJB18" s="20" t="str">
        <f>IFERROR(VLOOKUP(BIZ18,Insumos!$A$6:$D$118,4,FALSE), " ")</f>
        <v xml:space="preserve"> </v>
      </c>
      <c r="BJC18" s="12" t="str">
        <f>IFERROR(VLOOKUP(BIZ18,Insumos!$A$6:$D$118,3,FALSE), " ")</f>
        <v xml:space="preserve"> </v>
      </c>
      <c r="BJD18" s="23"/>
      <c r="BJE18" s="20" t="str">
        <f t="shared" si="179"/>
        <v xml:space="preserve"> </v>
      </c>
      <c r="BJI18" s="10"/>
      <c r="BJJ18" s="12" t="str">
        <f>IFERROR(VLOOKUP(BJI18,Insumos!$A$6:$D$118,2,FALSE), " ")</f>
        <v xml:space="preserve"> </v>
      </c>
      <c r="BJK18" s="20" t="str">
        <f>IFERROR(VLOOKUP(BJI18,Insumos!$A$6:$D$118,4,FALSE), " ")</f>
        <v xml:space="preserve"> </v>
      </c>
      <c r="BJL18" s="12" t="str">
        <f>IFERROR(VLOOKUP(BJI18,Insumos!$A$6:$D$118,3,FALSE), " ")</f>
        <v xml:space="preserve"> </v>
      </c>
      <c r="BJM18" s="23"/>
      <c r="BJN18" s="20" t="str">
        <f t="shared" si="180"/>
        <v xml:space="preserve"> </v>
      </c>
      <c r="BJR18" s="10"/>
      <c r="BJS18" s="12" t="str">
        <f>IFERROR(VLOOKUP(BJR18,Insumos!$A$6:$D$118,2,FALSE), " ")</f>
        <v xml:space="preserve"> </v>
      </c>
      <c r="BJT18" s="20" t="str">
        <f>IFERROR(VLOOKUP(BJR18,Insumos!$A$6:$D$118,4,FALSE), " ")</f>
        <v xml:space="preserve"> </v>
      </c>
      <c r="BJU18" s="12" t="str">
        <f>IFERROR(VLOOKUP(BJR18,Insumos!$A$6:$D$118,3,FALSE), " ")</f>
        <v xml:space="preserve"> </v>
      </c>
      <c r="BJV18" s="23"/>
      <c r="BJW18" s="20" t="str">
        <f t="shared" si="181"/>
        <v xml:space="preserve"> </v>
      </c>
      <c r="BKA18" s="10"/>
      <c r="BKB18" s="12" t="str">
        <f>IFERROR(VLOOKUP(BKA18,Insumos!$A$6:$D$118,2,FALSE), " ")</f>
        <v xml:space="preserve"> </v>
      </c>
      <c r="BKC18" s="20" t="str">
        <f>IFERROR(VLOOKUP(BKA18,Insumos!$A$6:$D$118,4,FALSE), " ")</f>
        <v xml:space="preserve"> </v>
      </c>
      <c r="BKD18" s="12" t="str">
        <f>IFERROR(VLOOKUP(BKA18,Insumos!$A$6:$D$118,3,FALSE), " ")</f>
        <v xml:space="preserve"> </v>
      </c>
      <c r="BKE18" s="23"/>
      <c r="BKF18" s="20" t="str">
        <f t="shared" si="182"/>
        <v xml:space="preserve"> </v>
      </c>
      <c r="BKJ18" s="10"/>
      <c r="BKK18" s="12" t="str">
        <f>IFERROR(VLOOKUP(BKJ18,Insumos!$A$6:$D$118,2,FALSE), " ")</f>
        <v xml:space="preserve"> </v>
      </c>
      <c r="BKL18" s="20" t="str">
        <f>IFERROR(VLOOKUP(BKJ18,Insumos!$A$6:$D$118,4,FALSE), " ")</f>
        <v xml:space="preserve"> </v>
      </c>
      <c r="BKM18" s="12" t="str">
        <f>IFERROR(VLOOKUP(BKJ18,Insumos!$A$6:$D$118,3,FALSE), " ")</f>
        <v xml:space="preserve"> </v>
      </c>
      <c r="BKN18" s="23"/>
      <c r="BKO18" s="20" t="str">
        <f t="shared" si="183"/>
        <v xml:space="preserve"> </v>
      </c>
      <c r="BKS18" s="10"/>
      <c r="BKT18" s="12" t="str">
        <f>IFERROR(VLOOKUP(BKS18,Insumos!$A$6:$D$118,2,FALSE), " ")</f>
        <v xml:space="preserve"> </v>
      </c>
      <c r="BKU18" s="20" t="str">
        <f>IFERROR(VLOOKUP(BKS18,Insumos!$A$6:$D$118,4,FALSE), " ")</f>
        <v xml:space="preserve"> </v>
      </c>
      <c r="BKV18" s="12" t="str">
        <f>IFERROR(VLOOKUP(BKS18,Insumos!$A$6:$D$118,3,FALSE), " ")</f>
        <v xml:space="preserve"> </v>
      </c>
      <c r="BKW18" s="23"/>
      <c r="BKX18" s="20" t="str">
        <f t="shared" si="184"/>
        <v xml:space="preserve"> </v>
      </c>
      <c r="BLB18" s="10"/>
      <c r="BLC18" s="12" t="str">
        <f>IFERROR(VLOOKUP(BLB18,Insumos!$A$6:$D$118,2,FALSE), " ")</f>
        <v xml:space="preserve"> </v>
      </c>
      <c r="BLD18" s="20" t="str">
        <f>IFERROR(VLOOKUP(BLB18,Insumos!$A$6:$D$118,4,FALSE), " ")</f>
        <v xml:space="preserve"> </v>
      </c>
      <c r="BLE18" s="12" t="str">
        <f>IFERROR(VLOOKUP(BLB18,Insumos!$A$6:$D$118,3,FALSE), " ")</f>
        <v xml:space="preserve"> </v>
      </c>
      <c r="BLF18" s="23"/>
      <c r="BLG18" s="20" t="str">
        <f t="shared" si="185"/>
        <v xml:space="preserve"> </v>
      </c>
      <c r="BLK18" s="10"/>
      <c r="BLL18" s="12" t="str">
        <f>IFERROR(VLOOKUP(BLK18,Insumos!$A$6:$D$118,2,FALSE), " ")</f>
        <v xml:space="preserve"> </v>
      </c>
      <c r="BLM18" s="20" t="str">
        <f>IFERROR(VLOOKUP(BLK18,Insumos!$A$6:$D$118,4,FALSE), " ")</f>
        <v xml:space="preserve"> </v>
      </c>
      <c r="BLN18" s="12" t="str">
        <f>IFERROR(VLOOKUP(BLK18,Insumos!$A$6:$D$118,3,FALSE), " ")</f>
        <v xml:space="preserve"> </v>
      </c>
      <c r="BLO18" s="23"/>
      <c r="BLP18" s="20" t="str">
        <f t="shared" si="186"/>
        <v xml:space="preserve"> </v>
      </c>
      <c r="BLT18" s="10"/>
      <c r="BLU18" s="12" t="str">
        <f>IFERROR(VLOOKUP(BLT18,Insumos!$A$6:$D$118,2,FALSE), " ")</f>
        <v xml:space="preserve"> </v>
      </c>
      <c r="BLV18" s="20" t="str">
        <f>IFERROR(VLOOKUP(BLT18,Insumos!$A$6:$D$118,4,FALSE), " ")</f>
        <v xml:space="preserve"> </v>
      </c>
      <c r="BLW18" s="12" t="str">
        <f>IFERROR(VLOOKUP(BLT18,Insumos!$A$6:$D$118,3,FALSE), " ")</f>
        <v xml:space="preserve"> </v>
      </c>
      <c r="BLX18" s="23"/>
      <c r="BLY18" s="20" t="str">
        <f t="shared" si="187"/>
        <v xml:space="preserve"> </v>
      </c>
      <c r="BMC18" s="10"/>
      <c r="BMD18" s="12" t="str">
        <f>IFERROR(VLOOKUP(BMC18,Insumos!$A$6:$D$118,2,FALSE), " ")</f>
        <v xml:space="preserve"> </v>
      </c>
      <c r="BME18" s="20" t="str">
        <f>IFERROR(VLOOKUP(BMC18,Insumos!$A$6:$D$118,4,FALSE), " ")</f>
        <v xml:space="preserve"> </v>
      </c>
      <c r="BMF18" s="12" t="str">
        <f>IFERROR(VLOOKUP(BMC18,Insumos!$A$6:$D$118,3,FALSE), " ")</f>
        <v xml:space="preserve"> </v>
      </c>
      <c r="BMG18" s="23"/>
      <c r="BMH18" s="20" t="str">
        <f t="shared" si="188"/>
        <v xml:space="preserve"> </v>
      </c>
      <c r="BML18" s="10"/>
      <c r="BMM18" s="12" t="str">
        <f>IFERROR(VLOOKUP(BML18,Insumos!$A$6:$D$118,2,FALSE), " ")</f>
        <v xml:space="preserve"> </v>
      </c>
      <c r="BMN18" s="20" t="str">
        <f>IFERROR(VLOOKUP(BML18,Insumos!$A$6:$D$118,4,FALSE), " ")</f>
        <v xml:space="preserve"> </v>
      </c>
      <c r="BMO18" s="12" t="str">
        <f>IFERROR(VLOOKUP(BML18,Insumos!$A$6:$D$118,3,FALSE), " ")</f>
        <v xml:space="preserve"> </v>
      </c>
      <c r="BMP18" s="23"/>
      <c r="BMQ18" s="20" t="str">
        <f t="shared" si="189"/>
        <v xml:space="preserve"> </v>
      </c>
      <c r="BMU18" s="10"/>
      <c r="BMV18" s="12" t="str">
        <f>IFERROR(VLOOKUP(BMU18,Insumos!$A$6:$D$118,2,FALSE), " ")</f>
        <v xml:space="preserve"> </v>
      </c>
      <c r="BMW18" s="20" t="str">
        <f>IFERROR(VLOOKUP(BMU18,Insumos!$A$6:$D$118,4,FALSE), " ")</f>
        <v xml:space="preserve"> </v>
      </c>
      <c r="BMX18" s="12" t="str">
        <f>IFERROR(VLOOKUP(BMU18,Insumos!$A$6:$D$118,3,FALSE), " ")</f>
        <v xml:space="preserve"> </v>
      </c>
      <c r="BMY18" s="23"/>
      <c r="BMZ18" s="20" t="str">
        <f t="shared" si="190"/>
        <v xml:space="preserve"> </v>
      </c>
      <c r="BND18" s="10"/>
      <c r="BNE18" s="12" t="str">
        <f>IFERROR(VLOOKUP(BND18,Insumos!$A$6:$D$118,2,FALSE), " ")</f>
        <v xml:space="preserve"> </v>
      </c>
      <c r="BNF18" s="20" t="str">
        <f>IFERROR(VLOOKUP(BND18,Insumos!$A$6:$D$118,4,FALSE), " ")</f>
        <v xml:space="preserve"> </v>
      </c>
      <c r="BNG18" s="12" t="str">
        <f>IFERROR(VLOOKUP(BND18,Insumos!$A$6:$D$118,3,FALSE), " ")</f>
        <v xml:space="preserve"> </v>
      </c>
      <c r="BNH18" s="23"/>
      <c r="BNI18" s="20" t="str">
        <f t="shared" si="191"/>
        <v xml:space="preserve"> </v>
      </c>
      <c r="BNM18" s="10"/>
      <c r="BNN18" s="12" t="str">
        <f>IFERROR(VLOOKUP(BNM18,Insumos!$A$6:$D$118,2,FALSE), " ")</f>
        <v xml:space="preserve"> </v>
      </c>
      <c r="BNO18" s="20" t="str">
        <f>IFERROR(VLOOKUP(BNM18,Insumos!$A$6:$D$118,4,FALSE), " ")</f>
        <v xml:space="preserve"> </v>
      </c>
      <c r="BNP18" s="12" t="str">
        <f>IFERROR(VLOOKUP(BNM18,Insumos!$A$6:$D$118,3,FALSE), " ")</f>
        <v xml:space="preserve"> </v>
      </c>
      <c r="BNQ18" s="23"/>
      <c r="BNR18" s="20" t="str">
        <f t="shared" si="192"/>
        <v xml:space="preserve"> </v>
      </c>
      <c r="BNV18" s="10"/>
      <c r="BNW18" s="12" t="str">
        <f>IFERROR(VLOOKUP(BNV18,Insumos!$A$6:$D$118,2,FALSE), " ")</f>
        <v xml:space="preserve"> </v>
      </c>
      <c r="BNX18" s="20" t="str">
        <f>IFERROR(VLOOKUP(BNV18,Insumos!$A$6:$D$118,4,FALSE), " ")</f>
        <v xml:space="preserve"> </v>
      </c>
      <c r="BNY18" s="12" t="str">
        <f>IFERROR(VLOOKUP(BNV18,Insumos!$A$6:$D$118,3,FALSE), " ")</f>
        <v xml:space="preserve"> </v>
      </c>
      <c r="BNZ18" s="23"/>
      <c r="BOA18" s="20" t="str">
        <f t="shared" si="193"/>
        <v xml:space="preserve"> </v>
      </c>
      <c r="BOE18" s="10"/>
      <c r="BOF18" s="12" t="str">
        <f>IFERROR(VLOOKUP(BOE18,Insumos!$A$6:$D$118,2,FALSE), " ")</f>
        <v xml:space="preserve"> </v>
      </c>
      <c r="BOG18" s="20" t="str">
        <f>IFERROR(VLOOKUP(BOE18,Insumos!$A$6:$D$118,4,FALSE), " ")</f>
        <v xml:space="preserve"> </v>
      </c>
      <c r="BOH18" s="12" t="str">
        <f>IFERROR(VLOOKUP(BOE18,Insumos!$A$6:$D$118,3,FALSE), " ")</f>
        <v xml:space="preserve"> </v>
      </c>
      <c r="BOI18" s="23"/>
      <c r="BOJ18" s="20" t="str">
        <f t="shared" si="194"/>
        <v xml:space="preserve"> </v>
      </c>
      <c r="BON18" s="10"/>
      <c r="BOO18" s="12" t="str">
        <f>IFERROR(VLOOKUP(BON18,Insumos!$A$6:$D$118,2,FALSE), " ")</f>
        <v xml:space="preserve"> </v>
      </c>
      <c r="BOP18" s="20" t="str">
        <f>IFERROR(VLOOKUP(BON18,Insumos!$A$6:$D$118,4,FALSE), " ")</f>
        <v xml:space="preserve"> </v>
      </c>
      <c r="BOQ18" s="12" t="str">
        <f>IFERROR(VLOOKUP(BON18,Insumos!$A$6:$D$118,3,FALSE), " ")</f>
        <v xml:space="preserve"> </v>
      </c>
      <c r="BOR18" s="23"/>
      <c r="BOS18" s="20" t="str">
        <f t="shared" si="195"/>
        <v xml:space="preserve"> </v>
      </c>
      <c r="BOW18" s="10"/>
      <c r="BOX18" s="12" t="str">
        <f>IFERROR(VLOOKUP(BOW18,Insumos!$A$6:$D$118,2,FALSE), " ")</f>
        <v xml:space="preserve"> </v>
      </c>
      <c r="BOY18" s="20" t="str">
        <f>IFERROR(VLOOKUP(BOW18,Insumos!$A$6:$D$118,4,FALSE), " ")</f>
        <v xml:space="preserve"> </v>
      </c>
      <c r="BOZ18" s="12" t="str">
        <f>IFERROR(VLOOKUP(BOW18,Insumos!$A$6:$D$118,3,FALSE), " ")</f>
        <v xml:space="preserve"> </v>
      </c>
      <c r="BPA18" s="23"/>
      <c r="BPB18" s="20" t="str">
        <f t="shared" si="196"/>
        <v xml:space="preserve"> </v>
      </c>
      <c r="BPF18" s="10"/>
      <c r="BPG18" s="12" t="str">
        <f>IFERROR(VLOOKUP(BPF18,Insumos!$A$6:$D$118,2,FALSE), " ")</f>
        <v xml:space="preserve"> </v>
      </c>
      <c r="BPH18" s="20" t="str">
        <f>IFERROR(VLOOKUP(BPF18,Insumos!$A$6:$D$118,4,FALSE), " ")</f>
        <v xml:space="preserve"> </v>
      </c>
      <c r="BPI18" s="12" t="str">
        <f>IFERROR(VLOOKUP(BPF18,Insumos!$A$6:$D$118,3,FALSE), " ")</f>
        <v xml:space="preserve"> </v>
      </c>
      <c r="BPJ18" s="23"/>
      <c r="BPK18" s="20" t="str">
        <f t="shared" si="197"/>
        <v xml:space="preserve"> </v>
      </c>
      <c r="BPO18" s="10"/>
      <c r="BPP18" s="12" t="str">
        <f>IFERROR(VLOOKUP(BPO18,Insumos!$A$6:$D$118,2,FALSE), " ")</f>
        <v xml:space="preserve"> </v>
      </c>
      <c r="BPQ18" s="20" t="str">
        <f>IFERROR(VLOOKUP(BPO18,Insumos!$A$6:$D$118,4,FALSE), " ")</f>
        <v xml:space="preserve"> </v>
      </c>
      <c r="BPR18" s="12" t="str">
        <f>IFERROR(VLOOKUP(BPO18,Insumos!$A$6:$D$118,3,FALSE), " ")</f>
        <v xml:space="preserve"> </v>
      </c>
      <c r="BPS18" s="23"/>
      <c r="BPT18" s="20" t="str">
        <f t="shared" si="198"/>
        <v xml:space="preserve"> </v>
      </c>
      <c r="BPX18" s="10"/>
      <c r="BPY18" s="12" t="str">
        <f>IFERROR(VLOOKUP(BPX18,Insumos!$A$6:$D$118,2,FALSE), " ")</f>
        <v xml:space="preserve"> </v>
      </c>
      <c r="BPZ18" s="20" t="str">
        <f>IFERROR(VLOOKUP(BPX18,Insumos!$A$6:$D$118,4,FALSE), " ")</f>
        <v xml:space="preserve"> </v>
      </c>
      <c r="BQA18" s="12" t="str">
        <f>IFERROR(VLOOKUP(BPX18,Insumos!$A$6:$D$118,3,FALSE), " ")</f>
        <v xml:space="preserve"> </v>
      </c>
      <c r="BQB18" s="23"/>
      <c r="BQC18" s="20" t="str">
        <f t="shared" si="199"/>
        <v xml:space="preserve"> </v>
      </c>
    </row>
    <row r="19" spans="1:1023 1025:1799" ht="17.25" customHeight="1" x14ac:dyDescent="0.25">
      <c r="A19" s="10"/>
      <c r="B19" s="12" t="str">
        <f>IFERROR(VLOOKUP(A19,Insumos!$A$6:$D$118,2,FALSE), " ")</f>
        <v xml:space="preserve"> </v>
      </c>
      <c r="C19" s="20" t="str">
        <f>IFERROR(VLOOKUP(A19,Insumos!$A$6:$D$118,4,FALSE), " ")</f>
        <v xml:space="preserve"> </v>
      </c>
      <c r="D19" s="12" t="str">
        <f>IFERROR(VLOOKUP(A19,Insumos!$A$6:$D$118,3,FALSE), " ")</f>
        <v xml:space="preserve"> </v>
      </c>
      <c r="E19" s="23"/>
      <c r="F19" s="20" t="str">
        <f t="shared" si="0"/>
        <v xml:space="preserve"> </v>
      </c>
      <c r="H19" s="183" t="s">
        <v>27</v>
      </c>
      <c r="J19" s="10"/>
      <c r="K19" s="12" t="str">
        <f>IFERROR(VLOOKUP(J19,Insumos!$A$6:$D$118,2,FALSE), " ")</f>
        <v xml:space="preserve"> </v>
      </c>
      <c r="L19" s="20" t="str">
        <f>IFERROR(VLOOKUP(J19,Insumos!$A$6:$D$118,4,FALSE), " ")</f>
        <v xml:space="preserve"> </v>
      </c>
      <c r="M19" s="12" t="str">
        <f>IFERROR(VLOOKUP(J19,Insumos!$A$6:$D$118,3,FALSE), " ")</f>
        <v xml:space="preserve"> </v>
      </c>
      <c r="N19" s="23"/>
      <c r="O19" s="20" t="str">
        <f t="shared" si="1"/>
        <v xml:space="preserve"> </v>
      </c>
      <c r="Q19" s="183" t="s">
        <v>27</v>
      </c>
      <c r="S19" s="10"/>
      <c r="T19" s="12" t="str">
        <f>IFERROR(VLOOKUP(S19,Insumos!$A$6:$D$118,2,FALSE), " ")</f>
        <v xml:space="preserve"> </v>
      </c>
      <c r="U19" s="20" t="str">
        <f>IFERROR(VLOOKUP(S19,Insumos!$A$6:$D$118,4,FALSE), " ")</f>
        <v xml:space="preserve"> </v>
      </c>
      <c r="V19" s="12" t="str">
        <f>IFERROR(VLOOKUP(S19,Insumos!$A$6:$D$118,3,FALSE), " ")</f>
        <v xml:space="preserve"> </v>
      </c>
      <c r="W19" s="23"/>
      <c r="X19" s="20" t="str">
        <f t="shared" si="2"/>
        <v xml:space="preserve"> </v>
      </c>
      <c r="Z19" s="183" t="s">
        <v>27</v>
      </c>
      <c r="AB19" s="10"/>
      <c r="AC19" s="12" t="str">
        <f>IFERROR(VLOOKUP(AB19,Insumos!$A$6:$D$118,2,FALSE), " ")</f>
        <v xml:space="preserve"> </v>
      </c>
      <c r="AD19" s="20" t="str">
        <f>IFERROR(VLOOKUP(AB19,Insumos!$A$6:$D$118,4,FALSE), " ")</f>
        <v xml:space="preserve"> </v>
      </c>
      <c r="AE19" s="12" t="str">
        <f>IFERROR(VLOOKUP(AB19,Insumos!$A$6:$D$118,3,FALSE), " ")</f>
        <v xml:space="preserve"> </v>
      </c>
      <c r="AF19" s="23"/>
      <c r="AG19" s="20" t="str">
        <f t="shared" si="3"/>
        <v xml:space="preserve"> </v>
      </c>
      <c r="AI19" s="183" t="s">
        <v>27</v>
      </c>
      <c r="AK19" s="10"/>
      <c r="AL19" s="12" t="str">
        <f>IFERROR(VLOOKUP(AK19,Insumos!$A$6:$D$118,2,FALSE), " ")</f>
        <v xml:space="preserve"> </v>
      </c>
      <c r="AM19" s="20" t="str">
        <f>IFERROR(VLOOKUP(AK19,Insumos!$A$6:$D$118,4,FALSE), " ")</f>
        <v xml:space="preserve"> </v>
      </c>
      <c r="AN19" s="12" t="str">
        <f>IFERROR(VLOOKUP(AK19,Insumos!$A$6:$D$118,3,FALSE), " ")</f>
        <v xml:space="preserve"> </v>
      </c>
      <c r="AO19" s="23"/>
      <c r="AP19" s="20" t="str">
        <f t="shared" si="4"/>
        <v xml:space="preserve"> </v>
      </c>
      <c r="AR19" s="183" t="s">
        <v>27</v>
      </c>
      <c r="AT19" s="10"/>
      <c r="AU19" s="12" t="str">
        <f>IFERROR(VLOOKUP(AT19,Insumos!$A$6:$D$118,2,FALSE), " ")</f>
        <v xml:space="preserve"> </v>
      </c>
      <c r="AV19" s="20" t="str">
        <f>IFERROR(VLOOKUP(AT19,Insumos!$A$6:$D$118,4,FALSE), " ")</f>
        <v xml:space="preserve"> </v>
      </c>
      <c r="AW19" s="12" t="str">
        <f>IFERROR(VLOOKUP(AT19,Insumos!$A$6:$D$118,3,FALSE), " ")</f>
        <v xml:space="preserve"> </v>
      </c>
      <c r="AX19" s="23"/>
      <c r="AY19" s="20" t="str">
        <f t="shared" si="5"/>
        <v xml:space="preserve"> </v>
      </c>
      <c r="BA19" s="183" t="s">
        <v>27</v>
      </c>
      <c r="BC19" s="10"/>
      <c r="BD19" s="12" t="str">
        <f>IFERROR(VLOOKUP(BC19,Insumos!$A$6:$D$118,2,FALSE), " ")</f>
        <v xml:space="preserve"> </v>
      </c>
      <c r="BE19" s="20" t="str">
        <f>IFERROR(VLOOKUP(BC19,Insumos!$A$6:$D$118,4,FALSE), " ")</f>
        <v xml:space="preserve"> </v>
      </c>
      <c r="BF19" s="12" t="str">
        <f>IFERROR(VLOOKUP(BC19,Insumos!$A$6:$D$118,3,FALSE), " ")</f>
        <v xml:space="preserve"> </v>
      </c>
      <c r="BG19" s="23"/>
      <c r="BH19" s="20" t="str">
        <f t="shared" si="6"/>
        <v xml:space="preserve"> </v>
      </c>
      <c r="BJ19" s="183" t="s">
        <v>27</v>
      </c>
      <c r="BL19" s="10"/>
      <c r="BM19" s="12" t="str">
        <f>IFERROR(VLOOKUP(BL19,Insumos!$A$6:$D$118,2,FALSE), " ")</f>
        <v xml:space="preserve"> </v>
      </c>
      <c r="BN19" s="20" t="str">
        <f>IFERROR(VLOOKUP(BL19,Insumos!$A$6:$D$118,4,FALSE), " ")</f>
        <v xml:space="preserve"> </v>
      </c>
      <c r="BO19" s="12" t="str">
        <f>IFERROR(VLOOKUP(BL19,Insumos!$A$6:$D$118,3,FALSE), " ")</f>
        <v xml:space="preserve"> </v>
      </c>
      <c r="BP19" s="23"/>
      <c r="BQ19" s="20" t="str">
        <f t="shared" si="7"/>
        <v xml:space="preserve"> </v>
      </c>
      <c r="BS19" s="183" t="s">
        <v>27</v>
      </c>
      <c r="BU19" s="10"/>
      <c r="BV19" s="12" t="str">
        <f>IFERROR(VLOOKUP(BU19,Insumos!$A$6:$D$118,2,FALSE), " ")</f>
        <v xml:space="preserve"> </v>
      </c>
      <c r="BW19" s="20" t="str">
        <f>IFERROR(VLOOKUP(BU19,Insumos!$A$6:$D$118,4,FALSE), " ")</f>
        <v xml:space="preserve"> </v>
      </c>
      <c r="BX19" s="12" t="str">
        <f>IFERROR(VLOOKUP(BU19,Insumos!$A$6:$D$118,3,FALSE), " ")</f>
        <v xml:space="preserve"> </v>
      </c>
      <c r="BY19" s="23"/>
      <c r="BZ19" s="20" t="str">
        <f t="shared" si="8"/>
        <v xml:space="preserve"> </v>
      </c>
      <c r="CB19" s="183" t="s">
        <v>27</v>
      </c>
      <c r="CD19" s="10"/>
      <c r="CE19" s="12" t="str">
        <f>IFERROR(VLOOKUP(CD19,Insumos!$A$6:$D$118,2,FALSE), " ")</f>
        <v xml:space="preserve"> </v>
      </c>
      <c r="CF19" s="20" t="str">
        <f>IFERROR(VLOOKUP(CD19,Insumos!$A$6:$D$118,4,FALSE), " ")</f>
        <v xml:space="preserve"> </v>
      </c>
      <c r="CG19" s="12" t="str">
        <f>IFERROR(VLOOKUP(CD19,Insumos!$A$6:$D$118,3,FALSE), " ")</f>
        <v xml:space="preserve"> </v>
      </c>
      <c r="CH19" s="23"/>
      <c r="CI19" s="20" t="str">
        <f t="shared" si="9"/>
        <v xml:space="preserve"> </v>
      </c>
      <c r="CK19" s="183" t="s">
        <v>27</v>
      </c>
      <c r="CM19" s="10"/>
      <c r="CN19" s="12" t="str">
        <f>IFERROR(VLOOKUP(CM19,Insumos!$A$6:$D$118,2,FALSE), " ")</f>
        <v xml:space="preserve"> </v>
      </c>
      <c r="CO19" s="20" t="str">
        <f>IFERROR(VLOOKUP(CM19,Insumos!$A$6:$D$118,4,FALSE), " ")</f>
        <v xml:space="preserve"> </v>
      </c>
      <c r="CP19" s="12" t="str">
        <f>IFERROR(VLOOKUP(CM19,Insumos!$A$6:$D$118,3,FALSE), " ")</f>
        <v xml:space="preserve"> </v>
      </c>
      <c r="CQ19" s="23"/>
      <c r="CR19" s="20" t="str">
        <f t="shared" si="10"/>
        <v xml:space="preserve"> </v>
      </c>
      <c r="CT19" s="183" t="s">
        <v>27</v>
      </c>
      <c r="CV19" s="10"/>
      <c r="CW19" s="12" t="str">
        <f>IFERROR(VLOOKUP(CV19,Insumos!$A$6:$D$118,2,FALSE), " ")</f>
        <v xml:space="preserve"> </v>
      </c>
      <c r="CX19" s="20" t="str">
        <f>IFERROR(VLOOKUP(CV19,Insumos!$A$6:$D$118,4,FALSE), " ")</f>
        <v xml:space="preserve"> </v>
      </c>
      <c r="CY19" s="12" t="str">
        <f>IFERROR(VLOOKUP(CV19,Insumos!$A$6:$D$118,3,FALSE), " ")</f>
        <v xml:space="preserve"> </v>
      </c>
      <c r="CZ19" s="23"/>
      <c r="DA19" s="20" t="str">
        <f t="shared" si="11"/>
        <v xml:space="preserve"> </v>
      </c>
      <c r="DC19" s="183" t="s">
        <v>27</v>
      </c>
      <c r="DE19" s="10"/>
      <c r="DF19" s="12" t="str">
        <f>IFERROR(VLOOKUP(DE19,Insumos!$A$6:$D$118,2,FALSE), " ")</f>
        <v xml:space="preserve"> </v>
      </c>
      <c r="DG19" s="20" t="str">
        <f>IFERROR(VLOOKUP(DE19,Insumos!$A$6:$D$118,4,FALSE), " ")</f>
        <v xml:space="preserve"> </v>
      </c>
      <c r="DH19" s="12" t="str">
        <f>IFERROR(VLOOKUP(DE19,Insumos!$A$6:$D$118,3,FALSE), " ")</f>
        <v xml:space="preserve"> </v>
      </c>
      <c r="DI19" s="23"/>
      <c r="DJ19" s="20" t="str">
        <f t="shared" si="12"/>
        <v xml:space="preserve"> </v>
      </c>
      <c r="DL19" s="183" t="s">
        <v>27</v>
      </c>
      <c r="DN19" s="10"/>
      <c r="DO19" s="12" t="str">
        <f>IFERROR(VLOOKUP(DN19,Insumos!$A$6:$D$118,2,FALSE), " ")</f>
        <v xml:space="preserve"> </v>
      </c>
      <c r="DP19" s="20" t="str">
        <f>IFERROR(VLOOKUP(DN19,Insumos!$A$6:$D$118,4,FALSE), " ")</f>
        <v xml:space="preserve"> </v>
      </c>
      <c r="DQ19" s="12" t="str">
        <f>IFERROR(VLOOKUP(DN19,Insumos!$A$6:$D$118,3,FALSE), " ")</f>
        <v xml:space="preserve"> </v>
      </c>
      <c r="DR19" s="23"/>
      <c r="DS19" s="20" t="str">
        <f t="shared" si="13"/>
        <v xml:space="preserve"> </v>
      </c>
      <c r="DU19" s="183" t="s">
        <v>27</v>
      </c>
      <c r="DW19" s="10"/>
      <c r="DX19" s="12" t="str">
        <f>IFERROR(VLOOKUP(DW19,Insumos!$A$6:$D$118,2,FALSE), " ")</f>
        <v xml:space="preserve"> </v>
      </c>
      <c r="DY19" s="20" t="str">
        <f>IFERROR(VLOOKUP(DW19,Insumos!$A$6:$D$118,4,FALSE), " ")</f>
        <v xml:space="preserve"> </v>
      </c>
      <c r="DZ19" s="12" t="str">
        <f>IFERROR(VLOOKUP(DW19,Insumos!$A$6:$D$118,3,FALSE), " ")</f>
        <v xml:space="preserve"> </v>
      </c>
      <c r="EA19" s="23"/>
      <c r="EB19" s="20" t="str">
        <f t="shared" si="14"/>
        <v xml:space="preserve"> </v>
      </c>
      <c r="ED19" s="183" t="s">
        <v>27</v>
      </c>
      <c r="EF19" s="10"/>
      <c r="EG19" s="12" t="str">
        <f>IFERROR(VLOOKUP(EF19,Insumos!$A$6:$D$118,2,FALSE), " ")</f>
        <v xml:space="preserve"> </v>
      </c>
      <c r="EH19" s="20" t="str">
        <f>IFERROR(VLOOKUP(EF19,Insumos!$A$6:$D$118,4,FALSE), " ")</f>
        <v xml:space="preserve"> </v>
      </c>
      <c r="EI19" s="12" t="str">
        <f>IFERROR(VLOOKUP(EF19,Insumos!$A$6:$D$118,3,FALSE), " ")</f>
        <v xml:space="preserve"> </v>
      </c>
      <c r="EJ19" s="23"/>
      <c r="EK19" s="20" t="str">
        <f t="shared" si="15"/>
        <v xml:space="preserve"> </v>
      </c>
      <c r="EM19" s="183" t="s">
        <v>27</v>
      </c>
      <c r="EO19" s="10"/>
      <c r="EP19" s="12" t="str">
        <f>IFERROR(VLOOKUP(EO19,Insumos!$A$6:$D$118,2,FALSE), " ")</f>
        <v xml:space="preserve"> </v>
      </c>
      <c r="EQ19" s="20" t="str">
        <f>IFERROR(VLOOKUP(EO19,Insumos!$A$6:$D$118,4,FALSE), " ")</f>
        <v xml:space="preserve"> </v>
      </c>
      <c r="ER19" s="12" t="str">
        <f>IFERROR(VLOOKUP(EO19,Insumos!$A$6:$D$118,3,FALSE), " ")</f>
        <v xml:space="preserve"> </v>
      </c>
      <c r="ES19" s="23"/>
      <c r="ET19" s="20" t="str">
        <f t="shared" si="16"/>
        <v xml:space="preserve"> </v>
      </c>
      <c r="EV19" s="183" t="s">
        <v>27</v>
      </c>
      <c r="EX19" s="10"/>
      <c r="EY19" s="12" t="str">
        <f>IFERROR(VLOOKUP(EX19,Insumos!$A$6:$D$118,2,FALSE), " ")</f>
        <v xml:space="preserve"> </v>
      </c>
      <c r="EZ19" s="20" t="str">
        <f>IFERROR(VLOOKUP(EX19,Insumos!$A$6:$D$118,4,FALSE), " ")</f>
        <v xml:space="preserve"> </v>
      </c>
      <c r="FA19" s="12" t="str">
        <f>IFERROR(VLOOKUP(EX19,Insumos!$A$6:$D$118,3,FALSE), " ")</f>
        <v xml:space="preserve"> </v>
      </c>
      <c r="FB19" s="23"/>
      <c r="FC19" s="20" t="str">
        <f t="shared" si="17"/>
        <v xml:space="preserve"> </v>
      </c>
      <c r="FE19" s="183" t="s">
        <v>27</v>
      </c>
      <c r="FG19" s="10"/>
      <c r="FH19" s="12" t="str">
        <f>IFERROR(VLOOKUP(FG19,Insumos!$A$6:$D$118,2,FALSE), " ")</f>
        <v xml:space="preserve"> </v>
      </c>
      <c r="FI19" s="20" t="str">
        <f>IFERROR(VLOOKUP(FG19,Insumos!$A$6:$D$118,4,FALSE), " ")</f>
        <v xml:space="preserve"> </v>
      </c>
      <c r="FJ19" s="12" t="str">
        <f>IFERROR(VLOOKUP(FG19,Insumos!$A$6:$D$118,3,FALSE), " ")</f>
        <v xml:space="preserve"> </v>
      </c>
      <c r="FK19" s="23"/>
      <c r="FL19" s="20" t="str">
        <f t="shared" si="18"/>
        <v xml:space="preserve"> </v>
      </c>
      <c r="FN19" s="183" t="s">
        <v>27</v>
      </c>
      <c r="FP19" s="10"/>
      <c r="FQ19" s="12" t="str">
        <f>IFERROR(VLOOKUP(FP19,Insumos!$A$6:$D$118,2,FALSE), " ")</f>
        <v xml:space="preserve"> </v>
      </c>
      <c r="FR19" s="20" t="str">
        <f>IFERROR(VLOOKUP(FP19,Insumos!$A$6:$D$118,4,FALSE), " ")</f>
        <v xml:space="preserve"> </v>
      </c>
      <c r="FS19" s="12" t="str">
        <f>IFERROR(VLOOKUP(FP19,Insumos!$A$6:$D$118,3,FALSE), " ")</f>
        <v xml:space="preserve"> </v>
      </c>
      <c r="FT19" s="23"/>
      <c r="FU19" s="20" t="str">
        <f t="shared" si="19"/>
        <v xml:space="preserve"> </v>
      </c>
      <c r="FW19" s="183" t="s">
        <v>27</v>
      </c>
      <c r="FY19" s="10"/>
      <c r="FZ19" s="12" t="str">
        <f>IFERROR(VLOOKUP(FY19,Insumos!$A$6:$D$118,2,FALSE), " ")</f>
        <v xml:space="preserve"> </v>
      </c>
      <c r="GA19" s="20" t="str">
        <f>IFERROR(VLOOKUP(FY19,Insumos!$A$6:$D$118,4,FALSE), " ")</f>
        <v xml:space="preserve"> </v>
      </c>
      <c r="GB19" s="12" t="str">
        <f>IFERROR(VLOOKUP(FY19,Insumos!$A$6:$D$118,3,FALSE), " ")</f>
        <v xml:space="preserve"> </v>
      </c>
      <c r="GC19" s="23"/>
      <c r="GD19" s="20" t="str">
        <f t="shared" si="20"/>
        <v xml:space="preserve"> </v>
      </c>
      <c r="GF19" s="183" t="s">
        <v>27</v>
      </c>
      <c r="GH19" s="10"/>
      <c r="GI19" s="12" t="str">
        <f>IFERROR(VLOOKUP(GH19,Insumos!$A$6:$D$118,2,FALSE), " ")</f>
        <v xml:space="preserve"> </v>
      </c>
      <c r="GJ19" s="20" t="str">
        <f>IFERROR(VLOOKUP(GH19,Insumos!$A$6:$D$118,4,FALSE), " ")</f>
        <v xml:space="preserve"> </v>
      </c>
      <c r="GK19" s="12" t="str">
        <f>IFERROR(VLOOKUP(GH19,Insumos!$A$6:$D$118,3,FALSE), " ")</f>
        <v xml:space="preserve"> </v>
      </c>
      <c r="GL19" s="23"/>
      <c r="GM19" s="20" t="str">
        <f t="shared" si="21"/>
        <v xml:space="preserve"> </v>
      </c>
      <c r="GO19" s="183" t="s">
        <v>27</v>
      </c>
      <c r="GQ19" s="10"/>
      <c r="GR19" s="12" t="str">
        <f>IFERROR(VLOOKUP(GQ19,Insumos!$A$6:$D$118,2,FALSE), " ")</f>
        <v xml:space="preserve"> </v>
      </c>
      <c r="GS19" s="20" t="str">
        <f>IFERROR(VLOOKUP(GQ19,Insumos!$A$6:$D$118,4,FALSE), " ")</f>
        <v xml:space="preserve"> </v>
      </c>
      <c r="GT19" s="12" t="str">
        <f>IFERROR(VLOOKUP(GQ19,Insumos!$A$6:$D$118,3,FALSE), " ")</f>
        <v xml:space="preserve"> </v>
      </c>
      <c r="GU19" s="23"/>
      <c r="GV19" s="20" t="str">
        <f t="shared" si="22"/>
        <v xml:space="preserve"> </v>
      </c>
      <c r="GX19" s="183" t="s">
        <v>27</v>
      </c>
      <c r="GZ19" s="10"/>
      <c r="HA19" s="12" t="str">
        <f>IFERROR(VLOOKUP(GZ19,Insumos!$A$6:$D$118,2,FALSE), " ")</f>
        <v xml:space="preserve"> </v>
      </c>
      <c r="HB19" s="20" t="str">
        <f>IFERROR(VLOOKUP(GZ19,Insumos!$A$6:$D$118,4,FALSE), " ")</f>
        <v xml:space="preserve"> </v>
      </c>
      <c r="HC19" s="12" t="str">
        <f>IFERROR(VLOOKUP(GZ19,Insumos!$A$6:$D$118,3,FALSE), " ")</f>
        <v xml:space="preserve"> </v>
      </c>
      <c r="HD19" s="23"/>
      <c r="HE19" s="20" t="str">
        <f t="shared" si="23"/>
        <v xml:space="preserve"> </v>
      </c>
      <c r="HG19" s="183" t="s">
        <v>27</v>
      </c>
      <c r="HI19" s="10"/>
      <c r="HJ19" s="12" t="str">
        <f>IFERROR(VLOOKUP(HI19,Insumos!$A$6:$D$118,2,FALSE), " ")</f>
        <v xml:space="preserve"> </v>
      </c>
      <c r="HK19" s="20" t="str">
        <f>IFERROR(VLOOKUP(HI19,Insumos!$A$6:$D$118,4,FALSE), " ")</f>
        <v xml:space="preserve"> </v>
      </c>
      <c r="HL19" s="12" t="str">
        <f>IFERROR(VLOOKUP(HI19,Insumos!$A$6:$D$118,3,FALSE), " ")</f>
        <v xml:space="preserve"> </v>
      </c>
      <c r="HM19" s="23"/>
      <c r="HN19" s="20" t="str">
        <f t="shared" si="24"/>
        <v xml:space="preserve"> </v>
      </c>
      <c r="HP19" s="183" t="s">
        <v>27</v>
      </c>
      <c r="HR19" s="10"/>
      <c r="HS19" s="12" t="str">
        <f>IFERROR(VLOOKUP(HR19,Insumos!$A$6:$D$118,2,FALSE), " ")</f>
        <v xml:space="preserve"> </v>
      </c>
      <c r="HT19" s="20" t="str">
        <f>IFERROR(VLOOKUP(HR19,Insumos!$A$6:$D$118,4,FALSE), " ")</f>
        <v xml:space="preserve"> </v>
      </c>
      <c r="HU19" s="12" t="str">
        <f>IFERROR(VLOOKUP(HR19,Insumos!$A$6:$D$118,3,FALSE), " ")</f>
        <v xml:space="preserve"> </v>
      </c>
      <c r="HV19" s="23"/>
      <c r="HW19" s="20" t="str">
        <f t="shared" si="25"/>
        <v xml:space="preserve"> </v>
      </c>
      <c r="HY19" s="183" t="s">
        <v>27</v>
      </c>
      <c r="IA19" s="10"/>
      <c r="IB19" s="12" t="str">
        <f>IFERROR(VLOOKUP(IA19,Insumos!$A$6:$D$118,2,FALSE), " ")</f>
        <v xml:space="preserve"> </v>
      </c>
      <c r="IC19" s="20" t="str">
        <f>IFERROR(VLOOKUP(IA19,Insumos!$A$6:$D$118,4,FALSE), " ")</f>
        <v xml:space="preserve"> </v>
      </c>
      <c r="ID19" s="12" t="str">
        <f>IFERROR(VLOOKUP(IA19,Insumos!$A$6:$D$118,3,FALSE), " ")</f>
        <v xml:space="preserve"> </v>
      </c>
      <c r="IE19" s="23"/>
      <c r="IF19" s="20" t="str">
        <f t="shared" si="26"/>
        <v xml:space="preserve"> </v>
      </c>
      <c r="IH19" s="183" t="s">
        <v>27</v>
      </c>
      <c r="IJ19" s="10"/>
      <c r="IK19" s="12" t="str">
        <f>IFERROR(VLOOKUP(IJ19,Insumos!$A$6:$D$118,2,FALSE), " ")</f>
        <v xml:space="preserve"> </v>
      </c>
      <c r="IL19" s="20" t="str">
        <f>IFERROR(VLOOKUP(IJ19,Insumos!$A$6:$D$118,4,FALSE), " ")</f>
        <v xml:space="preserve"> </v>
      </c>
      <c r="IM19" s="12" t="str">
        <f>IFERROR(VLOOKUP(IJ19,Insumos!$A$6:$D$118,3,FALSE), " ")</f>
        <v xml:space="preserve"> </v>
      </c>
      <c r="IN19" s="23"/>
      <c r="IO19" s="20" t="str">
        <f t="shared" si="27"/>
        <v xml:space="preserve"> </v>
      </c>
      <c r="IQ19" s="183" t="s">
        <v>27</v>
      </c>
      <c r="IS19" s="10"/>
      <c r="IT19" s="12" t="str">
        <f>IFERROR(VLOOKUP(IS19,Insumos!$A$6:$D$118,2,FALSE), " ")</f>
        <v xml:space="preserve"> </v>
      </c>
      <c r="IU19" s="20" t="str">
        <f>IFERROR(VLOOKUP(IS19,Insumos!$A$6:$D$118,4,FALSE), " ")</f>
        <v xml:space="preserve"> </v>
      </c>
      <c r="IV19" s="12" t="str">
        <f>IFERROR(VLOOKUP(IS19,Insumos!$A$6:$D$118,3,FALSE), " ")</f>
        <v xml:space="preserve"> </v>
      </c>
      <c r="IW19" s="23"/>
      <c r="IX19" s="20" t="str">
        <f t="shared" si="28"/>
        <v xml:space="preserve"> </v>
      </c>
      <c r="IZ19" s="183" t="s">
        <v>27</v>
      </c>
      <c r="JB19" s="10"/>
      <c r="JC19" s="12" t="str">
        <f>IFERROR(VLOOKUP(JB19,Insumos!$A$6:$D$118,2,FALSE), " ")</f>
        <v xml:space="preserve"> </v>
      </c>
      <c r="JD19" s="20" t="str">
        <f>IFERROR(VLOOKUP(JB19,Insumos!$A$6:$D$118,4,FALSE), " ")</f>
        <v xml:space="preserve"> </v>
      </c>
      <c r="JE19" s="12" t="str">
        <f>IFERROR(VLOOKUP(JB19,Insumos!$A$6:$D$118,3,FALSE), " ")</f>
        <v xml:space="preserve"> </v>
      </c>
      <c r="JF19" s="23"/>
      <c r="JG19" s="20" t="str">
        <f t="shared" si="29"/>
        <v xml:space="preserve"> </v>
      </c>
      <c r="JI19" s="183" t="s">
        <v>27</v>
      </c>
      <c r="JK19" s="10"/>
      <c r="JL19" s="12" t="str">
        <f>IFERROR(VLOOKUP(JK19,Insumos!$A$6:$D$118,2,FALSE), " ")</f>
        <v xml:space="preserve"> </v>
      </c>
      <c r="JM19" s="20" t="str">
        <f>IFERROR(VLOOKUP(JK19,Insumos!$A$6:$D$118,4,FALSE), " ")</f>
        <v xml:space="preserve"> </v>
      </c>
      <c r="JN19" s="12" t="str">
        <f>IFERROR(VLOOKUP(JK19,Insumos!$A$6:$D$118,3,FALSE), " ")</f>
        <v xml:space="preserve"> </v>
      </c>
      <c r="JO19" s="23"/>
      <c r="JP19" s="20" t="str">
        <f t="shared" si="30"/>
        <v xml:space="preserve"> </v>
      </c>
      <c r="JR19" s="183" t="s">
        <v>27</v>
      </c>
      <c r="JT19" s="10"/>
      <c r="JU19" s="12" t="str">
        <f>IFERROR(VLOOKUP(JT19,Insumos!$A$6:$D$118,2,FALSE), " ")</f>
        <v xml:space="preserve"> </v>
      </c>
      <c r="JV19" s="20" t="str">
        <f>IFERROR(VLOOKUP(JT19,Insumos!$A$6:$D$118,4,FALSE), " ")</f>
        <v xml:space="preserve"> </v>
      </c>
      <c r="JW19" s="12" t="str">
        <f>IFERROR(VLOOKUP(JT19,Insumos!$A$6:$D$118,3,FALSE), " ")</f>
        <v xml:space="preserve"> </v>
      </c>
      <c r="JX19" s="23"/>
      <c r="JY19" s="20" t="str">
        <f t="shared" si="31"/>
        <v xml:space="preserve"> </v>
      </c>
      <c r="KA19" s="183" t="s">
        <v>27</v>
      </c>
      <c r="KC19" s="10"/>
      <c r="KD19" s="12" t="str">
        <f>IFERROR(VLOOKUP(KC19,Insumos!$A$6:$D$118,2,FALSE), " ")</f>
        <v xml:space="preserve"> </v>
      </c>
      <c r="KE19" s="20" t="str">
        <f>IFERROR(VLOOKUP(KC19,Insumos!$A$6:$D$118,4,FALSE), " ")</f>
        <v xml:space="preserve"> </v>
      </c>
      <c r="KF19" s="12" t="str">
        <f>IFERROR(VLOOKUP(KC19,Insumos!$A$6:$D$118,3,FALSE), " ")</f>
        <v xml:space="preserve"> </v>
      </c>
      <c r="KG19" s="23"/>
      <c r="KH19" s="20" t="str">
        <f t="shared" si="32"/>
        <v xml:space="preserve"> </v>
      </c>
      <c r="KJ19" s="183" t="s">
        <v>27</v>
      </c>
      <c r="KL19" s="10"/>
      <c r="KM19" s="12" t="str">
        <f>IFERROR(VLOOKUP(KL19,Insumos!$A$6:$D$118,2,FALSE), " ")</f>
        <v xml:space="preserve"> </v>
      </c>
      <c r="KN19" s="20" t="str">
        <f>IFERROR(VLOOKUP(KL19,Insumos!$A$6:$D$118,4,FALSE), " ")</f>
        <v xml:space="preserve"> </v>
      </c>
      <c r="KO19" s="12" t="str">
        <f>IFERROR(VLOOKUP(KL19,Insumos!$A$6:$D$118,3,FALSE), " ")</f>
        <v xml:space="preserve"> </v>
      </c>
      <c r="KP19" s="23"/>
      <c r="KQ19" s="20" t="str">
        <f t="shared" si="33"/>
        <v xml:space="preserve"> </v>
      </c>
      <c r="KS19" s="183" t="s">
        <v>27</v>
      </c>
      <c r="KU19" s="10"/>
      <c r="KV19" s="12" t="str">
        <f>IFERROR(VLOOKUP(KU19,Insumos!$A$6:$D$118,2,FALSE), " ")</f>
        <v xml:space="preserve"> </v>
      </c>
      <c r="KW19" s="20" t="str">
        <f>IFERROR(VLOOKUP(KU19,Insumos!$A$6:$D$118,4,FALSE), " ")</f>
        <v xml:space="preserve"> </v>
      </c>
      <c r="KX19" s="12" t="str">
        <f>IFERROR(VLOOKUP(KU19,Insumos!$A$6:$D$118,3,FALSE), " ")</f>
        <v xml:space="preserve"> </v>
      </c>
      <c r="KY19" s="23"/>
      <c r="KZ19" s="20" t="str">
        <f t="shared" si="34"/>
        <v xml:space="preserve"> </v>
      </c>
      <c r="LB19" s="183" t="s">
        <v>27</v>
      </c>
      <c r="LD19" s="10"/>
      <c r="LE19" s="12" t="str">
        <f>IFERROR(VLOOKUP(LD19,Insumos!$A$6:$D$118,2,FALSE), " ")</f>
        <v xml:space="preserve"> </v>
      </c>
      <c r="LF19" s="20" t="str">
        <f>IFERROR(VLOOKUP(LD19,Insumos!$A$6:$D$118,4,FALSE), " ")</f>
        <v xml:space="preserve"> </v>
      </c>
      <c r="LG19" s="12" t="str">
        <f>IFERROR(VLOOKUP(LD19,Insumos!$A$6:$D$118,3,FALSE), " ")</f>
        <v xml:space="preserve"> </v>
      </c>
      <c r="LH19" s="23"/>
      <c r="LI19" s="20" t="str">
        <f t="shared" si="35"/>
        <v xml:space="preserve"> </v>
      </c>
      <c r="LK19" s="183" t="s">
        <v>27</v>
      </c>
      <c r="LM19" s="10"/>
      <c r="LN19" s="12" t="str">
        <f>IFERROR(VLOOKUP(LM19,Insumos!$A$6:$D$118,2,FALSE), " ")</f>
        <v xml:space="preserve"> </v>
      </c>
      <c r="LO19" s="20" t="str">
        <f>IFERROR(VLOOKUP(LM19,Insumos!$A$6:$D$118,4,FALSE), " ")</f>
        <v xml:space="preserve"> </v>
      </c>
      <c r="LP19" s="12" t="str">
        <f>IFERROR(VLOOKUP(LM19,Insumos!$A$6:$D$118,3,FALSE), " ")</f>
        <v xml:space="preserve"> </v>
      </c>
      <c r="LQ19" s="23"/>
      <c r="LR19" s="20" t="str">
        <f t="shared" si="36"/>
        <v xml:space="preserve"> </v>
      </c>
      <c r="LT19" s="183" t="s">
        <v>27</v>
      </c>
      <c r="LV19" s="10"/>
      <c r="LW19" s="12" t="str">
        <f>IFERROR(VLOOKUP(LV19,Insumos!$A$6:$D$118,2,FALSE), " ")</f>
        <v xml:space="preserve"> </v>
      </c>
      <c r="LX19" s="20" t="str">
        <f>IFERROR(VLOOKUP(LV19,Insumos!$A$6:$D$118,4,FALSE), " ")</f>
        <v xml:space="preserve"> </v>
      </c>
      <c r="LY19" s="12" t="str">
        <f>IFERROR(VLOOKUP(LV19,Insumos!$A$6:$D$118,3,FALSE), " ")</f>
        <v xml:space="preserve"> </v>
      </c>
      <c r="LZ19" s="23"/>
      <c r="MA19" s="20" t="str">
        <f t="shared" si="37"/>
        <v xml:space="preserve"> </v>
      </c>
      <c r="MC19" s="183" t="s">
        <v>27</v>
      </c>
      <c r="ME19" s="10"/>
      <c r="MF19" s="12" t="str">
        <f>IFERROR(VLOOKUP(ME19,Insumos!$A$6:$D$118,2,FALSE), " ")</f>
        <v xml:space="preserve"> </v>
      </c>
      <c r="MG19" s="20" t="str">
        <f>IFERROR(VLOOKUP(ME19,Insumos!$A$6:$D$118,4,FALSE), " ")</f>
        <v xml:space="preserve"> </v>
      </c>
      <c r="MH19" s="12" t="str">
        <f>IFERROR(VLOOKUP(ME19,Insumos!$A$6:$D$118,3,FALSE), " ")</f>
        <v xml:space="preserve"> </v>
      </c>
      <c r="MI19" s="23"/>
      <c r="MJ19" s="20" t="str">
        <f t="shared" si="38"/>
        <v xml:space="preserve"> </v>
      </c>
      <c r="ML19" s="183" t="s">
        <v>27</v>
      </c>
      <c r="MN19" s="10"/>
      <c r="MO19" s="12" t="str">
        <f>IFERROR(VLOOKUP(MN19,Insumos!$A$6:$D$118,2,FALSE), " ")</f>
        <v xml:space="preserve"> </v>
      </c>
      <c r="MP19" s="20" t="str">
        <f>IFERROR(VLOOKUP(MN19,Insumos!$A$6:$D$118,4,FALSE), " ")</f>
        <v xml:space="preserve"> </v>
      </c>
      <c r="MQ19" s="12" t="str">
        <f>IFERROR(VLOOKUP(MN19,Insumos!$A$6:$D$118,3,FALSE), " ")</f>
        <v xml:space="preserve"> </v>
      </c>
      <c r="MR19" s="23"/>
      <c r="MS19" s="20" t="str">
        <f t="shared" si="39"/>
        <v xml:space="preserve"> </v>
      </c>
      <c r="MU19" s="183" t="s">
        <v>27</v>
      </c>
      <c r="MW19" s="10"/>
      <c r="MX19" s="12" t="str">
        <f>IFERROR(VLOOKUP(MW19,Insumos!$A$6:$D$118,2,FALSE), " ")</f>
        <v xml:space="preserve"> </v>
      </c>
      <c r="MY19" s="20" t="str">
        <f>IFERROR(VLOOKUP(MW19,Insumos!$A$6:$D$118,4,FALSE), " ")</f>
        <v xml:space="preserve"> </v>
      </c>
      <c r="MZ19" s="12" t="str">
        <f>IFERROR(VLOOKUP(MW19,Insumos!$A$6:$D$118,3,FALSE), " ")</f>
        <v xml:space="preserve"> </v>
      </c>
      <c r="NA19" s="23"/>
      <c r="NB19" s="20" t="str">
        <f t="shared" si="40"/>
        <v xml:space="preserve"> </v>
      </c>
      <c r="ND19" s="183" t="s">
        <v>27</v>
      </c>
      <c r="NF19" s="10"/>
      <c r="NG19" s="12" t="str">
        <f>IFERROR(VLOOKUP(NF19,Insumos!$A$6:$D$118,2,FALSE), " ")</f>
        <v xml:space="preserve"> </v>
      </c>
      <c r="NH19" s="20" t="str">
        <f>IFERROR(VLOOKUP(NF19,Insumos!$A$6:$D$118,4,FALSE), " ")</f>
        <v xml:space="preserve"> </v>
      </c>
      <c r="NI19" s="12" t="str">
        <f>IFERROR(VLOOKUP(NF19,Insumos!$A$6:$D$118,3,FALSE), " ")</f>
        <v xml:space="preserve"> </v>
      </c>
      <c r="NJ19" s="23"/>
      <c r="NK19" s="20" t="str">
        <f t="shared" si="41"/>
        <v xml:space="preserve"> </v>
      </c>
      <c r="NM19" s="183" t="s">
        <v>27</v>
      </c>
      <c r="NO19" s="10"/>
      <c r="NP19" s="12" t="str">
        <f>IFERROR(VLOOKUP(NO19,Insumos!$A$6:$D$118,2,FALSE), " ")</f>
        <v xml:space="preserve"> </v>
      </c>
      <c r="NQ19" s="20" t="str">
        <f>IFERROR(VLOOKUP(NO19,Insumos!$A$6:$D$118,4,FALSE), " ")</f>
        <v xml:space="preserve"> </v>
      </c>
      <c r="NR19" s="12" t="str">
        <f>IFERROR(VLOOKUP(NO19,Insumos!$A$6:$D$118,3,FALSE), " ")</f>
        <v xml:space="preserve"> </v>
      </c>
      <c r="NS19" s="23"/>
      <c r="NT19" s="20" t="str">
        <f t="shared" si="42"/>
        <v xml:space="preserve"> </v>
      </c>
      <c r="NV19" s="183" t="s">
        <v>27</v>
      </c>
      <c r="NX19" s="10"/>
      <c r="NY19" s="12" t="str">
        <f>IFERROR(VLOOKUP(NX19,Insumos!$A$6:$D$118,2,FALSE), " ")</f>
        <v xml:space="preserve"> </v>
      </c>
      <c r="NZ19" s="20" t="str">
        <f>IFERROR(VLOOKUP(NX19,Insumos!$A$6:$D$118,4,FALSE), " ")</f>
        <v xml:space="preserve"> </v>
      </c>
      <c r="OA19" s="12" t="str">
        <f>IFERROR(VLOOKUP(NX19,Insumos!$A$6:$D$118,3,FALSE), " ")</f>
        <v xml:space="preserve"> </v>
      </c>
      <c r="OB19" s="23"/>
      <c r="OC19" s="20" t="str">
        <f t="shared" si="43"/>
        <v xml:space="preserve"> </v>
      </c>
      <c r="OE19" s="183" t="s">
        <v>27</v>
      </c>
      <c r="OG19" s="10"/>
      <c r="OH19" s="12" t="str">
        <f>IFERROR(VLOOKUP(OG19,Insumos!$A$6:$D$118,2,FALSE), " ")</f>
        <v xml:space="preserve"> </v>
      </c>
      <c r="OI19" s="20" t="str">
        <f>IFERROR(VLOOKUP(OG19,Insumos!$A$6:$D$118,4,FALSE), " ")</f>
        <v xml:space="preserve"> </v>
      </c>
      <c r="OJ19" s="12" t="str">
        <f>IFERROR(VLOOKUP(OG19,Insumos!$A$6:$D$118,3,FALSE), " ")</f>
        <v xml:space="preserve"> </v>
      </c>
      <c r="OK19" s="23"/>
      <c r="OL19" s="20" t="str">
        <f t="shared" si="44"/>
        <v xml:space="preserve"> </v>
      </c>
      <c r="ON19" s="183" t="s">
        <v>27</v>
      </c>
      <c r="OP19" s="10"/>
      <c r="OQ19" s="12" t="str">
        <f>IFERROR(VLOOKUP(OP19,Insumos!$A$6:$D$118,2,FALSE), " ")</f>
        <v xml:space="preserve"> </v>
      </c>
      <c r="OR19" s="20" t="str">
        <f>IFERROR(VLOOKUP(OP19,Insumos!$A$6:$D$118,4,FALSE), " ")</f>
        <v xml:space="preserve"> </v>
      </c>
      <c r="OS19" s="12" t="str">
        <f>IFERROR(VLOOKUP(OP19,Insumos!$A$6:$D$118,3,FALSE), " ")</f>
        <v xml:space="preserve"> </v>
      </c>
      <c r="OT19" s="23"/>
      <c r="OU19" s="20" t="str">
        <f t="shared" si="45"/>
        <v xml:space="preserve"> </v>
      </c>
      <c r="OW19" s="183" t="s">
        <v>27</v>
      </c>
      <c r="OY19" s="10"/>
      <c r="OZ19" s="12" t="str">
        <f>IFERROR(VLOOKUP(OY19,Insumos!$A$6:$D$118,2,FALSE), " ")</f>
        <v xml:space="preserve"> </v>
      </c>
      <c r="PA19" s="20" t="str">
        <f>IFERROR(VLOOKUP(OY19,Insumos!$A$6:$D$118,4,FALSE), " ")</f>
        <v xml:space="preserve"> </v>
      </c>
      <c r="PB19" s="12" t="str">
        <f>IFERROR(VLOOKUP(OY19,Insumos!$A$6:$D$118,3,FALSE), " ")</f>
        <v xml:space="preserve"> </v>
      </c>
      <c r="PC19" s="23"/>
      <c r="PD19" s="20" t="str">
        <f t="shared" si="46"/>
        <v xml:space="preserve"> </v>
      </c>
      <c r="PF19" s="183" t="s">
        <v>27</v>
      </c>
      <c r="PH19" s="10"/>
      <c r="PI19" s="12" t="str">
        <f>IFERROR(VLOOKUP(PH19,Insumos!$A$6:$D$118,2,FALSE), " ")</f>
        <v xml:space="preserve"> </v>
      </c>
      <c r="PJ19" s="20" t="str">
        <f>IFERROR(VLOOKUP(PH19,Insumos!$A$6:$D$118,4,FALSE), " ")</f>
        <v xml:space="preserve"> </v>
      </c>
      <c r="PK19" s="12" t="str">
        <f>IFERROR(VLOOKUP(PH19,Insumos!$A$6:$D$118,3,FALSE), " ")</f>
        <v xml:space="preserve"> </v>
      </c>
      <c r="PL19" s="23"/>
      <c r="PM19" s="20" t="str">
        <f t="shared" si="47"/>
        <v xml:space="preserve"> </v>
      </c>
      <c r="PO19" s="183" t="s">
        <v>27</v>
      </c>
      <c r="PQ19" s="10"/>
      <c r="PR19" s="12" t="str">
        <f>IFERROR(VLOOKUP(PQ19,Insumos!$A$6:$D$118,2,FALSE), " ")</f>
        <v xml:space="preserve"> </v>
      </c>
      <c r="PS19" s="20" t="str">
        <f>IFERROR(VLOOKUP(PQ19,Insumos!$A$6:$D$118,4,FALSE), " ")</f>
        <v xml:space="preserve"> </v>
      </c>
      <c r="PT19" s="12" t="str">
        <f>IFERROR(VLOOKUP(PQ19,Insumos!$A$6:$D$118,3,FALSE), " ")</f>
        <v xml:space="preserve"> </v>
      </c>
      <c r="PU19" s="23"/>
      <c r="PV19" s="20" t="str">
        <f t="shared" si="48"/>
        <v xml:space="preserve"> </v>
      </c>
      <c r="PX19" s="183" t="s">
        <v>27</v>
      </c>
      <c r="PZ19" s="10"/>
      <c r="QA19" s="12" t="str">
        <f>IFERROR(VLOOKUP(PZ19,Insumos!$A$6:$D$118,2,FALSE), " ")</f>
        <v xml:space="preserve"> </v>
      </c>
      <c r="QB19" s="20" t="str">
        <f>IFERROR(VLOOKUP(PZ19,Insumos!$A$6:$D$118,4,FALSE), " ")</f>
        <v xml:space="preserve"> </v>
      </c>
      <c r="QC19" s="12" t="str">
        <f>IFERROR(VLOOKUP(PZ19,Insumos!$A$6:$D$118,3,FALSE), " ")</f>
        <v xml:space="preserve"> </v>
      </c>
      <c r="QD19" s="23"/>
      <c r="QE19" s="20" t="str">
        <f t="shared" si="49"/>
        <v xml:space="preserve"> </v>
      </c>
      <c r="QG19" s="183" t="s">
        <v>27</v>
      </c>
      <c r="QI19" s="10"/>
      <c r="QJ19" s="12" t="str">
        <f>IFERROR(VLOOKUP(QI19,Insumos!$A$6:$D$118,2,FALSE), " ")</f>
        <v xml:space="preserve"> </v>
      </c>
      <c r="QK19" s="20" t="str">
        <f>IFERROR(VLOOKUP(QI19,Insumos!$A$6:$D$118,4,FALSE), " ")</f>
        <v xml:space="preserve"> </v>
      </c>
      <c r="QL19" s="12" t="str">
        <f>IFERROR(VLOOKUP(QI19,Insumos!$A$6:$D$118,3,FALSE), " ")</f>
        <v xml:space="preserve"> </v>
      </c>
      <c r="QM19" s="23"/>
      <c r="QN19" s="20" t="str">
        <f t="shared" si="50"/>
        <v xml:space="preserve"> </v>
      </c>
      <c r="QP19" s="183" t="s">
        <v>27</v>
      </c>
      <c r="QR19" s="10"/>
      <c r="QS19" s="12" t="str">
        <f>IFERROR(VLOOKUP(QR19,Insumos!$A$6:$D$118,2,FALSE), " ")</f>
        <v xml:space="preserve"> </v>
      </c>
      <c r="QT19" s="20" t="str">
        <f>IFERROR(VLOOKUP(QR19,Insumos!$A$6:$D$118,4,FALSE), " ")</f>
        <v xml:space="preserve"> </v>
      </c>
      <c r="QU19" s="12" t="str">
        <f>IFERROR(VLOOKUP(QR19,Insumos!$A$6:$D$118,3,FALSE), " ")</f>
        <v xml:space="preserve"> </v>
      </c>
      <c r="QV19" s="23"/>
      <c r="QW19" s="20" t="str">
        <f t="shared" si="51"/>
        <v xml:space="preserve"> </v>
      </c>
      <c r="QY19" s="183" t="s">
        <v>27</v>
      </c>
      <c r="RA19" s="10"/>
      <c r="RB19" s="12" t="str">
        <f>IFERROR(VLOOKUP(RA19,Insumos!$A$6:$D$118,2,FALSE), " ")</f>
        <v xml:space="preserve"> </v>
      </c>
      <c r="RC19" s="20" t="str">
        <f>IFERROR(VLOOKUP(RA19,Insumos!$A$6:$D$118,4,FALSE), " ")</f>
        <v xml:space="preserve"> </v>
      </c>
      <c r="RD19" s="12" t="str">
        <f>IFERROR(VLOOKUP(RA19,Insumos!$A$6:$D$118,3,FALSE), " ")</f>
        <v xml:space="preserve"> </v>
      </c>
      <c r="RE19" s="23"/>
      <c r="RF19" s="20" t="str">
        <f t="shared" si="52"/>
        <v xml:space="preserve"> </v>
      </c>
      <c r="RH19" s="183" t="s">
        <v>27</v>
      </c>
      <c r="RJ19" s="10"/>
      <c r="RK19" s="12" t="str">
        <f>IFERROR(VLOOKUP(RJ19,Insumos!$A$6:$D$118,2,FALSE), " ")</f>
        <v xml:space="preserve"> </v>
      </c>
      <c r="RL19" s="20" t="str">
        <f>IFERROR(VLOOKUP(RJ19,Insumos!$A$6:$D$118,4,FALSE), " ")</f>
        <v xml:space="preserve"> </v>
      </c>
      <c r="RM19" s="12" t="str">
        <f>IFERROR(VLOOKUP(RJ19,Insumos!$A$6:$D$118,3,FALSE), " ")</f>
        <v xml:space="preserve"> </v>
      </c>
      <c r="RN19" s="23"/>
      <c r="RO19" s="20" t="str">
        <f t="shared" si="53"/>
        <v xml:space="preserve"> </v>
      </c>
      <c r="RQ19" s="183" t="s">
        <v>27</v>
      </c>
      <c r="RS19" s="10"/>
      <c r="RT19" s="12" t="str">
        <f>IFERROR(VLOOKUP(RS19,Insumos!$A$6:$D$118,2,FALSE), " ")</f>
        <v xml:space="preserve"> </v>
      </c>
      <c r="RU19" s="20" t="str">
        <f>IFERROR(VLOOKUP(RS19,Insumos!$A$6:$D$118,4,FALSE), " ")</f>
        <v xml:space="preserve"> </v>
      </c>
      <c r="RV19" s="12" t="str">
        <f>IFERROR(VLOOKUP(RS19,Insumos!$A$6:$D$118,3,FALSE), " ")</f>
        <v xml:space="preserve"> </v>
      </c>
      <c r="RW19" s="23"/>
      <c r="RX19" s="20" t="str">
        <f t="shared" si="54"/>
        <v xml:space="preserve"> </v>
      </c>
      <c r="RZ19" s="183" t="s">
        <v>27</v>
      </c>
      <c r="SB19" s="10"/>
      <c r="SC19" s="12" t="str">
        <f>IFERROR(VLOOKUP(SB19,Insumos!$A$6:$D$118,2,FALSE), " ")</f>
        <v xml:space="preserve"> </v>
      </c>
      <c r="SD19" s="20" t="str">
        <f>IFERROR(VLOOKUP(SB19,Insumos!$A$6:$D$118,4,FALSE), " ")</f>
        <v xml:space="preserve"> </v>
      </c>
      <c r="SE19" s="12" t="str">
        <f>IFERROR(VLOOKUP(SB19,Insumos!$A$6:$D$118,3,FALSE), " ")</f>
        <v xml:space="preserve"> </v>
      </c>
      <c r="SF19" s="23"/>
      <c r="SG19" s="20" t="str">
        <f t="shared" si="55"/>
        <v xml:space="preserve"> </v>
      </c>
      <c r="SI19" s="183" t="s">
        <v>27</v>
      </c>
      <c r="SK19" s="10"/>
      <c r="SL19" s="12" t="str">
        <f>IFERROR(VLOOKUP(SK19,Insumos!$A$6:$D$118,2,FALSE), " ")</f>
        <v xml:space="preserve"> </v>
      </c>
      <c r="SM19" s="20" t="str">
        <f>IFERROR(VLOOKUP(SK19,Insumos!$A$6:$D$118,4,FALSE), " ")</f>
        <v xml:space="preserve"> </v>
      </c>
      <c r="SN19" s="12" t="str">
        <f>IFERROR(VLOOKUP(SK19,Insumos!$A$6:$D$118,3,FALSE), " ")</f>
        <v xml:space="preserve"> </v>
      </c>
      <c r="SO19" s="23"/>
      <c r="SP19" s="20" t="str">
        <f t="shared" si="56"/>
        <v xml:space="preserve"> </v>
      </c>
      <c r="SR19" s="183" t="s">
        <v>27</v>
      </c>
      <c r="ST19" s="10"/>
      <c r="SU19" s="12" t="str">
        <f>IFERROR(VLOOKUP(ST19,Insumos!$A$6:$D$118,2,FALSE), " ")</f>
        <v xml:space="preserve"> </v>
      </c>
      <c r="SV19" s="20" t="str">
        <f>IFERROR(VLOOKUP(ST19,Insumos!$A$6:$D$118,4,FALSE), " ")</f>
        <v xml:space="preserve"> </v>
      </c>
      <c r="SW19" s="12" t="str">
        <f>IFERROR(VLOOKUP(ST19,Insumos!$A$6:$D$118,3,FALSE), " ")</f>
        <v xml:space="preserve"> </v>
      </c>
      <c r="SX19" s="23"/>
      <c r="SY19" s="20" t="str">
        <f t="shared" si="57"/>
        <v xml:space="preserve"> </v>
      </c>
      <c r="TA19" s="183" t="s">
        <v>27</v>
      </c>
      <c r="TC19" s="10"/>
      <c r="TD19" s="12" t="str">
        <f>IFERROR(VLOOKUP(TC19,Insumos!$A$6:$D$118,2,FALSE), " ")</f>
        <v xml:space="preserve"> </v>
      </c>
      <c r="TE19" s="20" t="str">
        <f>IFERROR(VLOOKUP(TC19,Insumos!$A$6:$D$118,4,FALSE), " ")</f>
        <v xml:space="preserve"> </v>
      </c>
      <c r="TF19" s="12" t="str">
        <f>IFERROR(VLOOKUP(TC19,Insumos!$A$6:$D$118,3,FALSE), " ")</f>
        <v xml:space="preserve"> </v>
      </c>
      <c r="TG19" s="23"/>
      <c r="TH19" s="20" t="str">
        <f t="shared" si="58"/>
        <v xml:space="preserve"> </v>
      </c>
      <c r="TJ19" s="183" t="s">
        <v>27</v>
      </c>
      <c r="TL19" s="10"/>
      <c r="TM19" s="12" t="str">
        <f>IFERROR(VLOOKUP(TL19,Insumos!$A$6:$D$118,2,FALSE), " ")</f>
        <v xml:space="preserve"> </v>
      </c>
      <c r="TN19" s="20" t="str">
        <f>IFERROR(VLOOKUP(TL19,Insumos!$A$6:$D$118,4,FALSE), " ")</f>
        <v xml:space="preserve"> </v>
      </c>
      <c r="TO19" s="12" t="str">
        <f>IFERROR(VLOOKUP(TL19,Insumos!$A$6:$D$118,3,FALSE), " ")</f>
        <v xml:space="preserve"> </v>
      </c>
      <c r="TP19" s="23"/>
      <c r="TQ19" s="20" t="str">
        <f t="shared" si="59"/>
        <v xml:space="preserve"> </v>
      </c>
      <c r="TS19" s="183" t="s">
        <v>27</v>
      </c>
      <c r="TU19" s="10"/>
      <c r="TV19" s="12" t="str">
        <f>IFERROR(VLOOKUP(TU19,Insumos!$A$6:$D$118,2,FALSE), " ")</f>
        <v xml:space="preserve"> </v>
      </c>
      <c r="TW19" s="20" t="str">
        <f>IFERROR(VLOOKUP(TU19,Insumos!$A$6:$D$118,4,FALSE), " ")</f>
        <v xml:space="preserve"> </v>
      </c>
      <c r="TX19" s="12" t="str">
        <f>IFERROR(VLOOKUP(TU19,Insumos!$A$6:$D$118,3,FALSE), " ")</f>
        <v xml:space="preserve"> </v>
      </c>
      <c r="TY19" s="23"/>
      <c r="TZ19" s="20" t="str">
        <f t="shared" si="60"/>
        <v xml:space="preserve"> </v>
      </c>
      <c r="UB19" s="183" t="s">
        <v>27</v>
      </c>
      <c r="UD19" s="10"/>
      <c r="UE19" s="12" t="str">
        <f>IFERROR(VLOOKUP(UD19,Insumos!$A$6:$D$118,2,FALSE), " ")</f>
        <v xml:space="preserve"> </v>
      </c>
      <c r="UF19" s="20" t="str">
        <f>IFERROR(VLOOKUP(UD19,Insumos!$A$6:$D$118,4,FALSE), " ")</f>
        <v xml:space="preserve"> </v>
      </c>
      <c r="UG19" s="12" t="str">
        <f>IFERROR(VLOOKUP(UD19,Insumos!$A$6:$D$118,3,FALSE), " ")</f>
        <v xml:space="preserve"> </v>
      </c>
      <c r="UH19" s="23"/>
      <c r="UI19" s="20" t="str">
        <f t="shared" si="61"/>
        <v xml:space="preserve"> </v>
      </c>
      <c r="UK19" s="183" t="s">
        <v>27</v>
      </c>
      <c r="UM19" s="10"/>
      <c r="UN19" s="12" t="str">
        <f>IFERROR(VLOOKUP(UM19,Insumos!$A$6:$D$118,2,FALSE), " ")</f>
        <v xml:space="preserve"> </v>
      </c>
      <c r="UO19" s="20" t="str">
        <f>IFERROR(VLOOKUP(UM19,Insumos!$A$6:$D$118,4,FALSE), " ")</f>
        <v xml:space="preserve"> </v>
      </c>
      <c r="UP19" s="12" t="str">
        <f>IFERROR(VLOOKUP(UM19,Insumos!$A$6:$D$118,3,FALSE), " ")</f>
        <v xml:space="preserve"> </v>
      </c>
      <c r="UQ19" s="23"/>
      <c r="UR19" s="20" t="str">
        <f t="shared" si="62"/>
        <v xml:space="preserve"> </v>
      </c>
      <c r="UT19" s="183" t="s">
        <v>27</v>
      </c>
      <c r="UV19" s="10"/>
      <c r="UW19" s="12" t="str">
        <f>IFERROR(VLOOKUP(UV19,Insumos!$A$6:$D$118,2,FALSE), " ")</f>
        <v xml:space="preserve"> </v>
      </c>
      <c r="UX19" s="20" t="str">
        <f>IFERROR(VLOOKUP(UV19,Insumos!$A$6:$D$118,4,FALSE), " ")</f>
        <v xml:space="preserve"> </v>
      </c>
      <c r="UY19" s="12" t="str">
        <f>IFERROR(VLOOKUP(UV19,Insumos!$A$6:$D$118,3,FALSE), " ")</f>
        <v xml:space="preserve"> </v>
      </c>
      <c r="UZ19" s="23"/>
      <c r="VA19" s="20" t="str">
        <f t="shared" si="63"/>
        <v xml:space="preserve"> </v>
      </c>
      <c r="VC19" s="183" t="s">
        <v>27</v>
      </c>
      <c r="VE19" s="10"/>
      <c r="VF19" s="12" t="str">
        <f>IFERROR(VLOOKUP(VE19,Insumos!$A$6:$D$118,2,FALSE), " ")</f>
        <v xml:space="preserve"> </v>
      </c>
      <c r="VG19" s="20" t="str">
        <f>IFERROR(VLOOKUP(VE19,Insumos!$A$6:$D$118,4,FALSE), " ")</f>
        <v xml:space="preserve"> </v>
      </c>
      <c r="VH19" s="12" t="str">
        <f>IFERROR(VLOOKUP(VE19,Insumos!$A$6:$D$118,3,FALSE), " ")</f>
        <v xml:space="preserve"> </v>
      </c>
      <c r="VI19" s="23"/>
      <c r="VJ19" s="20" t="str">
        <f t="shared" si="64"/>
        <v xml:space="preserve"> </v>
      </c>
      <c r="VL19" s="183" t="s">
        <v>27</v>
      </c>
      <c r="VN19" s="10"/>
      <c r="VO19" s="12" t="str">
        <f>IFERROR(VLOOKUP(VN19,Insumos!$A$6:$D$118,2,FALSE), " ")</f>
        <v xml:space="preserve"> </v>
      </c>
      <c r="VP19" s="20" t="str">
        <f>IFERROR(VLOOKUP(VN19,Insumos!$A$6:$D$118,4,FALSE), " ")</f>
        <v xml:space="preserve"> </v>
      </c>
      <c r="VQ19" s="12" t="str">
        <f>IFERROR(VLOOKUP(VN19,Insumos!$A$6:$D$118,3,FALSE), " ")</f>
        <v xml:space="preserve"> </v>
      </c>
      <c r="VR19" s="23"/>
      <c r="VS19" s="20" t="str">
        <f t="shared" si="65"/>
        <v xml:space="preserve"> </v>
      </c>
      <c r="VU19" s="183" t="s">
        <v>27</v>
      </c>
      <c r="VW19" s="10"/>
      <c r="VX19" s="12" t="str">
        <f>IFERROR(VLOOKUP(VW19,Insumos!$A$6:$D$118,2,FALSE), " ")</f>
        <v xml:space="preserve"> </v>
      </c>
      <c r="VY19" s="20" t="str">
        <f>IFERROR(VLOOKUP(VW19,Insumos!$A$6:$D$118,4,FALSE), " ")</f>
        <v xml:space="preserve"> </v>
      </c>
      <c r="VZ19" s="12" t="str">
        <f>IFERROR(VLOOKUP(VW19,Insumos!$A$6:$D$118,3,FALSE), " ")</f>
        <v xml:space="preserve"> </v>
      </c>
      <c r="WA19" s="23"/>
      <c r="WB19" s="20" t="str">
        <f t="shared" si="66"/>
        <v xml:space="preserve"> </v>
      </c>
      <c r="WD19" s="183" t="s">
        <v>27</v>
      </c>
      <c r="WF19" s="10"/>
      <c r="WG19" s="12" t="str">
        <f>IFERROR(VLOOKUP(WF19,Insumos!$A$6:$D$118,2,FALSE), " ")</f>
        <v xml:space="preserve"> </v>
      </c>
      <c r="WH19" s="20" t="str">
        <f>IFERROR(VLOOKUP(WF19,Insumos!$A$6:$D$118,4,FALSE), " ")</f>
        <v xml:space="preserve"> </v>
      </c>
      <c r="WI19" s="12" t="str">
        <f>IFERROR(VLOOKUP(WF19,Insumos!$A$6:$D$118,3,FALSE), " ")</f>
        <v xml:space="preserve"> </v>
      </c>
      <c r="WJ19" s="23"/>
      <c r="WK19" s="20" t="str">
        <f t="shared" si="67"/>
        <v xml:space="preserve"> </v>
      </c>
      <c r="WM19" s="183" t="s">
        <v>27</v>
      </c>
      <c r="WO19" s="10"/>
      <c r="WP19" s="12" t="str">
        <f>IFERROR(VLOOKUP(WO19,Insumos!$A$6:$D$118,2,FALSE), " ")</f>
        <v xml:space="preserve"> </v>
      </c>
      <c r="WQ19" s="20" t="str">
        <f>IFERROR(VLOOKUP(WO19,Insumos!$A$6:$D$118,4,FALSE), " ")</f>
        <v xml:space="preserve"> </v>
      </c>
      <c r="WR19" s="12" t="str">
        <f>IFERROR(VLOOKUP(WO19,Insumos!$A$6:$D$118,3,FALSE), " ")</f>
        <v xml:space="preserve"> </v>
      </c>
      <c r="WS19" s="23"/>
      <c r="WT19" s="20" t="str">
        <f t="shared" si="68"/>
        <v xml:space="preserve"> </v>
      </c>
      <c r="WV19" s="183" t="s">
        <v>27</v>
      </c>
      <c r="WX19" s="10"/>
      <c r="WY19" s="12" t="str">
        <f>IFERROR(VLOOKUP(WX19,Insumos!$A$6:$D$118,2,FALSE), " ")</f>
        <v xml:space="preserve"> </v>
      </c>
      <c r="WZ19" s="20" t="str">
        <f>IFERROR(VLOOKUP(WX19,Insumos!$A$6:$D$118,4,FALSE), " ")</f>
        <v xml:space="preserve"> </v>
      </c>
      <c r="XA19" s="12" t="str">
        <f>IFERROR(VLOOKUP(WX19,Insumos!$A$6:$D$118,3,FALSE), " ")</f>
        <v xml:space="preserve"> </v>
      </c>
      <c r="XB19" s="23"/>
      <c r="XC19" s="20" t="str">
        <f t="shared" si="69"/>
        <v xml:space="preserve"> </v>
      </c>
      <c r="XE19" s="183" t="s">
        <v>27</v>
      </c>
      <c r="XG19" s="10"/>
      <c r="XH19" s="12" t="str">
        <f>IFERROR(VLOOKUP(XG19,Insumos!$A$6:$D$118,2,FALSE), " ")</f>
        <v xml:space="preserve"> </v>
      </c>
      <c r="XI19" s="20" t="str">
        <f>IFERROR(VLOOKUP(XG19,Insumos!$A$6:$D$118,4,FALSE), " ")</f>
        <v xml:space="preserve"> </v>
      </c>
      <c r="XJ19" s="12" t="str">
        <f>IFERROR(VLOOKUP(XG19,Insumos!$A$6:$D$118,3,FALSE), " ")</f>
        <v xml:space="preserve"> </v>
      </c>
      <c r="XK19" s="23"/>
      <c r="XL19" s="20" t="str">
        <f t="shared" si="70"/>
        <v xml:space="preserve"> </v>
      </c>
      <c r="XN19" s="183" t="s">
        <v>27</v>
      </c>
      <c r="XP19" s="10"/>
      <c r="XQ19" s="12" t="str">
        <f>IFERROR(VLOOKUP(XP19,Insumos!$A$6:$D$118,2,FALSE), " ")</f>
        <v xml:space="preserve"> </v>
      </c>
      <c r="XR19" s="20" t="str">
        <f>IFERROR(VLOOKUP(XP19,Insumos!$A$6:$D$118,4,FALSE), " ")</f>
        <v xml:space="preserve"> </v>
      </c>
      <c r="XS19" s="12" t="str">
        <f>IFERROR(VLOOKUP(XP19,Insumos!$A$6:$D$118,3,FALSE), " ")</f>
        <v xml:space="preserve"> </v>
      </c>
      <c r="XT19" s="23"/>
      <c r="XU19" s="20" t="str">
        <f t="shared" si="71"/>
        <v xml:space="preserve"> </v>
      </c>
      <c r="XW19" s="183" t="s">
        <v>27</v>
      </c>
      <c r="XY19" s="10"/>
      <c r="XZ19" s="12" t="str">
        <f>IFERROR(VLOOKUP(XY19,Insumos!$A$6:$D$118,2,FALSE), " ")</f>
        <v xml:space="preserve"> </v>
      </c>
      <c r="YA19" s="20" t="str">
        <f>IFERROR(VLOOKUP(XY19,Insumos!$A$6:$D$118,4,FALSE), " ")</f>
        <v xml:space="preserve"> </v>
      </c>
      <c r="YB19" s="12" t="str">
        <f>IFERROR(VLOOKUP(XY19,Insumos!$A$6:$D$118,3,FALSE), " ")</f>
        <v xml:space="preserve"> </v>
      </c>
      <c r="YC19" s="23"/>
      <c r="YD19" s="20" t="str">
        <f t="shared" si="72"/>
        <v xml:space="preserve"> </v>
      </c>
      <c r="YF19" s="183" t="s">
        <v>27</v>
      </c>
      <c r="YH19" s="10"/>
      <c r="YI19" s="12" t="str">
        <f>IFERROR(VLOOKUP(YH19,Insumos!$A$6:$D$118,2,FALSE), " ")</f>
        <v xml:space="preserve"> </v>
      </c>
      <c r="YJ19" s="20" t="str">
        <f>IFERROR(VLOOKUP(YH19,Insumos!$A$6:$D$118,4,FALSE), " ")</f>
        <v xml:space="preserve"> </v>
      </c>
      <c r="YK19" s="12" t="str">
        <f>IFERROR(VLOOKUP(YH19,Insumos!$A$6:$D$118,3,FALSE), " ")</f>
        <v xml:space="preserve"> </v>
      </c>
      <c r="YL19" s="23"/>
      <c r="YM19" s="20" t="str">
        <f t="shared" si="73"/>
        <v xml:space="preserve"> </v>
      </c>
      <c r="YO19" s="183" t="s">
        <v>27</v>
      </c>
      <c r="YQ19" s="10"/>
      <c r="YR19" s="12" t="str">
        <f>IFERROR(VLOOKUP(YQ19,Insumos!$A$6:$D$118,2,FALSE), " ")</f>
        <v xml:space="preserve"> </v>
      </c>
      <c r="YS19" s="20" t="str">
        <f>IFERROR(VLOOKUP(YQ19,Insumos!$A$6:$D$118,4,FALSE), " ")</f>
        <v xml:space="preserve"> </v>
      </c>
      <c r="YT19" s="12" t="str">
        <f>IFERROR(VLOOKUP(YQ19,Insumos!$A$6:$D$118,3,FALSE), " ")</f>
        <v xml:space="preserve"> </v>
      </c>
      <c r="YU19" s="23"/>
      <c r="YV19" s="20" t="str">
        <f t="shared" si="74"/>
        <v xml:space="preserve"> </v>
      </c>
      <c r="YX19" s="183" t="s">
        <v>27</v>
      </c>
      <c r="YZ19" s="10"/>
      <c r="ZA19" s="12" t="str">
        <f>IFERROR(VLOOKUP(YZ19,Insumos!$A$6:$D$118,2,FALSE), " ")</f>
        <v xml:space="preserve"> </v>
      </c>
      <c r="ZB19" s="20" t="str">
        <f>IFERROR(VLOOKUP(YZ19,Insumos!$A$6:$D$118,4,FALSE), " ")</f>
        <v xml:space="preserve"> </v>
      </c>
      <c r="ZC19" s="12" t="str">
        <f>IFERROR(VLOOKUP(YZ19,Insumos!$A$6:$D$118,3,FALSE), " ")</f>
        <v xml:space="preserve"> </v>
      </c>
      <c r="ZD19" s="23"/>
      <c r="ZE19" s="20" t="str">
        <f t="shared" si="75"/>
        <v xml:space="preserve"> </v>
      </c>
      <c r="ZG19" s="183" t="s">
        <v>27</v>
      </c>
      <c r="ZI19" s="10"/>
      <c r="ZJ19" s="12" t="str">
        <f>IFERROR(VLOOKUP(ZI19,Insumos!$A$6:$D$118,2,FALSE), " ")</f>
        <v xml:space="preserve"> </v>
      </c>
      <c r="ZK19" s="20" t="str">
        <f>IFERROR(VLOOKUP(ZI19,Insumos!$A$6:$D$118,4,FALSE), " ")</f>
        <v xml:space="preserve"> </v>
      </c>
      <c r="ZL19" s="12" t="str">
        <f>IFERROR(VLOOKUP(ZI19,Insumos!$A$6:$D$118,3,FALSE), " ")</f>
        <v xml:space="preserve"> </v>
      </c>
      <c r="ZM19" s="23"/>
      <c r="ZN19" s="20" t="str">
        <f t="shared" si="76"/>
        <v xml:space="preserve"> </v>
      </c>
      <c r="ZP19" s="183" t="s">
        <v>27</v>
      </c>
      <c r="ZR19" s="10"/>
      <c r="ZS19" s="12" t="str">
        <f>IFERROR(VLOOKUP(ZR19,Insumos!$A$6:$D$118,2,FALSE), " ")</f>
        <v xml:space="preserve"> </v>
      </c>
      <c r="ZT19" s="20" t="str">
        <f>IFERROR(VLOOKUP(ZR19,Insumos!$A$6:$D$118,4,FALSE), " ")</f>
        <v xml:space="preserve"> </v>
      </c>
      <c r="ZU19" s="12" t="str">
        <f>IFERROR(VLOOKUP(ZR19,Insumos!$A$6:$D$118,3,FALSE), " ")</f>
        <v xml:space="preserve"> </v>
      </c>
      <c r="ZV19" s="23"/>
      <c r="ZW19" s="20" t="str">
        <f t="shared" si="77"/>
        <v xml:space="preserve"> </v>
      </c>
      <c r="ZY19" s="183" t="s">
        <v>27</v>
      </c>
      <c r="AAA19" s="10"/>
      <c r="AAB19" s="12" t="str">
        <f>IFERROR(VLOOKUP(AAA19,Insumos!$A$6:$D$118,2,FALSE), " ")</f>
        <v xml:space="preserve"> </v>
      </c>
      <c r="AAC19" s="20" t="str">
        <f>IFERROR(VLOOKUP(AAA19,Insumos!$A$6:$D$118,4,FALSE), " ")</f>
        <v xml:space="preserve"> </v>
      </c>
      <c r="AAD19" s="12" t="str">
        <f>IFERROR(VLOOKUP(AAA19,Insumos!$A$6:$D$118,3,FALSE), " ")</f>
        <v xml:space="preserve"> </v>
      </c>
      <c r="AAE19" s="23"/>
      <c r="AAF19" s="20" t="str">
        <f t="shared" si="78"/>
        <v xml:space="preserve"> </v>
      </c>
      <c r="AAH19" s="183" t="s">
        <v>27</v>
      </c>
      <c r="AAJ19" s="10"/>
      <c r="AAK19" s="12" t="str">
        <f>IFERROR(VLOOKUP(AAJ19,Insumos!$A$6:$D$118,2,FALSE), " ")</f>
        <v xml:space="preserve"> </v>
      </c>
      <c r="AAL19" s="20" t="str">
        <f>IFERROR(VLOOKUP(AAJ19,Insumos!$A$6:$D$118,4,FALSE), " ")</f>
        <v xml:space="preserve"> </v>
      </c>
      <c r="AAM19" s="12" t="str">
        <f>IFERROR(VLOOKUP(AAJ19,Insumos!$A$6:$D$118,3,FALSE), " ")</f>
        <v xml:space="preserve"> </v>
      </c>
      <c r="AAN19" s="23"/>
      <c r="AAO19" s="20" t="str">
        <f t="shared" si="79"/>
        <v xml:space="preserve"> </v>
      </c>
      <c r="AAQ19" s="183" t="s">
        <v>27</v>
      </c>
      <c r="AAS19" s="10"/>
      <c r="AAT19" s="12" t="str">
        <f>IFERROR(VLOOKUP(AAS19,Insumos!$A$6:$D$118,2,FALSE), " ")</f>
        <v xml:space="preserve"> </v>
      </c>
      <c r="AAU19" s="20" t="str">
        <f>IFERROR(VLOOKUP(AAS19,Insumos!$A$6:$D$118,4,FALSE), " ")</f>
        <v xml:space="preserve"> </v>
      </c>
      <c r="AAV19" s="12" t="str">
        <f>IFERROR(VLOOKUP(AAS19,Insumos!$A$6:$D$118,3,FALSE), " ")</f>
        <v xml:space="preserve"> </v>
      </c>
      <c r="AAW19" s="23"/>
      <c r="AAX19" s="20" t="str">
        <f t="shared" si="80"/>
        <v xml:space="preserve"> </v>
      </c>
      <c r="AAZ19" s="183" t="s">
        <v>27</v>
      </c>
      <c r="ABB19" s="10"/>
      <c r="ABC19" s="12" t="str">
        <f>IFERROR(VLOOKUP(ABB19,Insumos!$A$6:$D$118,2,FALSE), " ")</f>
        <v xml:space="preserve"> </v>
      </c>
      <c r="ABD19" s="20" t="str">
        <f>IFERROR(VLOOKUP(ABB19,Insumos!$A$6:$D$118,4,FALSE), " ")</f>
        <v xml:space="preserve"> </v>
      </c>
      <c r="ABE19" s="12" t="str">
        <f>IFERROR(VLOOKUP(ABB19,Insumos!$A$6:$D$118,3,FALSE), " ")</f>
        <v xml:space="preserve"> </v>
      </c>
      <c r="ABF19" s="23"/>
      <c r="ABG19" s="20" t="str">
        <f t="shared" si="81"/>
        <v xml:space="preserve"> </v>
      </c>
      <c r="ABI19" s="183" t="s">
        <v>27</v>
      </c>
      <c r="ABK19" s="10"/>
      <c r="ABL19" s="12" t="str">
        <f>IFERROR(VLOOKUP(ABK19,Insumos!$A$6:$D$118,2,FALSE), " ")</f>
        <v xml:space="preserve"> </v>
      </c>
      <c r="ABM19" s="20" t="str">
        <f>IFERROR(VLOOKUP(ABK19,Insumos!$A$6:$D$118,4,FALSE), " ")</f>
        <v xml:space="preserve"> </v>
      </c>
      <c r="ABN19" s="12" t="str">
        <f>IFERROR(VLOOKUP(ABK19,Insumos!$A$6:$D$118,3,FALSE), " ")</f>
        <v xml:space="preserve"> </v>
      </c>
      <c r="ABO19" s="23"/>
      <c r="ABP19" s="20" t="str">
        <f t="shared" si="82"/>
        <v xml:space="preserve"> </v>
      </c>
      <c r="ABR19" s="183" t="s">
        <v>27</v>
      </c>
      <c r="ABT19" s="10"/>
      <c r="ABU19" s="12" t="str">
        <f>IFERROR(VLOOKUP(ABT19,Insumos!$A$6:$D$118,2,FALSE), " ")</f>
        <v xml:space="preserve"> </v>
      </c>
      <c r="ABV19" s="20" t="str">
        <f>IFERROR(VLOOKUP(ABT19,Insumos!$A$6:$D$118,4,FALSE), " ")</f>
        <v xml:space="preserve"> </v>
      </c>
      <c r="ABW19" s="12" t="str">
        <f>IFERROR(VLOOKUP(ABT19,Insumos!$A$6:$D$118,3,FALSE), " ")</f>
        <v xml:space="preserve"> </v>
      </c>
      <c r="ABX19" s="23"/>
      <c r="ABY19" s="20" t="str">
        <f t="shared" si="83"/>
        <v xml:space="preserve"> </v>
      </c>
      <c r="ACA19" s="183" t="s">
        <v>27</v>
      </c>
      <c r="ACC19" s="10"/>
      <c r="ACD19" s="12" t="str">
        <f>IFERROR(VLOOKUP(ACC19,Insumos!$A$6:$D$118,2,FALSE), " ")</f>
        <v xml:space="preserve"> </v>
      </c>
      <c r="ACE19" s="20" t="str">
        <f>IFERROR(VLOOKUP(ACC19,Insumos!$A$6:$D$118,4,FALSE), " ")</f>
        <v xml:space="preserve"> </v>
      </c>
      <c r="ACF19" s="12" t="str">
        <f>IFERROR(VLOOKUP(ACC19,Insumos!$A$6:$D$118,3,FALSE), " ")</f>
        <v xml:space="preserve"> </v>
      </c>
      <c r="ACG19" s="23"/>
      <c r="ACH19" s="20" t="str">
        <f t="shared" si="84"/>
        <v xml:space="preserve"> </v>
      </c>
      <c r="ACJ19" s="183" t="s">
        <v>27</v>
      </c>
      <c r="ACL19" s="10"/>
      <c r="ACM19" s="12" t="str">
        <f>IFERROR(VLOOKUP(ACL19,Insumos!$A$6:$D$118,2,FALSE), " ")</f>
        <v xml:space="preserve"> </v>
      </c>
      <c r="ACN19" s="20" t="str">
        <f>IFERROR(VLOOKUP(ACL19,Insumos!$A$6:$D$118,4,FALSE), " ")</f>
        <v xml:space="preserve"> </v>
      </c>
      <c r="ACO19" s="12" t="str">
        <f>IFERROR(VLOOKUP(ACL19,Insumos!$A$6:$D$118,3,FALSE), " ")</f>
        <v xml:space="preserve"> </v>
      </c>
      <c r="ACP19" s="23"/>
      <c r="ACQ19" s="20" t="str">
        <f t="shared" si="85"/>
        <v xml:space="preserve"> </v>
      </c>
      <c r="ACS19" s="183" t="s">
        <v>27</v>
      </c>
      <c r="ACU19" s="10"/>
      <c r="ACV19" s="12" t="str">
        <f>IFERROR(VLOOKUP(ACU19,Insumos!$A$6:$D$118,2,FALSE), " ")</f>
        <v xml:space="preserve"> </v>
      </c>
      <c r="ACW19" s="20" t="str">
        <f>IFERROR(VLOOKUP(ACU19,Insumos!$A$6:$D$118,4,FALSE), " ")</f>
        <v xml:space="preserve"> </v>
      </c>
      <c r="ACX19" s="12" t="str">
        <f>IFERROR(VLOOKUP(ACU19,Insumos!$A$6:$D$118,3,FALSE), " ")</f>
        <v xml:space="preserve"> </v>
      </c>
      <c r="ACY19" s="23"/>
      <c r="ACZ19" s="20" t="str">
        <f t="shared" si="86"/>
        <v xml:space="preserve"> </v>
      </c>
      <c r="ADB19" s="183" t="s">
        <v>27</v>
      </c>
      <c r="ADD19" s="10"/>
      <c r="ADE19" s="12" t="str">
        <f>IFERROR(VLOOKUP(ADD19,Insumos!$A$6:$D$118,2,FALSE), " ")</f>
        <v xml:space="preserve"> </v>
      </c>
      <c r="ADF19" s="20" t="str">
        <f>IFERROR(VLOOKUP(ADD19,Insumos!$A$6:$D$118,4,FALSE), " ")</f>
        <v xml:space="preserve"> </v>
      </c>
      <c r="ADG19" s="12" t="str">
        <f>IFERROR(VLOOKUP(ADD19,Insumos!$A$6:$D$118,3,FALSE), " ")</f>
        <v xml:space="preserve"> </v>
      </c>
      <c r="ADH19" s="23"/>
      <c r="ADI19" s="20" t="str">
        <f t="shared" si="87"/>
        <v xml:space="preserve"> </v>
      </c>
      <c r="ADK19" s="183" t="s">
        <v>27</v>
      </c>
      <c r="ADM19" s="10"/>
      <c r="ADN19" s="12" t="str">
        <f>IFERROR(VLOOKUP(ADM19,Insumos!$A$6:$D$118,2,FALSE), " ")</f>
        <v xml:space="preserve"> </v>
      </c>
      <c r="ADO19" s="20" t="str">
        <f>IFERROR(VLOOKUP(ADM19,Insumos!$A$6:$D$118,4,FALSE), " ")</f>
        <v xml:space="preserve"> </v>
      </c>
      <c r="ADP19" s="12" t="str">
        <f>IFERROR(VLOOKUP(ADM19,Insumos!$A$6:$D$118,3,FALSE), " ")</f>
        <v xml:space="preserve"> </v>
      </c>
      <c r="ADQ19" s="23"/>
      <c r="ADR19" s="20" t="str">
        <f t="shared" si="88"/>
        <v xml:space="preserve"> </v>
      </c>
      <c r="ADT19" s="183" t="s">
        <v>27</v>
      </c>
      <c r="ADV19" s="10"/>
      <c r="ADW19" s="12" t="str">
        <f>IFERROR(VLOOKUP(ADV19,Insumos!$A$6:$D$118,2,FALSE), " ")</f>
        <v xml:space="preserve"> </v>
      </c>
      <c r="ADX19" s="20" t="str">
        <f>IFERROR(VLOOKUP(ADV19,Insumos!$A$6:$D$118,4,FALSE), " ")</f>
        <v xml:space="preserve"> </v>
      </c>
      <c r="ADY19" s="12" t="str">
        <f>IFERROR(VLOOKUP(ADV19,Insumos!$A$6:$D$118,3,FALSE), " ")</f>
        <v xml:space="preserve"> </v>
      </c>
      <c r="ADZ19" s="23"/>
      <c r="AEA19" s="20" t="str">
        <f t="shared" si="89"/>
        <v xml:space="preserve"> </v>
      </c>
      <c r="AEC19" s="183" t="s">
        <v>27</v>
      </c>
      <c r="AEE19" s="10"/>
      <c r="AEF19" s="12" t="str">
        <f>IFERROR(VLOOKUP(AEE19,Insumos!$A$6:$D$118,2,FALSE), " ")</f>
        <v xml:space="preserve"> </v>
      </c>
      <c r="AEG19" s="20" t="str">
        <f>IFERROR(VLOOKUP(AEE19,Insumos!$A$6:$D$118,4,FALSE), " ")</f>
        <v xml:space="preserve"> </v>
      </c>
      <c r="AEH19" s="12" t="str">
        <f>IFERROR(VLOOKUP(AEE19,Insumos!$A$6:$D$118,3,FALSE), " ")</f>
        <v xml:space="preserve"> </v>
      </c>
      <c r="AEI19" s="23"/>
      <c r="AEJ19" s="20" t="str">
        <f t="shared" si="90"/>
        <v xml:space="preserve"> </v>
      </c>
      <c r="AEL19" s="183" t="s">
        <v>27</v>
      </c>
      <c r="AEN19" s="10"/>
      <c r="AEO19" s="12" t="str">
        <f>IFERROR(VLOOKUP(AEN19,Insumos!$A$6:$D$118,2,FALSE), " ")</f>
        <v xml:space="preserve"> </v>
      </c>
      <c r="AEP19" s="20" t="str">
        <f>IFERROR(VLOOKUP(AEN19,Insumos!$A$6:$D$118,4,FALSE), " ")</f>
        <v xml:space="preserve"> </v>
      </c>
      <c r="AEQ19" s="12" t="str">
        <f>IFERROR(VLOOKUP(AEN19,Insumos!$A$6:$D$118,3,FALSE), " ")</f>
        <v xml:space="preserve"> </v>
      </c>
      <c r="AER19" s="23"/>
      <c r="AES19" s="20" t="str">
        <f t="shared" si="91"/>
        <v xml:space="preserve"> </v>
      </c>
      <c r="AEU19" s="183" t="s">
        <v>27</v>
      </c>
      <c r="AEW19" s="10"/>
      <c r="AEX19" s="12" t="str">
        <f>IFERROR(VLOOKUP(AEW19,Insumos!$A$6:$D$118,2,FALSE), " ")</f>
        <v xml:space="preserve"> </v>
      </c>
      <c r="AEY19" s="20" t="str">
        <f>IFERROR(VLOOKUP(AEW19,Insumos!$A$6:$D$118,4,FALSE), " ")</f>
        <v xml:space="preserve"> </v>
      </c>
      <c r="AEZ19" s="12" t="str">
        <f>IFERROR(VLOOKUP(AEW19,Insumos!$A$6:$D$118,3,FALSE), " ")</f>
        <v xml:space="preserve"> </v>
      </c>
      <c r="AFA19" s="23"/>
      <c r="AFB19" s="20" t="str">
        <f t="shared" si="92"/>
        <v xml:space="preserve"> </v>
      </c>
      <c r="AFD19" s="183" t="s">
        <v>27</v>
      </c>
      <c r="AFF19" s="10"/>
      <c r="AFG19" s="12" t="str">
        <f>IFERROR(VLOOKUP(AFF19,Insumos!$A$6:$D$118,2,FALSE), " ")</f>
        <v xml:space="preserve"> </v>
      </c>
      <c r="AFH19" s="20" t="str">
        <f>IFERROR(VLOOKUP(AFF19,Insumos!$A$6:$D$118,4,FALSE), " ")</f>
        <v xml:space="preserve"> </v>
      </c>
      <c r="AFI19" s="12" t="str">
        <f>IFERROR(VLOOKUP(AFF19,Insumos!$A$6:$D$118,3,FALSE), " ")</f>
        <v xml:space="preserve"> </v>
      </c>
      <c r="AFJ19" s="23"/>
      <c r="AFK19" s="20" t="str">
        <f t="shared" si="93"/>
        <v xml:space="preserve"> </v>
      </c>
      <c r="AFM19" s="183" t="s">
        <v>27</v>
      </c>
      <c r="AFO19" s="10"/>
      <c r="AFP19" s="12" t="str">
        <f>IFERROR(VLOOKUP(AFO19,Insumos!$A$6:$D$118,2,FALSE), " ")</f>
        <v xml:space="preserve"> </v>
      </c>
      <c r="AFQ19" s="20" t="str">
        <f>IFERROR(VLOOKUP(AFO19,Insumos!$A$6:$D$118,4,FALSE), " ")</f>
        <v xml:space="preserve"> </v>
      </c>
      <c r="AFR19" s="12" t="str">
        <f>IFERROR(VLOOKUP(AFO19,Insumos!$A$6:$D$118,3,FALSE), " ")</f>
        <v xml:space="preserve"> </v>
      </c>
      <c r="AFS19" s="23"/>
      <c r="AFT19" s="20" t="str">
        <f t="shared" si="94"/>
        <v xml:space="preserve"> </v>
      </c>
      <c r="AFV19" s="183" t="s">
        <v>27</v>
      </c>
      <c r="AFX19" s="10"/>
      <c r="AFY19" s="12" t="str">
        <f>IFERROR(VLOOKUP(AFX19,Insumos!$A$6:$D$118,2,FALSE), " ")</f>
        <v xml:space="preserve"> </v>
      </c>
      <c r="AFZ19" s="20" t="str">
        <f>IFERROR(VLOOKUP(AFX19,Insumos!$A$6:$D$118,4,FALSE), " ")</f>
        <v xml:space="preserve"> </v>
      </c>
      <c r="AGA19" s="12" t="str">
        <f>IFERROR(VLOOKUP(AFX19,Insumos!$A$6:$D$118,3,FALSE), " ")</f>
        <v xml:space="preserve"> </v>
      </c>
      <c r="AGB19" s="23"/>
      <c r="AGC19" s="20" t="str">
        <f t="shared" si="95"/>
        <v xml:space="preserve"> </v>
      </c>
      <c r="AGE19" s="183" t="s">
        <v>27</v>
      </c>
      <c r="AGG19" s="10"/>
      <c r="AGH19" s="12" t="str">
        <f>IFERROR(VLOOKUP(AGG19,Insumos!$A$6:$D$118,2,FALSE), " ")</f>
        <v xml:space="preserve"> </v>
      </c>
      <c r="AGI19" s="20" t="str">
        <f>IFERROR(VLOOKUP(AGG19,Insumos!$A$6:$D$118,4,FALSE), " ")</f>
        <v xml:space="preserve"> </v>
      </c>
      <c r="AGJ19" s="12" t="str">
        <f>IFERROR(VLOOKUP(AGG19,Insumos!$A$6:$D$118,3,FALSE), " ")</f>
        <v xml:space="preserve"> </v>
      </c>
      <c r="AGK19" s="23"/>
      <c r="AGL19" s="20" t="str">
        <f t="shared" si="96"/>
        <v xml:space="preserve"> </v>
      </c>
      <c r="AGN19" s="183" t="s">
        <v>27</v>
      </c>
      <c r="AGP19" s="10"/>
      <c r="AGQ19" s="12" t="str">
        <f>IFERROR(VLOOKUP(AGP19,Insumos!$A$6:$D$118,2,FALSE), " ")</f>
        <v xml:space="preserve"> </v>
      </c>
      <c r="AGR19" s="20" t="str">
        <f>IFERROR(VLOOKUP(AGP19,Insumos!$A$6:$D$118,4,FALSE), " ")</f>
        <v xml:space="preserve"> </v>
      </c>
      <c r="AGS19" s="12" t="str">
        <f>IFERROR(VLOOKUP(AGP19,Insumos!$A$6:$D$118,3,FALSE), " ")</f>
        <v xml:space="preserve"> </v>
      </c>
      <c r="AGT19" s="23"/>
      <c r="AGU19" s="20" t="str">
        <f t="shared" si="97"/>
        <v xml:space="preserve"> </v>
      </c>
      <c r="AGW19" s="183" t="s">
        <v>27</v>
      </c>
      <c r="AGY19" s="10"/>
      <c r="AGZ19" s="12" t="str">
        <f>IFERROR(VLOOKUP(AGY19,Insumos!$A$6:$D$118,2,FALSE), " ")</f>
        <v xml:space="preserve"> </v>
      </c>
      <c r="AHA19" s="20" t="str">
        <f>IFERROR(VLOOKUP(AGY19,Insumos!$A$6:$D$118,4,FALSE), " ")</f>
        <v xml:space="preserve"> </v>
      </c>
      <c r="AHB19" s="12" t="str">
        <f>IFERROR(VLOOKUP(AGY19,Insumos!$A$6:$D$118,3,FALSE), " ")</f>
        <v xml:space="preserve"> </v>
      </c>
      <c r="AHC19" s="23"/>
      <c r="AHD19" s="20" t="str">
        <f t="shared" si="98"/>
        <v xml:space="preserve"> </v>
      </c>
      <c r="AHF19" s="183" t="s">
        <v>27</v>
      </c>
      <c r="AHH19" s="10"/>
      <c r="AHI19" s="12" t="str">
        <f>IFERROR(VLOOKUP(AHH19,Insumos!$A$6:$D$118,2,FALSE), " ")</f>
        <v xml:space="preserve"> </v>
      </c>
      <c r="AHJ19" s="20" t="str">
        <f>IFERROR(VLOOKUP(AHH19,Insumos!$A$6:$D$118,4,FALSE), " ")</f>
        <v xml:space="preserve"> </v>
      </c>
      <c r="AHK19" s="12" t="str">
        <f>IFERROR(VLOOKUP(AHH19,Insumos!$A$6:$D$118,3,FALSE), " ")</f>
        <v xml:space="preserve"> </v>
      </c>
      <c r="AHL19" s="23"/>
      <c r="AHM19" s="20" t="str">
        <f t="shared" si="99"/>
        <v xml:space="preserve"> </v>
      </c>
      <c r="AHO19" s="183" t="s">
        <v>27</v>
      </c>
      <c r="AHQ19" s="10"/>
      <c r="AHR19" s="12" t="str">
        <f>IFERROR(VLOOKUP(AHQ19,Insumos!$A$6:$D$118,2,FALSE), " ")</f>
        <v xml:space="preserve"> </v>
      </c>
      <c r="AHS19" s="20" t="str">
        <f>IFERROR(VLOOKUP(AHQ19,Insumos!$A$6:$D$118,4,FALSE), " ")</f>
        <v xml:space="preserve"> </v>
      </c>
      <c r="AHT19" s="12" t="str">
        <f>IFERROR(VLOOKUP(AHQ19,Insumos!$A$6:$D$118,3,FALSE), " ")</f>
        <v xml:space="preserve"> </v>
      </c>
      <c r="AHU19" s="23"/>
      <c r="AHV19" s="20" t="str">
        <f t="shared" si="100"/>
        <v xml:space="preserve"> </v>
      </c>
      <c r="AHX19" s="183" t="s">
        <v>27</v>
      </c>
      <c r="AHZ19" s="10"/>
      <c r="AIA19" s="12" t="str">
        <f>IFERROR(VLOOKUP(AHZ19,Insumos!$A$6:$D$118,2,FALSE), " ")</f>
        <v xml:space="preserve"> </v>
      </c>
      <c r="AIB19" s="20" t="str">
        <f>IFERROR(VLOOKUP(AHZ19,Insumos!$A$6:$D$118,4,FALSE), " ")</f>
        <v xml:space="preserve"> </v>
      </c>
      <c r="AIC19" s="12" t="str">
        <f>IFERROR(VLOOKUP(AHZ19,Insumos!$A$6:$D$118,3,FALSE), " ")</f>
        <v xml:space="preserve"> </v>
      </c>
      <c r="AID19" s="23"/>
      <c r="AIE19" s="20" t="str">
        <f t="shared" si="101"/>
        <v xml:space="preserve"> </v>
      </c>
      <c r="AIG19" s="183" t="s">
        <v>27</v>
      </c>
      <c r="AII19" s="10"/>
      <c r="AIJ19" s="12" t="str">
        <f>IFERROR(VLOOKUP(AII19,Insumos!$A$6:$D$118,2,FALSE), " ")</f>
        <v xml:space="preserve"> </v>
      </c>
      <c r="AIK19" s="20" t="str">
        <f>IFERROR(VLOOKUP(AII19,Insumos!$A$6:$D$118,4,FALSE), " ")</f>
        <v xml:space="preserve"> </v>
      </c>
      <c r="AIL19" s="12" t="str">
        <f>IFERROR(VLOOKUP(AII19,Insumos!$A$6:$D$118,3,FALSE), " ")</f>
        <v xml:space="preserve"> </v>
      </c>
      <c r="AIM19" s="23"/>
      <c r="AIN19" s="20" t="str">
        <f t="shared" si="102"/>
        <v xml:space="preserve"> </v>
      </c>
      <c r="AIP19" s="183" t="s">
        <v>27</v>
      </c>
      <c r="AIR19" s="10"/>
      <c r="AIS19" s="12" t="str">
        <f>IFERROR(VLOOKUP(AIR19,Insumos!$A$6:$D$118,2,FALSE), " ")</f>
        <v xml:space="preserve"> </v>
      </c>
      <c r="AIT19" s="20" t="str">
        <f>IFERROR(VLOOKUP(AIR19,Insumos!$A$6:$D$118,4,FALSE), " ")</f>
        <v xml:space="preserve"> </v>
      </c>
      <c r="AIU19" s="12" t="str">
        <f>IFERROR(VLOOKUP(AIR19,Insumos!$A$6:$D$118,3,FALSE), " ")</f>
        <v xml:space="preserve"> </v>
      </c>
      <c r="AIV19" s="23"/>
      <c r="AIW19" s="20" t="str">
        <f t="shared" si="103"/>
        <v xml:space="preserve"> </v>
      </c>
      <c r="AIY19" s="183" t="s">
        <v>27</v>
      </c>
      <c r="AJA19" s="10"/>
      <c r="AJB19" s="12" t="str">
        <f>IFERROR(VLOOKUP(AJA19,Insumos!$A$6:$D$118,2,FALSE), " ")</f>
        <v xml:space="preserve"> </v>
      </c>
      <c r="AJC19" s="20" t="str">
        <f>IFERROR(VLOOKUP(AJA19,Insumos!$A$6:$D$118,4,FALSE), " ")</f>
        <v xml:space="preserve"> </v>
      </c>
      <c r="AJD19" s="12" t="str">
        <f>IFERROR(VLOOKUP(AJA19,Insumos!$A$6:$D$118,3,FALSE), " ")</f>
        <v xml:space="preserve"> </v>
      </c>
      <c r="AJE19" s="23"/>
      <c r="AJF19" s="20" t="str">
        <f t="shared" si="104"/>
        <v xml:space="preserve"> </v>
      </c>
      <c r="AJH19" s="183" t="s">
        <v>27</v>
      </c>
      <c r="AJJ19" s="10"/>
      <c r="AJK19" s="12" t="str">
        <f>IFERROR(VLOOKUP(AJJ19,Insumos!$A$6:$D$118,2,FALSE), " ")</f>
        <v xml:space="preserve"> </v>
      </c>
      <c r="AJL19" s="20" t="str">
        <f>IFERROR(VLOOKUP(AJJ19,Insumos!$A$6:$D$118,4,FALSE), " ")</f>
        <v xml:space="preserve"> </v>
      </c>
      <c r="AJM19" s="12" t="str">
        <f>IFERROR(VLOOKUP(AJJ19,Insumos!$A$6:$D$118,3,FALSE), " ")</f>
        <v xml:space="preserve"> </v>
      </c>
      <c r="AJN19" s="23"/>
      <c r="AJO19" s="20" t="str">
        <f t="shared" si="105"/>
        <v xml:space="preserve"> </v>
      </c>
      <c r="AJQ19" s="183" t="s">
        <v>27</v>
      </c>
      <c r="AJS19" s="10"/>
      <c r="AJT19" s="12" t="str">
        <f>IFERROR(VLOOKUP(AJS19,Insumos!$A$6:$D$118,2,FALSE), " ")</f>
        <v xml:space="preserve"> </v>
      </c>
      <c r="AJU19" s="20" t="str">
        <f>IFERROR(VLOOKUP(AJS19,Insumos!$A$6:$D$118,4,FALSE), " ")</f>
        <v xml:space="preserve"> </v>
      </c>
      <c r="AJV19" s="12" t="str">
        <f>IFERROR(VLOOKUP(AJS19,Insumos!$A$6:$D$118,3,FALSE), " ")</f>
        <v xml:space="preserve"> </v>
      </c>
      <c r="AJW19" s="23"/>
      <c r="AJX19" s="20" t="str">
        <f t="shared" si="106"/>
        <v xml:space="preserve"> </v>
      </c>
      <c r="AJZ19" s="183" t="s">
        <v>27</v>
      </c>
      <c r="AKB19" s="10"/>
      <c r="AKC19" s="12" t="str">
        <f>IFERROR(VLOOKUP(AKB19,Insumos!$A$6:$D$118,2,FALSE), " ")</f>
        <v xml:space="preserve"> </v>
      </c>
      <c r="AKD19" s="20" t="str">
        <f>IFERROR(VLOOKUP(AKB19,Insumos!$A$6:$D$118,4,FALSE), " ")</f>
        <v xml:space="preserve"> </v>
      </c>
      <c r="AKE19" s="12" t="str">
        <f>IFERROR(VLOOKUP(AKB19,Insumos!$A$6:$D$118,3,FALSE), " ")</f>
        <v xml:space="preserve"> </v>
      </c>
      <c r="AKF19" s="23"/>
      <c r="AKG19" s="20" t="str">
        <f t="shared" si="107"/>
        <v xml:space="preserve"> </v>
      </c>
      <c r="AKI19" s="183" t="s">
        <v>27</v>
      </c>
      <c r="AKK19" s="10"/>
      <c r="AKL19" s="12" t="str">
        <f>IFERROR(VLOOKUP(AKK19,Insumos!$A$6:$D$118,2,FALSE), " ")</f>
        <v xml:space="preserve"> </v>
      </c>
      <c r="AKM19" s="20" t="str">
        <f>IFERROR(VLOOKUP(AKK19,Insumos!$A$6:$D$118,4,FALSE), " ")</f>
        <v xml:space="preserve"> </v>
      </c>
      <c r="AKN19" s="12" t="str">
        <f>IFERROR(VLOOKUP(AKK19,Insumos!$A$6:$D$118,3,FALSE), " ")</f>
        <v xml:space="preserve"> </v>
      </c>
      <c r="AKO19" s="23"/>
      <c r="AKP19" s="20" t="str">
        <f t="shared" si="108"/>
        <v xml:space="preserve"> </v>
      </c>
      <c r="AKR19" s="183" t="s">
        <v>27</v>
      </c>
      <c r="AKT19" s="10"/>
      <c r="AKU19" s="12" t="str">
        <f>IFERROR(VLOOKUP(AKT19,Insumos!$A$6:$D$118,2,FALSE), " ")</f>
        <v xml:space="preserve"> </v>
      </c>
      <c r="AKV19" s="20" t="str">
        <f>IFERROR(VLOOKUP(AKT19,Insumos!$A$6:$D$118,4,FALSE), " ")</f>
        <v xml:space="preserve"> </v>
      </c>
      <c r="AKW19" s="12" t="str">
        <f>IFERROR(VLOOKUP(AKT19,Insumos!$A$6:$D$118,3,FALSE), " ")</f>
        <v xml:space="preserve"> </v>
      </c>
      <c r="AKX19" s="23"/>
      <c r="AKY19" s="20" t="str">
        <f t="shared" si="109"/>
        <v xml:space="preserve"> </v>
      </c>
      <c r="ALA19" s="183" t="s">
        <v>27</v>
      </c>
      <c r="ALC19" s="10"/>
      <c r="ALD19" s="12" t="str">
        <f>IFERROR(VLOOKUP(ALC19,Insumos!$A$6:$D$118,2,FALSE), " ")</f>
        <v xml:space="preserve"> </v>
      </c>
      <c r="ALE19" s="20" t="str">
        <f>IFERROR(VLOOKUP(ALC19,Insumos!$A$6:$D$118,4,FALSE), " ")</f>
        <v xml:space="preserve"> </v>
      </c>
      <c r="ALF19" s="12" t="str">
        <f>IFERROR(VLOOKUP(ALC19,Insumos!$A$6:$D$118,3,FALSE), " ")</f>
        <v xml:space="preserve"> </v>
      </c>
      <c r="ALG19" s="23"/>
      <c r="ALH19" s="20" t="str">
        <f t="shared" si="110"/>
        <v xml:space="preserve"> </v>
      </c>
      <c r="ALJ19" s="183" t="s">
        <v>27</v>
      </c>
      <c r="ALL19" s="10"/>
      <c r="ALM19" s="12" t="str">
        <f>IFERROR(VLOOKUP(ALL19,Insumos!$A$6:$D$118,2,FALSE), " ")</f>
        <v xml:space="preserve"> </v>
      </c>
      <c r="ALN19" s="20" t="str">
        <f>IFERROR(VLOOKUP(ALL19,Insumos!$A$6:$D$118,4,FALSE), " ")</f>
        <v xml:space="preserve"> </v>
      </c>
      <c r="ALO19" s="12" t="str">
        <f>IFERROR(VLOOKUP(ALL19,Insumos!$A$6:$D$118,3,FALSE), " ")</f>
        <v xml:space="preserve"> </v>
      </c>
      <c r="ALP19" s="23"/>
      <c r="ALQ19" s="20" t="str">
        <f t="shared" si="111"/>
        <v xml:space="preserve"> </v>
      </c>
      <c r="ALS19" s="183" t="s">
        <v>27</v>
      </c>
      <c r="ALU19" s="10"/>
      <c r="ALV19" s="12" t="str">
        <f>IFERROR(VLOOKUP(ALU19,Insumos!$A$6:$D$118,2,FALSE), " ")</f>
        <v xml:space="preserve"> </v>
      </c>
      <c r="ALW19" s="20" t="str">
        <f>IFERROR(VLOOKUP(ALU19,Insumos!$A$6:$D$118,4,FALSE), " ")</f>
        <v xml:space="preserve"> </v>
      </c>
      <c r="ALX19" s="12" t="str">
        <f>IFERROR(VLOOKUP(ALU19,Insumos!$A$6:$D$118,3,FALSE), " ")</f>
        <v xml:space="preserve"> </v>
      </c>
      <c r="ALY19" s="23"/>
      <c r="ALZ19" s="20" t="str">
        <f t="shared" si="112"/>
        <v xml:space="preserve"> </v>
      </c>
      <c r="AMB19" s="183" t="s">
        <v>27</v>
      </c>
      <c r="AMD19" s="10"/>
      <c r="AME19" s="12" t="str">
        <f>IFERROR(VLOOKUP(AMD19,Insumos!$A$6:$D$118,2,FALSE), " ")</f>
        <v xml:space="preserve"> </v>
      </c>
      <c r="AMF19" s="20" t="str">
        <f>IFERROR(VLOOKUP(AMD19,Insumos!$A$6:$D$118,4,FALSE), " ")</f>
        <v xml:space="preserve"> </v>
      </c>
      <c r="AMG19" s="12" t="str">
        <f>IFERROR(VLOOKUP(AMD19,Insumos!$A$6:$D$118,3,FALSE), " ")</f>
        <v xml:space="preserve"> </v>
      </c>
      <c r="AMH19" s="23"/>
      <c r="AMI19" s="20" t="str">
        <f t="shared" si="113"/>
        <v xml:space="preserve"> </v>
      </c>
      <c r="AMK19" s="183" t="s">
        <v>27</v>
      </c>
      <c r="AMM19" s="10"/>
      <c r="AMN19" s="12" t="str">
        <f>IFERROR(VLOOKUP(AMM19,Insumos!$A$6:$D$118,2,FALSE), " ")</f>
        <v xml:space="preserve"> </v>
      </c>
      <c r="AMO19" s="20" t="str">
        <f>IFERROR(VLOOKUP(AMM19,Insumos!$A$6:$D$118,4,FALSE), " ")</f>
        <v xml:space="preserve"> </v>
      </c>
      <c r="AMP19" s="12" t="str">
        <f>IFERROR(VLOOKUP(AMM19,Insumos!$A$6:$D$118,3,FALSE), " ")</f>
        <v xml:space="preserve"> </v>
      </c>
      <c r="AMQ19" s="23"/>
      <c r="AMR19" s="20" t="str">
        <f t="shared" si="114"/>
        <v xml:space="preserve"> </v>
      </c>
      <c r="AMT19" s="183" t="s">
        <v>27</v>
      </c>
      <c r="AMV19" s="10"/>
      <c r="AMW19" s="12" t="str">
        <f>IFERROR(VLOOKUP(AMV19,Insumos!$A$6:$D$118,2,FALSE), " ")</f>
        <v xml:space="preserve"> </v>
      </c>
      <c r="AMX19" s="20" t="str">
        <f>IFERROR(VLOOKUP(AMV19,Insumos!$A$6:$D$118,4,FALSE), " ")</f>
        <v xml:space="preserve"> </v>
      </c>
      <c r="AMY19" s="12" t="str">
        <f>IFERROR(VLOOKUP(AMV19,Insumos!$A$6:$D$118,3,FALSE), " ")</f>
        <v xml:space="preserve"> </v>
      </c>
      <c r="AMZ19" s="23"/>
      <c r="ANA19" s="20" t="str">
        <f t="shared" si="115"/>
        <v xml:space="preserve"> </v>
      </c>
      <c r="ANC19" s="183" t="s">
        <v>27</v>
      </c>
      <c r="ANE19" s="10"/>
      <c r="ANF19" s="12" t="str">
        <f>IFERROR(VLOOKUP(ANE19,Insumos!$A$6:$D$118,2,FALSE), " ")</f>
        <v xml:space="preserve"> </v>
      </c>
      <c r="ANG19" s="20" t="str">
        <f>IFERROR(VLOOKUP(ANE19,Insumos!$A$6:$D$118,4,FALSE), " ")</f>
        <v xml:space="preserve"> </v>
      </c>
      <c r="ANH19" s="12" t="str">
        <f>IFERROR(VLOOKUP(ANE19,Insumos!$A$6:$D$118,3,FALSE), " ")</f>
        <v xml:space="preserve"> </v>
      </c>
      <c r="ANI19" s="23"/>
      <c r="ANJ19" s="20" t="str">
        <f t="shared" si="116"/>
        <v xml:space="preserve"> </v>
      </c>
      <c r="ANL19" s="183" t="s">
        <v>27</v>
      </c>
      <c r="ANN19" s="10"/>
      <c r="ANO19" s="12" t="str">
        <f>IFERROR(VLOOKUP(ANN19,Insumos!$A$6:$D$118,2,FALSE), " ")</f>
        <v xml:space="preserve"> </v>
      </c>
      <c r="ANP19" s="20" t="str">
        <f>IFERROR(VLOOKUP(ANN19,Insumos!$A$6:$D$118,4,FALSE), " ")</f>
        <v xml:space="preserve"> </v>
      </c>
      <c r="ANQ19" s="12" t="str">
        <f>IFERROR(VLOOKUP(ANN19,Insumos!$A$6:$D$118,3,FALSE), " ")</f>
        <v xml:space="preserve"> </v>
      </c>
      <c r="ANR19" s="23"/>
      <c r="ANS19" s="20" t="str">
        <f t="shared" si="117"/>
        <v xml:space="preserve"> </v>
      </c>
      <c r="ANU19" s="183" t="s">
        <v>27</v>
      </c>
      <c r="ANW19" s="10"/>
      <c r="ANX19" s="12" t="str">
        <f>IFERROR(VLOOKUP(ANW19,Insumos!$A$6:$D$118,2,FALSE), " ")</f>
        <v xml:space="preserve"> </v>
      </c>
      <c r="ANY19" s="20" t="str">
        <f>IFERROR(VLOOKUP(ANW19,Insumos!$A$6:$D$118,4,FALSE), " ")</f>
        <v xml:space="preserve"> </v>
      </c>
      <c r="ANZ19" s="12" t="str">
        <f>IFERROR(VLOOKUP(ANW19,Insumos!$A$6:$D$118,3,FALSE), " ")</f>
        <v xml:space="preserve"> </v>
      </c>
      <c r="AOA19" s="23"/>
      <c r="AOB19" s="20" t="str">
        <f t="shared" si="118"/>
        <v xml:space="preserve"> </v>
      </c>
      <c r="AOD19" s="183" t="s">
        <v>27</v>
      </c>
      <c r="AOF19" s="10"/>
      <c r="AOG19" s="12" t="str">
        <f>IFERROR(VLOOKUP(AOF19,Insumos!$A$6:$D$118,2,FALSE), " ")</f>
        <v xml:space="preserve"> </v>
      </c>
      <c r="AOH19" s="20" t="str">
        <f>IFERROR(VLOOKUP(AOF19,Insumos!$A$6:$D$118,4,FALSE), " ")</f>
        <v xml:space="preserve"> </v>
      </c>
      <c r="AOI19" s="12" t="str">
        <f>IFERROR(VLOOKUP(AOF19,Insumos!$A$6:$D$118,3,FALSE), " ")</f>
        <v xml:space="preserve"> </v>
      </c>
      <c r="AOJ19" s="23"/>
      <c r="AOK19" s="20" t="str">
        <f t="shared" si="119"/>
        <v xml:space="preserve"> </v>
      </c>
      <c r="AOM19" s="183" t="s">
        <v>27</v>
      </c>
      <c r="AOO19" s="10"/>
      <c r="AOP19" s="12" t="str">
        <f>IFERROR(VLOOKUP(AOO19,Insumos!$A$6:$D$118,2,FALSE), " ")</f>
        <v xml:space="preserve"> </v>
      </c>
      <c r="AOQ19" s="20" t="str">
        <f>IFERROR(VLOOKUP(AOO19,Insumos!$A$6:$D$118,4,FALSE), " ")</f>
        <v xml:space="preserve"> </v>
      </c>
      <c r="AOR19" s="12" t="str">
        <f>IFERROR(VLOOKUP(AOO19,Insumos!$A$6:$D$118,3,FALSE), " ")</f>
        <v xml:space="preserve"> </v>
      </c>
      <c r="AOS19" s="23"/>
      <c r="AOT19" s="20" t="str">
        <f t="shared" si="120"/>
        <v xml:space="preserve"> </v>
      </c>
      <c r="AOV19" s="183" t="s">
        <v>27</v>
      </c>
      <c r="AOX19" s="10"/>
      <c r="AOY19" s="12" t="str">
        <f>IFERROR(VLOOKUP(AOX19,Insumos!$A$6:$D$118,2,FALSE), " ")</f>
        <v xml:space="preserve"> </v>
      </c>
      <c r="AOZ19" s="20" t="str">
        <f>IFERROR(VLOOKUP(AOX19,Insumos!$A$6:$D$118,4,FALSE), " ")</f>
        <v xml:space="preserve"> </v>
      </c>
      <c r="APA19" s="12" t="str">
        <f>IFERROR(VLOOKUP(AOX19,Insumos!$A$6:$D$118,3,FALSE), " ")</f>
        <v xml:space="preserve"> </v>
      </c>
      <c r="APB19" s="23"/>
      <c r="APC19" s="20" t="str">
        <f t="shared" si="121"/>
        <v xml:space="preserve"> </v>
      </c>
      <c r="APE19" s="183" t="s">
        <v>27</v>
      </c>
      <c r="APG19" s="10"/>
      <c r="APH19" s="12" t="str">
        <f>IFERROR(VLOOKUP(APG19,Insumos!$A$6:$D$118,2,FALSE), " ")</f>
        <v xml:space="preserve"> </v>
      </c>
      <c r="API19" s="20" t="str">
        <f>IFERROR(VLOOKUP(APG19,Insumos!$A$6:$D$118,4,FALSE), " ")</f>
        <v xml:space="preserve"> </v>
      </c>
      <c r="APJ19" s="12" t="str">
        <f>IFERROR(VLOOKUP(APG19,Insumos!$A$6:$D$118,3,FALSE), " ")</f>
        <v xml:space="preserve"> </v>
      </c>
      <c r="APK19" s="23"/>
      <c r="APL19" s="20" t="str">
        <f t="shared" si="122"/>
        <v xml:space="preserve"> </v>
      </c>
      <c r="APN19" s="183" t="s">
        <v>27</v>
      </c>
      <c r="APP19" s="10"/>
      <c r="APQ19" s="12" t="str">
        <f>IFERROR(VLOOKUP(APP19,Insumos!$A$6:$D$118,2,FALSE), " ")</f>
        <v xml:space="preserve"> </v>
      </c>
      <c r="APR19" s="20" t="str">
        <f>IFERROR(VLOOKUP(APP19,Insumos!$A$6:$D$118,4,FALSE), " ")</f>
        <v xml:space="preserve"> </v>
      </c>
      <c r="APS19" s="12" t="str">
        <f>IFERROR(VLOOKUP(APP19,Insumos!$A$6:$D$118,3,FALSE), " ")</f>
        <v xml:space="preserve"> </v>
      </c>
      <c r="APT19" s="23"/>
      <c r="APU19" s="20" t="str">
        <f t="shared" si="123"/>
        <v xml:space="preserve"> </v>
      </c>
      <c r="APW19" s="183" t="s">
        <v>27</v>
      </c>
      <c r="APY19" s="10"/>
      <c r="APZ19" s="12" t="str">
        <f>IFERROR(VLOOKUP(APY19,Insumos!$A$6:$D$118,2,FALSE), " ")</f>
        <v xml:space="preserve"> </v>
      </c>
      <c r="AQA19" s="20" t="str">
        <f>IFERROR(VLOOKUP(APY19,Insumos!$A$6:$D$118,4,FALSE), " ")</f>
        <v xml:space="preserve"> </v>
      </c>
      <c r="AQB19" s="12" t="str">
        <f>IFERROR(VLOOKUP(APY19,Insumos!$A$6:$D$118,3,FALSE), " ")</f>
        <v xml:space="preserve"> </v>
      </c>
      <c r="AQC19" s="23"/>
      <c r="AQD19" s="20" t="str">
        <f t="shared" si="124"/>
        <v xml:space="preserve"> </v>
      </c>
      <c r="AQF19" s="183" t="s">
        <v>27</v>
      </c>
      <c r="AQH19" s="10"/>
      <c r="AQI19" s="12" t="str">
        <f>IFERROR(VLOOKUP(AQH19,Insumos!$A$6:$D$118,2,FALSE), " ")</f>
        <v xml:space="preserve"> </v>
      </c>
      <c r="AQJ19" s="20" t="str">
        <f>IFERROR(VLOOKUP(AQH19,Insumos!$A$6:$D$118,4,FALSE), " ")</f>
        <v xml:space="preserve"> </v>
      </c>
      <c r="AQK19" s="12" t="str">
        <f>IFERROR(VLOOKUP(AQH19,Insumos!$A$6:$D$118,3,FALSE), " ")</f>
        <v xml:space="preserve"> </v>
      </c>
      <c r="AQL19" s="23"/>
      <c r="AQM19" s="20" t="str">
        <f t="shared" si="125"/>
        <v xml:space="preserve"> </v>
      </c>
      <c r="AQO19" s="183" t="s">
        <v>27</v>
      </c>
      <c r="AQQ19" s="10"/>
      <c r="AQR19" s="12" t="str">
        <f>IFERROR(VLOOKUP(AQQ19,Insumos!$A$6:$D$118,2,FALSE), " ")</f>
        <v xml:space="preserve"> </v>
      </c>
      <c r="AQS19" s="20" t="str">
        <f>IFERROR(VLOOKUP(AQQ19,Insumos!$A$6:$D$118,4,FALSE), " ")</f>
        <v xml:space="preserve"> </v>
      </c>
      <c r="AQT19" s="12" t="str">
        <f>IFERROR(VLOOKUP(AQQ19,Insumos!$A$6:$D$118,3,FALSE), " ")</f>
        <v xml:space="preserve"> </v>
      </c>
      <c r="AQU19" s="23"/>
      <c r="AQV19" s="20" t="str">
        <f t="shared" si="126"/>
        <v xml:space="preserve"> </v>
      </c>
      <c r="AQX19" s="183" t="s">
        <v>27</v>
      </c>
      <c r="AQZ19" s="10"/>
      <c r="ARA19" s="12" t="str">
        <f>IFERROR(VLOOKUP(AQZ19,Insumos!$A$6:$D$118,2,FALSE), " ")</f>
        <v xml:space="preserve"> </v>
      </c>
      <c r="ARB19" s="20" t="str">
        <f>IFERROR(VLOOKUP(AQZ19,Insumos!$A$6:$D$118,4,FALSE), " ")</f>
        <v xml:space="preserve"> </v>
      </c>
      <c r="ARC19" s="12" t="str">
        <f>IFERROR(VLOOKUP(AQZ19,Insumos!$A$6:$D$118,3,FALSE), " ")</f>
        <v xml:space="preserve"> </v>
      </c>
      <c r="ARD19" s="23"/>
      <c r="ARE19" s="20" t="str">
        <f t="shared" si="127"/>
        <v xml:space="preserve"> </v>
      </c>
      <c r="ARG19" s="183" t="s">
        <v>27</v>
      </c>
      <c r="ARI19" s="10"/>
      <c r="ARJ19" s="12" t="str">
        <f>IFERROR(VLOOKUP(ARI19,Insumos!$A$6:$D$118,2,FALSE), " ")</f>
        <v xml:space="preserve"> </v>
      </c>
      <c r="ARK19" s="20" t="str">
        <f>IFERROR(VLOOKUP(ARI19,Insumos!$A$6:$D$118,4,FALSE), " ")</f>
        <v xml:space="preserve"> </v>
      </c>
      <c r="ARL19" s="12" t="str">
        <f>IFERROR(VLOOKUP(ARI19,Insumos!$A$6:$D$118,3,FALSE), " ")</f>
        <v xml:space="preserve"> </v>
      </c>
      <c r="ARM19" s="23"/>
      <c r="ARN19" s="20" t="str">
        <f t="shared" si="128"/>
        <v xml:space="preserve"> </v>
      </c>
      <c r="ARP19" s="183" t="s">
        <v>27</v>
      </c>
      <c r="ARR19" s="10"/>
      <c r="ARS19" s="12" t="str">
        <f>IFERROR(VLOOKUP(ARR19,Insumos!$A$6:$D$118,2,FALSE), " ")</f>
        <v xml:space="preserve"> </v>
      </c>
      <c r="ART19" s="20" t="str">
        <f>IFERROR(VLOOKUP(ARR19,Insumos!$A$6:$D$118,4,FALSE), " ")</f>
        <v xml:space="preserve"> </v>
      </c>
      <c r="ARU19" s="12" t="str">
        <f>IFERROR(VLOOKUP(ARR19,Insumos!$A$6:$D$118,3,FALSE), " ")</f>
        <v xml:space="preserve"> </v>
      </c>
      <c r="ARV19" s="23"/>
      <c r="ARW19" s="20" t="str">
        <f t="shared" si="129"/>
        <v xml:space="preserve"> </v>
      </c>
      <c r="ARY19" s="183" t="s">
        <v>27</v>
      </c>
      <c r="ASA19" s="10"/>
      <c r="ASB19" s="12" t="str">
        <f>IFERROR(VLOOKUP(ASA19,Insumos!$A$6:$D$118,2,FALSE), " ")</f>
        <v xml:space="preserve"> </v>
      </c>
      <c r="ASC19" s="20" t="str">
        <f>IFERROR(VLOOKUP(ASA19,Insumos!$A$6:$D$118,4,FALSE), " ")</f>
        <v xml:space="preserve"> </v>
      </c>
      <c r="ASD19" s="12" t="str">
        <f>IFERROR(VLOOKUP(ASA19,Insumos!$A$6:$D$118,3,FALSE), " ")</f>
        <v xml:space="preserve"> </v>
      </c>
      <c r="ASE19" s="23"/>
      <c r="ASF19" s="20" t="str">
        <f t="shared" si="130"/>
        <v xml:space="preserve"> </v>
      </c>
      <c r="ASH19" s="183" t="s">
        <v>27</v>
      </c>
      <c r="ASJ19" s="10"/>
      <c r="ASK19" s="12" t="str">
        <f>IFERROR(VLOOKUP(ASJ19,Insumos!$A$6:$D$118,2,FALSE), " ")</f>
        <v xml:space="preserve"> </v>
      </c>
      <c r="ASL19" s="20" t="str">
        <f>IFERROR(VLOOKUP(ASJ19,Insumos!$A$6:$D$118,4,FALSE), " ")</f>
        <v xml:space="preserve"> </v>
      </c>
      <c r="ASM19" s="12" t="str">
        <f>IFERROR(VLOOKUP(ASJ19,Insumos!$A$6:$D$118,3,FALSE), " ")</f>
        <v xml:space="preserve"> </v>
      </c>
      <c r="ASN19" s="23"/>
      <c r="ASO19" s="20" t="str">
        <f t="shared" si="131"/>
        <v xml:space="preserve"> </v>
      </c>
      <c r="ASQ19" s="183" t="s">
        <v>27</v>
      </c>
      <c r="ASS19" s="10"/>
      <c r="AST19" s="12" t="str">
        <f>IFERROR(VLOOKUP(ASS19,Insumos!$A$6:$D$118,2,FALSE), " ")</f>
        <v xml:space="preserve"> </v>
      </c>
      <c r="ASU19" s="20" t="str">
        <f>IFERROR(VLOOKUP(ASS19,Insumos!$A$6:$D$118,4,FALSE), " ")</f>
        <v xml:space="preserve"> </v>
      </c>
      <c r="ASV19" s="12" t="str">
        <f>IFERROR(VLOOKUP(ASS19,Insumos!$A$6:$D$118,3,FALSE), " ")</f>
        <v xml:space="preserve"> </v>
      </c>
      <c r="ASW19" s="23"/>
      <c r="ASX19" s="20" t="str">
        <f t="shared" si="132"/>
        <v xml:space="preserve"> </v>
      </c>
      <c r="ASZ19" s="183" t="s">
        <v>27</v>
      </c>
      <c r="ATB19" s="10"/>
      <c r="ATC19" s="12" t="str">
        <f>IFERROR(VLOOKUP(ATB19,Insumos!$A$6:$D$118,2,FALSE), " ")</f>
        <v xml:space="preserve"> </v>
      </c>
      <c r="ATD19" s="20" t="str">
        <f>IFERROR(VLOOKUP(ATB19,Insumos!$A$6:$D$118,4,FALSE), " ")</f>
        <v xml:space="preserve"> </v>
      </c>
      <c r="ATE19" s="12" t="str">
        <f>IFERROR(VLOOKUP(ATB19,Insumos!$A$6:$D$118,3,FALSE), " ")</f>
        <v xml:space="preserve"> </v>
      </c>
      <c r="ATF19" s="23"/>
      <c r="ATG19" s="20" t="str">
        <f t="shared" si="133"/>
        <v xml:space="preserve"> </v>
      </c>
      <c r="ATI19" s="183" t="s">
        <v>27</v>
      </c>
      <c r="ATK19" s="10"/>
      <c r="ATL19" s="12" t="str">
        <f>IFERROR(VLOOKUP(ATK19,Insumos!$A$6:$D$118,2,FALSE), " ")</f>
        <v xml:space="preserve"> </v>
      </c>
      <c r="ATM19" s="20" t="str">
        <f>IFERROR(VLOOKUP(ATK19,Insumos!$A$6:$D$118,4,FALSE), " ")</f>
        <v xml:space="preserve"> </v>
      </c>
      <c r="ATN19" s="12" t="str">
        <f>IFERROR(VLOOKUP(ATK19,Insumos!$A$6:$D$118,3,FALSE), " ")</f>
        <v xml:space="preserve"> </v>
      </c>
      <c r="ATO19" s="23"/>
      <c r="ATP19" s="20" t="str">
        <f t="shared" si="134"/>
        <v xml:space="preserve"> </v>
      </c>
      <c r="ATR19" s="183" t="s">
        <v>27</v>
      </c>
      <c r="ATT19" s="10"/>
      <c r="ATU19" s="12" t="str">
        <f>IFERROR(VLOOKUP(ATT19,Insumos!$A$6:$D$118,2,FALSE), " ")</f>
        <v xml:space="preserve"> </v>
      </c>
      <c r="ATV19" s="20" t="str">
        <f>IFERROR(VLOOKUP(ATT19,Insumos!$A$6:$D$118,4,FALSE), " ")</f>
        <v xml:space="preserve"> </v>
      </c>
      <c r="ATW19" s="12" t="str">
        <f>IFERROR(VLOOKUP(ATT19,Insumos!$A$6:$D$118,3,FALSE), " ")</f>
        <v xml:space="preserve"> </v>
      </c>
      <c r="ATX19" s="23"/>
      <c r="ATY19" s="20" t="str">
        <f t="shared" si="135"/>
        <v xml:space="preserve"> </v>
      </c>
      <c r="AUA19" s="183" t="s">
        <v>27</v>
      </c>
      <c r="AUC19" s="10"/>
      <c r="AUD19" s="12" t="str">
        <f>IFERROR(VLOOKUP(AUC19,Insumos!$A$6:$D$118,2,FALSE), " ")</f>
        <v xml:space="preserve"> </v>
      </c>
      <c r="AUE19" s="20" t="str">
        <f>IFERROR(VLOOKUP(AUC19,Insumos!$A$6:$D$118,4,FALSE), " ")</f>
        <v xml:space="preserve"> </v>
      </c>
      <c r="AUF19" s="12" t="str">
        <f>IFERROR(VLOOKUP(AUC19,Insumos!$A$6:$D$118,3,FALSE), " ")</f>
        <v xml:space="preserve"> </v>
      </c>
      <c r="AUG19" s="23"/>
      <c r="AUH19" s="20" t="str">
        <f t="shared" si="136"/>
        <v xml:space="preserve"> </v>
      </c>
      <c r="AUJ19" s="183" t="s">
        <v>27</v>
      </c>
      <c r="AUL19" s="10"/>
      <c r="AUM19" s="12" t="str">
        <f>IFERROR(VLOOKUP(AUL19,Insumos!$A$6:$D$118,2,FALSE), " ")</f>
        <v xml:space="preserve"> </v>
      </c>
      <c r="AUN19" s="20" t="str">
        <f>IFERROR(VLOOKUP(AUL19,Insumos!$A$6:$D$118,4,FALSE), " ")</f>
        <v xml:space="preserve"> </v>
      </c>
      <c r="AUO19" s="12" t="str">
        <f>IFERROR(VLOOKUP(AUL19,Insumos!$A$6:$D$118,3,FALSE), " ")</f>
        <v xml:space="preserve"> </v>
      </c>
      <c r="AUP19" s="23"/>
      <c r="AUQ19" s="20" t="str">
        <f t="shared" si="137"/>
        <v xml:space="preserve"> </v>
      </c>
      <c r="AUS19" s="183" t="s">
        <v>27</v>
      </c>
      <c r="AUU19" s="10"/>
      <c r="AUV19" s="12" t="str">
        <f>IFERROR(VLOOKUP(AUU19,Insumos!$A$6:$D$118,2,FALSE), " ")</f>
        <v xml:space="preserve"> </v>
      </c>
      <c r="AUW19" s="20" t="str">
        <f>IFERROR(VLOOKUP(AUU19,Insumos!$A$6:$D$118,4,FALSE), " ")</f>
        <v xml:space="preserve"> </v>
      </c>
      <c r="AUX19" s="12" t="str">
        <f>IFERROR(VLOOKUP(AUU19,Insumos!$A$6:$D$118,3,FALSE), " ")</f>
        <v xml:space="preserve"> </v>
      </c>
      <c r="AUY19" s="23"/>
      <c r="AUZ19" s="20" t="str">
        <f t="shared" si="138"/>
        <v xml:space="preserve"> </v>
      </c>
      <c r="AVB19" s="183" t="s">
        <v>27</v>
      </c>
      <c r="AVD19" s="10"/>
      <c r="AVE19" s="12" t="str">
        <f>IFERROR(VLOOKUP(AVD19,Insumos!$A$6:$D$118,2,FALSE), " ")</f>
        <v xml:space="preserve"> </v>
      </c>
      <c r="AVF19" s="20" t="str">
        <f>IFERROR(VLOOKUP(AVD19,Insumos!$A$6:$D$118,4,FALSE), " ")</f>
        <v xml:space="preserve"> </v>
      </c>
      <c r="AVG19" s="12" t="str">
        <f>IFERROR(VLOOKUP(AVD19,Insumos!$A$6:$D$118,3,FALSE), " ")</f>
        <v xml:space="preserve"> </v>
      </c>
      <c r="AVH19" s="23"/>
      <c r="AVI19" s="20" t="str">
        <f t="shared" si="139"/>
        <v xml:space="preserve"> </v>
      </c>
      <c r="AVK19" s="183" t="s">
        <v>27</v>
      </c>
      <c r="AVM19" s="10"/>
      <c r="AVN19" s="12" t="str">
        <f>IFERROR(VLOOKUP(AVM19,Insumos!$A$6:$D$118,2,FALSE), " ")</f>
        <v xml:space="preserve"> </v>
      </c>
      <c r="AVO19" s="20" t="str">
        <f>IFERROR(VLOOKUP(AVM19,Insumos!$A$6:$D$118,4,FALSE), " ")</f>
        <v xml:space="preserve"> </v>
      </c>
      <c r="AVP19" s="12" t="str">
        <f>IFERROR(VLOOKUP(AVM19,Insumos!$A$6:$D$118,3,FALSE), " ")</f>
        <v xml:space="preserve"> </v>
      </c>
      <c r="AVQ19" s="23"/>
      <c r="AVR19" s="20" t="str">
        <f t="shared" si="140"/>
        <v xml:space="preserve"> </v>
      </c>
      <c r="AVT19" s="183" t="s">
        <v>27</v>
      </c>
      <c r="AVV19" s="10"/>
      <c r="AVW19" s="12" t="str">
        <f>IFERROR(VLOOKUP(AVV19,Insumos!$A$6:$D$118,2,FALSE), " ")</f>
        <v xml:space="preserve"> </v>
      </c>
      <c r="AVX19" s="20" t="str">
        <f>IFERROR(VLOOKUP(AVV19,Insumos!$A$6:$D$118,4,FALSE), " ")</f>
        <v xml:space="preserve"> </v>
      </c>
      <c r="AVY19" s="12" t="str">
        <f>IFERROR(VLOOKUP(AVV19,Insumos!$A$6:$D$118,3,FALSE), " ")</f>
        <v xml:space="preserve"> </v>
      </c>
      <c r="AVZ19" s="23"/>
      <c r="AWA19" s="20" t="str">
        <f t="shared" si="141"/>
        <v xml:space="preserve"> </v>
      </c>
      <c r="AWC19" s="183" t="s">
        <v>27</v>
      </c>
      <c r="AWE19" s="10"/>
      <c r="AWF19" s="12" t="str">
        <f>IFERROR(VLOOKUP(AWE19,Insumos!$A$6:$D$118,2,FALSE), " ")</f>
        <v xml:space="preserve"> </v>
      </c>
      <c r="AWG19" s="20" t="str">
        <f>IFERROR(VLOOKUP(AWE19,Insumos!$A$6:$D$118,4,FALSE), " ")</f>
        <v xml:space="preserve"> </v>
      </c>
      <c r="AWH19" s="12" t="str">
        <f>IFERROR(VLOOKUP(AWE19,Insumos!$A$6:$D$118,3,FALSE), " ")</f>
        <v xml:space="preserve"> </v>
      </c>
      <c r="AWI19" s="23"/>
      <c r="AWJ19" s="20" t="str">
        <f t="shared" si="142"/>
        <v xml:space="preserve"> </v>
      </c>
      <c r="AWL19" s="183" t="s">
        <v>27</v>
      </c>
      <c r="AWN19" s="10"/>
      <c r="AWO19" s="12" t="str">
        <f>IFERROR(VLOOKUP(AWN19,Insumos!$A$6:$D$118,2,FALSE), " ")</f>
        <v xml:space="preserve"> </v>
      </c>
      <c r="AWP19" s="20" t="str">
        <f>IFERROR(VLOOKUP(AWN19,Insumos!$A$6:$D$118,4,FALSE), " ")</f>
        <v xml:space="preserve"> </v>
      </c>
      <c r="AWQ19" s="12" t="str">
        <f>IFERROR(VLOOKUP(AWN19,Insumos!$A$6:$D$118,3,FALSE), " ")</f>
        <v xml:space="preserve"> </v>
      </c>
      <c r="AWR19" s="23"/>
      <c r="AWS19" s="20" t="str">
        <f t="shared" si="143"/>
        <v xml:space="preserve"> </v>
      </c>
      <c r="AWU19" s="183" t="s">
        <v>27</v>
      </c>
      <c r="AWW19" s="10"/>
      <c r="AWX19" s="12" t="str">
        <f>IFERROR(VLOOKUP(AWW19,Insumos!$A$6:$D$118,2,FALSE), " ")</f>
        <v xml:space="preserve"> </v>
      </c>
      <c r="AWY19" s="20" t="str">
        <f>IFERROR(VLOOKUP(AWW19,Insumos!$A$6:$D$118,4,FALSE), " ")</f>
        <v xml:space="preserve"> </v>
      </c>
      <c r="AWZ19" s="12" t="str">
        <f>IFERROR(VLOOKUP(AWW19,Insumos!$A$6:$D$118,3,FALSE), " ")</f>
        <v xml:space="preserve"> </v>
      </c>
      <c r="AXA19" s="23"/>
      <c r="AXB19" s="20" t="str">
        <f t="shared" si="144"/>
        <v xml:space="preserve"> </v>
      </c>
      <c r="AXD19" s="183" t="s">
        <v>27</v>
      </c>
      <c r="AXF19" s="10"/>
      <c r="AXG19" s="12" t="str">
        <f>IFERROR(VLOOKUP(AXF19,Insumos!$A$6:$D$118,2,FALSE), " ")</f>
        <v xml:space="preserve"> </v>
      </c>
      <c r="AXH19" s="20" t="str">
        <f>IFERROR(VLOOKUP(AXF19,Insumos!$A$6:$D$118,4,FALSE), " ")</f>
        <v xml:space="preserve"> </v>
      </c>
      <c r="AXI19" s="12" t="str">
        <f>IFERROR(VLOOKUP(AXF19,Insumos!$A$6:$D$118,3,FALSE), " ")</f>
        <v xml:space="preserve"> </v>
      </c>
      <c r="AXJ19" s="23"/>
      <c r="AXK19" s="20" t="str">
        <f t="shared" si="145"/>
        <v xml:space="preserve"> </v>
      </c>
      <c r="AXM19" s="183" t="s">
        <v>27</v>
      </c>
      <c r="AXO19" s="10"/>
      <c r="AXP19" s="12" t="str">
        <f>IFERROR(VLOOKUP(AXO19,Insumos!$A$6:$D$118,2,FALSE), " ")</f>
        <v xml:space="preserve"> </v>
      </c>
      <c r="AXQ19" s="20" t="str">
        <f>IFERROR(VLOOKUP(AXO19,Insumos!$A$6:$D$118,4,FALSE), " ")</f>
        <v xml:space="preserve"> </v>
      </c>
      <c r="AXR19" s="12" t="str">
        <f>IFERROR(VLOOKUP(AXO19,Insumos!$A$6:$D$118,3,FALSE), " ")</f>
        <v xml:space="preserve"> </v>
      </c>
      <c r="AXS19" s="23"/>
      <c r="AXT19" s="20" t="str">
        <f t="shared" si="146"/>
        <v xml:space="preserve"> </v>
      </c>
      <c r="AXV19" s="183" t="s">
        <v>27</v>
      </c>
      <c r="AXX19" s="10"/>
      <c r="AXY19" s="12" t="str">
        <f>IFERROR(VLOOKUP(AXX19,Insumos!$A$6:$D$118,2,FALSE), " ")</f>
        <v xml:space="preserve"> </v>
      </c>
      <c r="AXZ19" s="20" t="str">
        <f>IFERROR(VLOOKUP(AXX19,Insumos!$A$6:$D$118,4,FALSE), " ")</f>
        <v xml:space="preserve"> </v>
      </c>
      <c r="AYA19" s="12" t="str">
        <f>IFERROR(VLOOKUP(AXX19,Insumos!$A$6:$D$118,3,FALSE), " ")</f>
        <v xml:space="preserve"> </v>
      </c>
      <c r="AYB19" s="23"/>
      <c r="AYC19" s="20" t="str">
        <f t="shared" si="147"/>
        <v xml:space="preserve"> </v>
      </c>
      <c r="AYE19" s="183" t="s">
        <v>27</v>
      </c>
      <c r="AYG19" s="10"/>
      <c r="AYH19" s="12" t="str">
        <f>IFERROR(VLOOKUP(AYG19,Insumos!$A$6:$D$118,2,FALSE), " ")</f>
        <v xml:space="preserve"> </v>
      </c>
      <c r="AYI19" s="20" t="str">
        <f>IFERROR(VLOOKUP(AYG19,Insumos!$A$6:$D$118,4,FALSE), " ")</f>
        <v xml:space="preserve"> </v>
      </c>
      <c r="AYJ19" s="12" t="str">
        <f>IFERROR(VLOOKUP(AYG19,Insumos!$A$6:$D$118,3,FALSE), " ")</f>
        <v xml:space="preserve"> </v>
      </c>
      <c r="AYK19" s="23"/>
      <c r="AYL19" s="20" t="str">
        <f t="shared" si="148"/>
        <v xml:space="preserve"> </v>
      </c>
      <c r="AYN19" s="183" t="s">
        <v>27</v>
      </c>
      <c r="AYP19" s="10"/>
      <c r="AYQ19" s="12" t="str">
        <f>IFERROR(VLOOKUP(AYP19,Insumos!$A$6:$D$118,2,FALSE), " ")</f>
        <v xml:space="preserve"> </v>
      </c>
      <c r="AYR19" s="20" t="str">
        <f>IFERROR(VLOOKUP(AYP19,Insumos!$A$6:$D$118,4,FALSE), " ")</f>
        <v xml:space="preserve"> </v>
      </c>
      <c r="AYS19" s="12" t="str">
        <f>IFERROR(VLOOKUP(AYP19,Insumos!$A$6:$D$118,3,FALSE), " ")</f>
        <v xml:space="preserve"> </v>
      </c>
      <c r="AYT19" s="23"/>
      <c r="AYU19" s="20" t="str">
        <f t="shared" si="149"/>
        <v xml:space="preserve"> </v>
      </c>
      <c r="AYW19" s="183" t="s">
        <v>27</v>
      </c>
      <c r="AYY19" s="10"/>
      <c r="AYZ19" s="12" t="str">
        <f>IFERROR(VLOOKUP(AYY19,Insumos!$A$6:$D$118,2,FALSE), " ")</f>
        <v xml:space="preserve"> </v>
      </c>
      <c r="AZA19" s="20" t="str">
        <f>IFERROR(VLOOKUP(AYY19,Insumos!$A$6:$D$118,4,FALSE), " ")</f>
        <v xml:space="preserve"> </v>
      </c>
      <c r="AZB19" s="12" t="str">
        <f>IFERROR(VLOOKUP(AYY19,Insumos!$A$6:$D$118,3,FALSE), " ")</f>
        <v xml:space="preserve"> </v>
      </c>
      <c r="AZC19" s="23"/>
      <c r="AZD19" s="20" t="str">
        <f t="shared" si="150"/>
        <v xml:space="preserve"> </v>
      </c>
      <c r="AZF19" s="183" t="s">
        <v>27</v>
      </c>
      <c r="AZH19" s="10"/>
      <c r="AZI19" s="12" t="str">
        <f>IFERROR(VLOOKUP(AZH19,Insumos!$A$6:$D$118,2,FALSE), " ")</f>
        <v xml:space="preserve"> </v>
      </c>
      <c r="AZJ19" s="20" t="str">
        <f>IFERROR(VLOOKUP(AZH19,Insumos!$A$6:$D$118,4,FALSE), " ")</f>
        <v xml:space="preserve"> </v>
      </c>
      <c r="AZK19" s="12" t="str">
        <f>IFERROR(VLOOKUP(AZH19,Insumos!$A$6:$D$118,3,FALSE), " ")</f>
        <v xml:space="preserve"> </v>
      </c>
      <c r="AZL19" s="23"/>
      <c r="AZM19" s="20" t="str">
        <f t="shared" si="151"/>
        <v xml:space="preserve"> </v>
      </c>
      <c r="AZO19" s="183" t="s">
        <v>27</v>
      </c>
      <c r="AZQ19" s="10"/>
      <c r="AZR19" s="12" t="str">
        <f>IFERROR(VLOOKUP(AZQ19,Insumos!$A$6:$D$118,2,FALSE), " ")</f>
        <v xml:space="preserve"> </v>
      </c>
      <c r="AZS19" s="20" t="str">
        <f>IFERROR(VLOOKUP(AZQ19,Insumos!$A$6:$D$118,4,FALSE), " ")</f>
        <v xml:space="preserve"> </v>
      </c>
      <c r="AZT19" s="12" t="str">
        <f>IFERROR(VLOOKUP(AZQ19,Insumos!$A$6:$D$118,3,FALSE), " ")</f>
        <v xml:space="preserve"> </v>
      </c>
      <c r="AZU19" s="23"/>
      <c r="AZV19" s="20" t="str">
        <f t="shared" si="152"/>
        <v xml:space="preserve"> </v>
      </c>
      <c r="AZX19" s="183" t="s">
        <v>27</v>
      </c>
      <c r="AZZ19" s="10"/>
      <c r="BAA19" s="12" t="str">
        <f>IFERROR(VLOOKUP(AZZ19,Insumos!$A$6:$D$118,2,FALSE), " ")</f>
        <v xml:space="preserve"> </v>
      </c>
      <c r="BAB19" s="20" t="str">
        <f>IFERROR(VLOOKUP(AZZ19,Insumos!$A$6:$D$118,4,FALSE), " ")</f>
        <v xml:space="preserve"> </v>
      </c>
      <c r="BAC19" s="12" t="str">
        <f>IFERROR(VLOOKUP(AZZ19,Insumos!$A$6:$D$118,3,FALSE), " ")</f>
        <v xml:space="preserve"> </v>
      </c>
      <c r="BAD19" s="23"/>
      <c r="BAE19" s="20" t="str">
        <f t="shared" si="153"/>
        <v xml:space="preserve"> </v>
      </c>
      <c r="BAG19" s="183" t="s">
        <v>27</v>
      </c>
      <c r="BAI19" s="10"/>
      <c r="BAJ19" s="12" t="str">
        <f>IFERROR(VLOOKUP(BAI19,Insumos!$A$6:$D$118,2,FALSE), " ")</f>
        <v xml:space="preserve"> </v>
      </c>
      <c r="BAK19" s="20" t="str">
        <f>IFERROR(VLOOKUP(BAI19,Insumos!$A$6:$D$118,4,FALSE), " ")</f>
        <v xml:space="preserve"> </v>
      </c>
      <c r="BAL19" s="12" t="str">
        <f>IFERROR(VLOOKUP(BAI19,Insumos!$A$6:$D$118,3,FALSE), " ")</f>
        <v xml:space="preserve"> </v>
      </c>
      <c r="BAM19" s="23"/>
      <c r="BAN19" s="20" t="str">
        <f t="shared" si="154"/>
        <v xml:space="preserve"> </v>
      </c>
      <c r="BAP19" s="183" t="s">
        <v>27</v>
      </c>
      <c r="BAR19" s="10"/>
      <c r="BAS19" s="12" t="str">
        <f>IFERROR(VLOOKUP(BAR19,Insumos!$A$6:$D$118,2,FALSE), " ")</f>
        <v xml:space="preserve"> </v>
      </c>
      <c r="BAT19" s="20" t="str">
        <f>IFERROR(VLOOKUP(BAR19,Insumos!$A$6:$D$118,4,FALSE), " ")</f>
        <v xml:space="preserve"> </v>
      </c>
      <c r="BAU19" s="12" t="str">
        <f>IFERROR(VLOOKUP(BAR19,Insumos!$A$6:$D$118,3,FALSE), " ")</f>
        <v xml:space="preserve"> </v>
      </c>
      <c r="BAV19" s="23"/>
      <c r="BAW19" s="20" t="str">
        <f t="shared" si="155"/>
        <v xml:space="preserve"> </v>
      </c>
      <c r="BAY19" s="183" t="s">
        <v>27</v>
      </c>
      <c r="BBA19" s="10"/>
      <c r="BBB19" s="12" t="str">
        <f>IFERROR(VLOOKUP(BBA19,Insumos!$A$6:$D$118,2,FALSE), " ")</f>
        <v xml:space="preserve"> </v>
      </c>
      <c r="BBC19" s="20" t="str">
        <f>IFERROR(VLOOKUP(BBA19,Insumos!$A$6:$D$118,4,FALSE), " ")</f>
        <v xml:space="preserve"> </v>
      </c>
      <c r="BBD19" s="12" t="str">
        <f>IFERROR(VLOOKUP(BBA19,Insumos!$A$6:$D$118,3,FALSE), " ")</f>
        <v xml:space="preserve"> </v>
      </c>
      <c r="BBE19" s="23"/>
      <c r="BBF19" s="20" t="str">
        <f t="shared" si="156"/>
        <v xml:space="preserve"> </v>
      </c>
      <c r="BBH19" s="183" t="s">
        <v>27</v>
      </c>
      <c r="BBJ19" s="10"/>
      <c r="BBK19" s="12" t="str">
        <f>IFERROR(VLOOKUP(BBJ19,Insumos!$A$6:$D$118,2,FALSE), " ")</f>
        <v xml:space="preserve"> </v>
      </c>
      <c r="BBL19" s="20" t="str">
        <f>IFERROR(VLOOKUP(BBJ19,Insumos!$A$6:$D$118,4,FALSE), " ")</f>
        <v xml:space="preserve"> </v>
      </c>
      <c r="BBM19" s="12" t="str">
        <f>IFERROR(VLOOKUP(BBJ19,Insumos!$A$6:$D$118,3,FALSE), " ")</f>
        <v xml:space="preserve"> </v>
      </c>
      <c r="BBN19" s="23"/>
      <c r="BBO19" s="20" t="str">
        <f t="shared" si="157"/>
        <v xml:space="preserve"> </v>
      </c>
      <c r="BBQ19" s="183" t="s">
        <v>27</v>
      </c>
      <c r="BBS19" s="10"/>
      <c r="BBT19" s="12" t="str">
        <f>IFERROR(VLOOKUP(BBS19,Insumos!$A$6:$D$118,2,FALSE), " ")</f>
        <v xml:space="preserve"> </v>
      </c>
      <c r="BBU19" s="20" t="str">
        <f>IFERROR(VLOOKUP(BBS19,Insumos!$A$6:$D$118,4,FALSE), " ")</f>
        <v xml:space="preserve"> </v>
      </c>
      <c r="BBV19" s="12" t="str">
        <f>IFERROR(VLOOKUP(BBS19,Insumos!$A$6:$D$118,3,FALSE), " ")</f>
        <v xml:space="preserve"> </v>
      </c>
      <c r="BBW19" s="23"/>
      <c r="BBX19" s="20" t="str">
        <f t="shared" si="158"/>
        <v xml:space="preserve"> </v>
      </c>
      <c r="BBZ19" s="183" t="s">
        <v>27</v>
      </c>
      <c r="BCB19" s="10"/>
      <c r="BCC19" s="12" t="str">
        <f>IFERROR(VLOOKUP(BCB19,Insumos!$A$6:$D$118,2,FALSE), " ")</f>
        <v xml:space="preserve"> </v>
      </c>
      <c r="BCD19" s="20" t="str">
        <f>IFERROR(VLOOKUP(BCB19,Insumos!$A$6:$D$118,4,FALSE), " ")</f>
        <v xml:space="preserve"> </v>
      </c>
      <c r="BCE19" s="12" t="str">
        <f>IFERROR(VLOOKUP(BCB19,Insumos!$A$6:$D$118,3,FALSE), " ")</f>
        <v xml:space="preserve"> </v>
      </c>
      <c r="BCF19" s="23"/>
      <c r="BCG19" s="20" t="str">
        <f t="shared" si="159"/>
        <v xml:space="preserve"> </v>
      </c>
      <c r="BCI19" s="183" t="s">
        <v>27</v>
      </c>
      <c r="BCK19" s="10"/>
      <c r="BCL19" s="12" t="str">
        <f>IFERROR(VLOOKUP(BCK19,Insumos!$A$6:$D$118,2,FALSE), " ")</f>
        <v xml:space="preserve"> </v>
      </c>
      <c r="BCM19" s="20" t="str">
        <f>IFERROR(VLOOKUP(BCK19,Insumos!$A$6:$D$118,4,FALSE), " ")</f>
        <v xml:space="preserve"> </v>
      </c>
      <c r="BCN19" s="12" t="str">
        <f>IFERROR(VLOOKUP(BCK19,Insumos!$A$6:$D$118,3,FALSE), " ")</f>
        <v xml:space="preserve"> </v>
      </c>
      <c r="BCO19" s="23"/>
      <c r="BCP19" s="20" t="str">
        <f t="shared" si="160"/>
        <v xml:space="preserve"> </v>
      </c>
      <c r="BCR19" s="183" t="s">
        <v>27</v>
      </c>
      <c r="BCT19" s="10"/>
      <c r="BCU19" s="12" t="str">
        <f>IFERROR(VLOOKUP(BCT19,Insumos!$A$6:$D$118,2,FALSE), " ")</f>
        <v xml:space="preserve"> </v>
      </c>
      <c r="BCV19" s="20" t="str">
        <f>IFERROR(VLOOKUP(BCT19,Insumos!$A$6:$D$118,4,FALSE), " ")</f>
        <v xml:space="preserve"> </v>
      </c>
      <c r="BCW19" s="12" t="str">
        <f>IFERROR(VLOOKUP(BCT19,Insumos!$A$6:$D$118,3,FALSE), " ")</f>
        <v xml:space="preserve"> </v>
      </c>
      <c r="BCX19" s="23"/>
      <c r="BCY19" s="20" t="str">
        <f t="shared" si="161"/>
        <v xml:space="preserve"> </v>
      </c>
      <c r="BDA19" s="183" t="s">
        <v>27</v>
      </c>
      <c r="BDC19" s="10"/>
      <c r="BDD19" s="12" t="str">
        <f>IFERROR(VLOOKUP(BDC19,Insumos!$A$6:$D$118,2,FALSE), " ")</f>
        <v xml:space="preserve"> </v>
      </c>
      <c r="BDE19" s="20" t="str">
        <f>IFERROR(VLOOKUP(BDC19,Insumos!$A$6:$D$118,4,FALSE), " ")</f>
        <v xml:space="preserve"> </v>
      </c>
      <c r="BDF19" s="12" t="str">
        <f>IFERROR(VLOOKUP(BDC19,Insumos!$A$6:$D$118,3,FALSE), " ")</f>
        <v xml:space="preserve"> </v>
      </c>
      <c r="BDG19" s="23"/>
      <c r="BDH19" s="20" t="str">
        <f t="shared" si="162"/>
        <v xml:space="preserve"> </v>
      </c>
      <c r="BDJ19" s="183" t="s">
        <v>27</v>
      </c>
      <c r="BDL19" s="10"/>
      <c r="BDM19" s="12" t="str">
        <f>IFERROR(VLOOKUP(BDL19,Insumos!$A$6:$D$118,2,FALSE), " ")</f>
        <v xml:space="preserve"> </v>
      </c>
      <c r="BDN19" s="20" t="str">
        <f>IFERROR(VLOOKUP(BDL19,Insumos!$A$6:$D$118,4,FALSE), " ")</f>
        <v xml:space="preserve"> </v>
      </c>
      <c r="BDO19" s="12" t="str">
        <f>IFERROR(VLOOKUP(BDL19,Insumos!$A$6:$D$118,3,FALSE), " ")</f>
        <v xml:space="preserve"> </v>
      </c>
      <c r="BDP19" s="23"/>
      <c r="BDQ19" s="20" t="str">
        <f t="shared" si="163"/>
        <v xml:space="preserve"> </v>
      </c>
      <c r="BDS19" s="183" t="s">
        <v>27</v>
      </c>
      <c r="BDU19" s="10"/>
      <c r="BDV19" s="12" t="str">
        <f>IFERROR(VLOOKUP(BDU19,Insumos!$A$6:$D$118,2,FALSE), " ")</f>
        <v xml:space="preserve"> </v>
      </c>
      <c r="BDW19" s="20" t="str">
        <f>IFERROR(VLOOKUP(BDU19,Insumos!$A$6:$D$118,4,FALSE), " ")</f>
        <v xml:space="preserve"> </v>
      </c>
      <c r="BDX19" s="12" t="str">
        <f>IFERROR(VLOOKUP(BDU19,Insumos!$A$6:$D$118,3,FALSE), " ")</f>
        <v xml:space="preserve"> </v>
      </c>
      <c r="BDY19" s="23"/>
      <c r="BDZ19" s="20" t="str">
        <f t="shared" si="164"/>
        <v xml:space="preserve"> </v>
      </c>
      <c r="BEB19" s="183" t="s">
        <v>27</v>
      </c>
      <c r="BED19" s="10"/>
      <c r="BEE19" s="12" t="str">
        <f>IFERROR(VLOOKUP(BED19,Insumos!$A$6:$D$118,2,FALSE), " ")</f>
        <v xml:space="preserve"> </v>
      </c>
      <c r="BEF19" s="20" t="str">
        <f>IFERROR(VLOOKUP(BED19,Insumos!$A$6:$D$118,4,FALSE), " ")</f>
        <v xml:space="preserve"> </v>
      </c>
      <c r="BEG19" s="12" t="str">
        <f>IFERROR(VLOOKUP(BED19,Insumos!$A$6:$D$118,3,FALSE), " ")</f>
        <v xml:space="preserve"> </v>
      </c>
      <c r="BEH19" s="23"/>
      <c r="BEI19" s="20" t="str">
        <f t="shared" si="165"/>
        <v xml:space="preserve"> </v>
      </c>
      <c r="BEK19" s="183" t="s">
        <v>27</v>
      </c>
      <c r="BEM19" s="10"/>
      <c r="BEN19" s="12" t="str">
        <f>IFERROR(VLOOKUP(BEM19,Insumos!$A$6:$D$118,2,FALSE), " ")</f>
        <v xml:space="preserve"> </v>
      </c>
      <c r="BEO19" s="20" t="str">
        <f>IFERROR(VLOOKUP(BEM19,Insumos!$A$6:$D$118,4,FALSE), " ")</f>
        <v xml:space="preserve"> </v>
      </c>
      <c r="BEP19" s="12" t="str">
        <f>IFERROR(VLOOKUP(BEM19,Insumos!$A$6:$D$118,3,FALSE), " ")</f>
        <v xml:space="preserve"> </v>
      </c>
      <c r="BEQ19" s="23"/>
      <c r="BER19" s="20" t="str">
        <f t="shared" si="166"/>
        <v xml:space="preserve"> </v>
      </c>
      <c r="BET19" s="183" t="s">
        <v>27</v>
      </c>
      <c r="BEV19" s="10"/>
      <c r="BEW19" s="12" t="str">
        <f>IFERROR(VLOOKUP(BEV19,Insumos!$A$6:$D$118,2,FALSE), " ")</f>
        <v xml:space="preserve"> </v>
      </c>
      <c r="BEX19" s="20" t="str">
        <f>IFERROR(VLOOKUP(BEV19,Insumos!$A$6:$D$118,4,FALSE), " ")</f>
        <v xml:space="preserve"> </v>
      </c>
      <c r="BEY19" s="12" t="str">
        <f>IFERROR(VLOOKUP(BEV19,Insumos!$A$6:$D$118,3,FALSE), " ")</f>
        <v xml:space="preserve"> </v>
      </c>
      <c r="BEZ19" s="23"/>
      <c r="BFA19" s="20" t="str">
        <f t="shared" si="167"/>
        <v xml:space="preserve"> </v>
      </c>
      <c r="BFC19" s="183" t="s">
        <v>27</v>
      </c>
      <c r="BFE19" s="10"/>
      <c r="BFF19" s="12" t="str">
        <f>IFERROR(VLOOKUP(BFE19,Insumos!$A$6:$D$118,2,FALSE), " ")</f>
        <v xml:space="preserve"> </v>
      </c>
      <c r="BFG19" s="20" t="str">
        <f>IFERROR(VLOOKUP(BFE19,Insumos!$A$6:$D$118,4,FALSE), " ")</f>
        <v xml:space="preserve"> </v>
      </c>
      <c r="BFH19" s="12" t="str">
        <f>IFERROR(VLOOKUP(BFE19,Insumos!$A$6:$D$118,3,FALSE), " ")</f>
        <v xml:space="preserve"> </v>
      </c>
      <c r="BFI19" s="23"/>
      <c r="BFJ19" s="20" t="str">
        <f t="shared" si="168"/>
        <v xml:space="preserve"> </v>
      </c>
      <c r="BFL19" s="183" t="s">
        <v>27</v>
      </c>
      <c r="BFN19" s="10"/>
      <c r="BFO19" s="12" t="str">
        <f>IFERROR(VLOOKUP(BFN19,Insumos!$A$6:$D$118,2,FALSE), " ")</f>
        <v xml:space="preserve"> </v>
      </c>
      <c r="BFP19" s="20" t="str">
        <f>IFERROR(VLOOKUP(BFN19,Insumos!$A$6:$D$118,4,FALSE), " ")</f>
        <v xml:space="preserve"> </v>
      </c>
      <c r="BFQ19" s="12" t="str">
        <f>IFERROR(VLOOKUP(BFN19,Insumos!$A$6:$D$118,3,FALSE), " ")</f>
        <v xml:space="preserve"> </v>
      </c>
      <c r="BFR19" s="23"/>
      <c r="BFS19" s="20" t="str">
        <f t="shared" si="169"/>
        <v xml:space="preserve"> </v>
      </c>
      <c r="BFU19" s="183" t="s">
        <v>27</v>
      </c>
      <c r="BFW19" s="10"/>
      <c r="BFX19" s="12" t="str">
        <f>IFERROR(VLOOKUP(BFW19,Insumos!$A$6:$D$118,2,FALSE), " ")</f>
        <v xml:space="preserve"> </v>
      </c>
      <c r="BFY19" s="20" t="str">
        <f>IFERROR(VLOOKUP(BFW19,Insumos!$A$6:$D$118,4,FALSE), " ")</f>
        <v xml:space="preserve"> </v>
      </c>
      <c r="BFZ19" s="12" t="str">
        <f>IFERROR(VLOOKUP(BFW19,Insumos!$A$6:$D$118,3,FALSE), " ")</f>
        <v xml:space="preserve"> </v>
      </c>
      <c r="BGA19" s="23"/>
      <c r="BGB19" s="20" t="str">
        <f t="shared" si="170"/>
        <v xml:space="preserve"> </v>
      </c>
      <c r="BGD19" s="183" t="s">
        <v>27</v>
      </c>
      <c r="BGF19" s="10"/>
      <c r="BGG19" s="12" t="str">
        <f>IFERROR(VLOOKUP(BGF19,Insumos!$A$6:$D$118,2,FALSE), " ")</f>
        <v xml:space="preserve"> </v>
      </c>
      <c r="BGH19" s="20" t="str">
        <f>IFERROR(VLOOKUP(BGF19,Insumos!$A$6:$D$118,4,FALSE), " ")</f>
        <v xml:space="preserve"> </v>
      </c>
      <c r="BGI19" s="12" t="str">
        <f>IFERROR(VLOOKUP(BGF19,Insumos!$A$6:$D$118,3,FALSE), " ")</f>
        <v xml:space="preserve"> </v>
      </c>
      <c r="BGJ19" s="23"/>
      <c r="BGK19" s="20" t="str">
        <f t="shared" si="171"/>
        <v xml:space="preserve"> </v>
      </c>
      <c r="BGM19" s="183" t="s">
        <v>27</v>
      </c>
      <c r="BGO19" s="10"/>
      <c r="BGP19" s="12" t="str">
        <f>IFERROR(VLOOKUP(BGO19,Insumos!$A$6:$D$118,2,FALSE), " ")</f>
        <v xml:space="preserve"> </v>
      </c>
      <c r="BGQ19" s="20" t="str">
        <f>IFERROR(VLOOKUP(BGO19,Insumos!$A$6:$D$118,4,FALSE), " ")</f>
        <v xml:space="preserve"> </v>
      </c>
      <c r="BGR19" s="12" t="str">
        <f>IFERROR(VLOOKUP(BGO19,Insumos!$A$6:$D$118,3,FALSE), " ")</f>
        <v xml:space="preserve"> </v>
      </c>
      <c r="BGS19" s="23"/>
      <c r="BGT19" s="20" t="str">
        <f t="shared" si="172"/>
        <v xml:space="preserve"> </v>
      </c>
      <c r="BGV19" s="183" t="s">
        <v>27</v>
      </c>
      <c r="BGX19" s="10"/>
      <c r="BGY19" s="12" t="str">
        <f>IFERROR(VLOOKUP(BGX19,Insumos!$A$6:$D$118,2,FALSE), " ")</f>
        <v xml:space="preserve"> </v>
      </c>
      <c r="BGZ19" s="20" t="str">
        <f>IFERROR(VLOOKUP(BGX19,Insumos!$A$6:$D$118,4,FALSE), " ")</f>
        <v xml:space="preserve"> </v>
      </c>
      <c r="BHA19" s="12" t="str">
        <f>IFERROR(VLOOKUP(BGX19,Insumos!$A$6:$D$118,3,FALSE), " ")</f>
        <v xml:space="preserve"> </v>
      </c>
      <c r="BHB19" s="23"/>
      <c r="BHC19" s="20" t="str">
        <f t="shared" si="173"/>
        <v xml:space="preserve"> </v>
      </c>
      <c r="BHE19" s="183" t="s">
        <v>27</v>
      </c>
      <c r="BHG19" s="10"/>
      <c r="BHH19" s="12" t="str">
        <f>IFERROR(VLOOKUP(BHG19,Insumos!$A$6:$D$118,2,FALSE), " ")</f>
        <v xml:space="preserve"> </v>
      </c>
      <c r="BHI19" s="20" t="str">
        <f>IFERROR(VLOOKUP(BHG19,Insumos!$A$6:$D$118,4,FALSE), " ")</f>
        <v xml:space="preserve"> </v>
      </c>
      <c r="BHJ19" s="12" t="str">
        <f>IFERROR(VLOOKUP(BHG19,Insumos!$A$6:$D$118,3,FALSE), " ")</f>
        <v xml:space="preserve"> </v>
      </c>
      <c r="BHK19" s="23"/>
      <c r="BHL19" s="20" t="str">
        <f t="shared" si="174"/>
        <v xml:space="preserve"> </v>
      </c>
      <c r="BHN19" s="183" t="s">
        <v>27</v>
      </c>
      <c r="BHP19" s="10"/>
      <c r="BHQ19" s="12" t="str">
        <f>IFERROR(VLOOKUP(BHP19,Insumos!$A$6:$D$118,2,FALSE), " ")</f>
        <v xml:space="preserve"> </v>
      </c>
      <c r="BHR19" s="20" t="str">
        <f>IFERROR(VLOOKUP(BHP19,Insumos!$A$6:$D$118,4,FALSE), " ")</f>
        <v xml:space="preserve"> </v>
      </c>
      <c r="BHS19" s="12" t="str">
        <f>IFERROR(VLOOKUP(BHP19,Insumos!$A$6:$D$118,3,FALSE), " ")</f>
        <v xml:space="preserve"> </v>
      </c>
      <c r="BHT19" s="23"/>
      <c r="BHU19" s="20" t="str">
        <f t="shared" si="175"/>
        <v xml:space="preserve"> </v>
      </c>
      <c r="BHW19" s="183" t="s">
        <v>27</v>
      </c>
      <c r="BHY19" s="10"/>
      <c r="BHZ19" s="12" t="str">
        <f>IFERROR(VLOOKUP(BHY19,Insumos!$A$6:$D$118,2,FALSE), " ")</f>
        <v xml:space="preserve"> </v>
      </c>
      <c r="BIA19" s="20" t="str">
        <f>IFERROR(VLOOKUP(BHY19,Insumos!$A$6:$D$118,4,FALSE), " ")</f>
        <v xml:space="preserve"> </v>
      </c>
      <c r="BIB19" s="12" t="str">
        <f>IFERROR(VLOOKUP(BHY19,Insumos!$A$6:$D$118,3,FALSE), " ")</f>
        <v xml:space="preserve"> </v>
      </c>
      <c r="BIC19" s="23"/>
      <c r="BID19" s="20" t="str">
        <f t="shared" si="176"/>
        <v xml:space="preserve"> </v>
      </c>
      <c r="BIF19" s="183" t="s">
        <v>27</v>
      </c>
      <c r="BIH19" s="10"/>
      <c r="BII19" s="12" t="str">
        <f>IFERROR(VLOOKUP(BIH19,Insumos!$A$6:$D$118,2,FALSE), " ")</f>
        <v xml:space="preserve"> </v>
      </c>
      <c r="BIJ19" s="20" t="str">
        <f>IFERROR(VLOOKUP(BIH19,Insumos!$A$6:$D$118,4,FALSE), " ")</f>
        <v xml:space="preserve"> </v>
      </c>
      <c r="BIK19" s="12" t="str">
        <f>IFERROR(VLOOKUP(BIH19,Insumos!$A$6:$D$118,3,FALSE), " ")</f>
        <v xml:space="preserve"> </v>
      </c>
      <c r="BIL19" s="23"/>
      <c r="BIM19" s="20" t="str">
        <f t="shared" si="177"/>
        <v xml:space="preserve"> </v>
      </c>
      <c r="BIO19" s="183" t="s">
        <v>27</v>
      </c>
      <c r="BIQ19" s="10"/>
      <c r="BIR19" s="12" t="str">
        <f>IFERROR(VLOOKUP(BIQ19,Insumos!$A$6:$D$118,2,FALSE), " ")</f>
        <v xml:space="preserve"> </v>
      </c>
      <c r="BIS19" s="20" t="str">
        <f>IFERROR(VLOOKUP(BIQ19,Insumos!$A$6:$D$118,4,FALSE), " ")</f>
        <v xml:space="preserve"> </v>
      </c>
      <c r="BIT19" s="12" t="str">
        <f>IFERROR(VLOOKUP(BIQ19,Insumos!$A$6:$D$118,3,FALSE), " ")</f>
        <v xml:space="preserve"> </v>
      </c>
      <c r="BIU19" s="23"/>
      <c r="BIV19" s="20" t="str">
        <f t="shared" si="178"/>
        <v xml:space="preserve"> </v>
      </c>
      <c r="BIX19" s="183" t="s">
        <v>27</v>
      </c>
      <c r="BIZ19" s="10"/>
      <c r="BJA19" s="12" t="str">
        <f>IFERROR(VLOOKUP(BIZ19,Insumos!$A$6:$D$118,2,FALSE), " ")</f>
        <v xml:space="preserve"> </v>
      </c>
      <c r="BJB19" s="20" t="str">
        <f>IFERROR(VLOOKUP(BIZ19,Insumos!$A$6:$D$118,4,FALSE), " ")</f>
        <v xml:space="preserve"> </v>
      </c>
      <c r="BJC19" s="12" t="str">
        <f>IFERROR(VLOOKUP(BIZ19,Insumos!$A$6:$D$118,3,FALSE), " ")</f>
        <v xml:space="preserve"> </v>
      </c>
      <c r="BJD19" s="23"/>
      <c r="BJE19" s="20" t="str">
        <f t="shared" si="179"/>
        <v xml:space="preserve"> </v>
      </c>
      <c r="BJG19" s="183" t="s">
        <v>27</v>
      </c>
      <c r="BJI19" s="10"/>
      <c r="BJJ19" s="12" t="str">
        <f>IFERROR(VLOOKUP(BJI19,Insumos!$A$6:$D$118,2,FALSE), " ")</f>
        <v xml:space="preserve"> </v>
      </c>
      <c r="BJK19" s="20" t="str">
        <f>IFERROR(VLOOKUP(BJI19,Insumos!$A$6:$D$118,4,FALSE), " ")</f>
        <v xml:space="preserve"> </v>
      </c>
      <c r="BJL19" s="12" t="str">
        <f>IFERROR(VLOOKUP(BJI19,Insumos!$A$6:$D$118,3,FALSE), " ")</f>
        <v xml:space="preserve"> </v>
      </c>
      <c r="BJM19" s="23"/>
      <c r="BJN19" s="20" t="str">
        <f t="shared" si="180"/>
        <v xml:space="preserve"> </v>
      </c>
      <c r="BJP19" s="183" t="s">
        <v>27</v>
      </c>
      <c r="BJR19" s="10"/>
      <c r="BJS19" s="12" t="str">
        <f>IFERROR(VLOOKUP(BJR19,Insumos!$A$6:$D$118,2,FALSE), " ")</f>
        <v xml:space="preserve"> </v>
      </c>
      <c r="BJT19" s="20" t="str">
        <f>IFERROR(VLOOKUP(BJR19,Insumos!$A$6:$D$118,4,FALSE), " ")</f>
        <v xml:space="preserve"> </v>
      </c>
      <c r="BJU19" s="12" t="str">
        <f>IFERROR(VLOOKUP(BJR19,Insumos!$A$6:$D$118,3,FALSE), " ")</f>
        <v xml:space="preserve"> </v>
      </c>
      <c r="BJV19" s="23"/>
      <c r="BJW19" s="20" t="str">
        <f t="shared" si="181"/>
        <v xml:space="preserve"> </v>
      </c>
      <c r="BJY19" s="183" t="s">
        <v>27</v>
      </c>
      <c r="BKA19" s="10"/>
      <c r="BKB19" s="12" t="str">
        <f>IFERROR(VLOOKUP(BKA19,Insumos!$A$6:$D$118,2,FALSE), " ")</f>
        <v xml:space="preserve"> </v>
      </c>
      <c r="BKC19" s="20" t="str">
        <f>IFERROR(VLOOKUP(BKA19,Insumos!$A$6:$D$118,4,FALSE), " ")</f>
        <v xml:space="preserve"> </v>
      </c>
      <c r="BKD19" s="12" t="str">
        <f>IFERROR(VLOOKUP(BKA19,Insumos!$A$6:$D$118,3,FALSE), " ")</f>
        <v xml:space="preserve"> </v>
      </c>
      <c r="BKE19" s="23"/>
      <c r="BKF19" s="20" t="str">
        <f t="shared" si="182"/>
        <v xml:space="preserve"> </v>
      </c>
      <c r="BKH19" s="183" t="s">
        <v>27</v>
      </c>
      <c r="BKJ19" s="10"/>
      <c r="BKK19" s="12" t="str">
        <f>IFERROR(VLOOKUP(BKJ19,Insumos!$A$6:$D$118,2,FALSE), " ")</f>
        <v xml:space="preserve"> </v>
      </c>
      <c r="BKL19" s="20" t="str">
        <f>IFERROR(VLOOKUP(BKJ19,Insumos!$A$6:$D$118,4,FALSE), " ")</f>
        <v xml:space="preserve"> </v>
      </c>
      <c r="BKM19" s="12" t="str">
        <f>IFERROR(VLOOKUP(BKJ19,Insumos!$A$6:$D$118,3,FALSE), " ")</f>
        <v xml:space="preserve"> </v>
      </c>
      <c r="BKN19" s="23"/>
      <c r="BKO19" s="20" t="str">
        <f t="shared" si="183"/>
        <v xml:space="preserve"> </v>
      </c>
      <c r="BKQ19" s="183" t="s">
        <v>27</v>
      </c>
      <c r="BKS19" s="10"/>
      <c r="BKT19" s="12" t="str">
        <f>IFERROR(VLOOKUP(BKS19,Insumos!$A$6:$D$118,2,FALSE), " ")</f>
        <v xml:space="preserve"> </v>
      </c>
      <c r="BKU19" s="20" t="str">
        <f>IFERROR(VLOOKUP(BKS19,Insumos!$A$6:$D$118,4,FALSE), " ")</f>
        <v xml:space="preserve"> </v>
      </c>
      <c r="BKV19" s="12" t="str">
        <f>IFERROR(VLOOKUP(BKS19,Insumos!$A$6:$D$118,3,FALSE), " ")</f>
        <v xml:space="preserve"> </v>
      </c>
      <c r="BKW19" s="23"/>
      <c r="BKX19" s="20" t="str">
        <f t="shared" si="184"/>
        <v xml:space="preserve"> </v>
      </c>
      <c r="BKZ19" s="183" t="s">
        <v>27</v>
      </c>
      <c r="BLB19" s="10"/>
      <c r="BLC19" s="12" t="str">
        <f>IFERROR(VLOOKUP(BLB19,Insumos!$A$6:$D$118,2,FALSE), " ")</f>
        <v xml:space="preserve"> </v>
      </c>
      <c r="BLD19" s="20" t="str">
        <f>IFERROR(VLOOKUP(BLB19,Insumos!$A$6:$D$118,4,FALSE), " ")</f>
        <v xml:space="preserve"> </v>
      </c>
      <c r="BLE19" s="12" t="str">
        <f>IFERROR(VLOOKUP(BLB19,Insumos!$A$6:$D$118,3,FALSE), " ")</f>
        <v xml:space="preserve"> </v>
      </c>
      <c r="BLF19" s="23"/>
      <c r="BLG19" s="20" t="str">
        <f t="shared" si="185"/>
        <v xml:space="preserve"> </v>
      </c>
      <c r="BLI19" s="183" t="s">
        <v>27</v>
      </c>
      <c r="BLK19" s="10"/>
      <c r="BLL19" s="12" t="str">
        <f>IFERROR(VLOOKUP(BLK19,Insumos!$A$6:$D$118,2,FALSE), " ")</f>
        <v xml:space="preserve"> </v>
      </c>
      <c r="BLM19" s="20" t="str">
        <f>IFERROR(VLOOKUP(BLK19,Insumos!$A$6:$D$118,4,FALSE), " ")</f>
        <v xml:space="preserve"> </v>
      </c>
      <c r="BLN19" s="12" t="str">
        <f>IFERROR(VLOOKUP(BLK19,Insumos!$A$6:$D$118,3,FALSE), " ")</f>
        <v xml:space="preserve"> </v>
      </c>
      <c r="BLO19" s="23"/>
      <c r="BLP19" s="20" t="str">
        <f t="shared" si="186"/>
        <v xml:space="preserve"> </v>
      </c>
      <c r="BLR19" s="183" t="s">
        <v>27</v>
      </c>
      <c r="BLT19" s="10"/>
      <c r="BLU19" s="12" t="str">
        <f>IFERROR(VLOOKUP(BLT19,Insumos!$A$6:$D$118,2,FALSE), " ")</f>
        <v xml:space="preserve"> </v>
      </c>
      <c r="BLV19" s="20" t="str">
        <f>IFERROR(VLOOKUP(BLT19,Insumos!$A$6:$D$118,4,FALSE), " ")</f>
        <v xml:space="preserve"> </v>
      </c>
      <c r="BLW19" s="12" t="str">
        <f>IFERROR(VLOOKUP(BLT19,Insumos!$A$6:$D$118,3,FALSE), " ")</f>
        <v xml:space="preserve"> </v>
      </c>
      <c r="BLX19" s="23"/>
      <c r="BLY19" s="20" t="str">
        <f t="shared" si="187"/>
        <v xml:space="preserve"> </v>
      </c>
      <c r="BMA19" s="183" t="s">
        <v>27</v>
      </c>
      <c r="BMC19" s="10"/>
      <c r="BMD19" s="12" t="str">
        <f>IFERROR(VLOOKUP(BMC19,Insumos!$A$6:$D$118,2,FALSE), " ")</f>
        <v xml:space="preserve"> </v>
      </c>
      <c r="BME19" s="20" t="str">
        <f>IFERROR(VLOOKUP(BMC19,Insumos!$A$6:$D$118,4,FALSE), " ")</f>
        <v xml:space="preserve"> </v>
      </c>
      <c r="BMF19" s="12" t="str">
        <f>IFERROR(VLOOKUP(BMC19,Insumos!$A$6:$D$118,3,FALSE), " ")</f>
        <v xml:space="preserve"> </v>
      </c>
      <c r="BMG19" s="23"/>
      <c r="BMH19" s="20" t="str">
        <f t="shared" si="188"/>
        <v xml:space="preserve"> </v>
      </c>
      <c r="BMJ19" s="183" t="s">
        <v>27</v>
      </c>
      <c r="BML19" s="10"/>
      <c r="BMM19" s="12" t="str">
        <f>IFERROR(VLOOKUP(BML19,Insumos!$A$6:$D$118,2,FALSE), " ")</f>
        <v xml:space="preserve"> </v>
      </c>
      <c r="BMN19" s="20" t="str">
        <f>IFERROR(VLOOKUP(BML19,Insumos!$A$6:$D$118,4,FALSE), " ")</f>
        <v xml:space="preserve"> </v>
      </c>
      <c r="BMO19" s="12" t="str">
        <f>IFERROR(VLOOKUP(BML19,Insumos!$A$6:$D$118,3,FALSE), " ")</f>
        <v xml:space="preserve"> </v>
      </c>
      <c r="BMP19" s="23"/>
      <c r="BMQ19" s="20" t="str">
        <f t="shared" si="189"/>
        <v xml:space="preserve"> </v>
      </c>
      <c r="BMS19" s="183" t="s">
        <v>27</v>
      </c>
      <c r="BMU19" s="10"/>
      <c r="BMV19" s="12" t="str">
        <f>IFERROR(VLOOKUP(BMU19,Insumos!$A$6:$D$118,2,FALSE), " ")</f>
        <v xml:space="preserve"> </v>
      </c>
      <c r="BMW19" s="20" t="str">
        <f>IFERROR(VLOOKUP(BMU19,Insumos!$A$6:$D$118,4,FALSE), " ")</f>
        <v xml:space="preserve"> </v>
      </c>
      <c r="BMX19" s="12" t="str">
        <f>IFERROR(VLOOKUP(BMU19,Insumos!$A$6:$D$118,3,FALSE), " ")</f>
        <v xml:space="preserve"> </v>
      </c>
      <c r="BMY19" s="23"/>
      <c r="BMZ19" s="20" t="str">
        <f t="shared" si="190"/>
        <v xml:space="preserve"> </v>
      </c>
      <c r="BNB19" s="183" t="s">
        <v>27</v>
      </c>
      <c r="BND19" s="10"/>
      <c r="BNE19" s="12" t="str">
        <f>IFERROR(VLOOKUP(BND19,Insumos!$A$6:$D$118,2,FALSE), " ")</f>
        <v xml:space="preserve"> </v>
      </c>
      <c r="BNF19" s="20" t="str">
        <f>IFERROR(VLOOKUP(BND19,Insumos!$A$6:$D$118,4,FALSE), " ")</f>
        <v xml:space="preserve"> </v>
      </c>
      <c r="BNG19" s="12" t="str">
        <f>IFERROR(VLOOKUP(BND19,Insumos!$A$6:$D$118,3,FALSE), " ")</f>
        <v xml:space="preserve"> </v>
      </c>
      <c r="BNH19" s="23"/>
      <c r="BNI19" s="20" t="str">
        <f t="shared" si="191"/>
        <v xml:space="preserve"> </v>
      </c>
      <c r="BNK19" s="183" t="s">
        <v>27</v>
      </c>
      <c r="BNM19" s="10"/>
      <c r="BNN19" s="12" t="str">
        <f>IFERROR(VLOOKUP(BNM19,Insumos!$A$6:$D$118,2,FALSE), " ")</f>
        <v xml:space="preserve"> </v>
      </c>
      <c r="BNO19" s="20" t="str">
        <f>IFERROR(VLOOKUP(BNM19,Insumos!$A$6:$D$118,4,FALSE), " ")</f>
        <v xml:space="preserve"> </v>
      </c>
      <c r="BNP19" s="12" t="str">
        <f>IFERROR(VLOOKUP(BNM19,Insumos!$A$6:$D$118,3,FALSE), " ")</f>
        <v xml:space="preserve"> </v>
      </c>
      <c r="BNQ19" s="23"/>
      <c r="BNR19" s="20" t="str">
        <f t="shared" si="192"/>
        <v xml:space="preserve"> </v>
      </c>
      <c r="BNT19" s="183" t="s">
        <v>27</v>
      </c>
      <c r="BNV19" s="10"/>
      <c r="BNW19" s="12" t="str">
        <f>IFERROR(VLOOKUP(BNV19,Insumos!$A$6:$D$118,2,FALSE), " ")</f>
        <v xml:space="preserve"> </v>
      </c>
      <c r="BNX19" s="20" t="str">
        <f>IFERROR(VLOOKUP(BNV19,Insumos!$A$6:$D$118,4,FALSE), " ")</f>
        <v xml:space="preserve"> </v>
      </c>
      <c r="BNY19" s="12" t="str">
        <f>IFERROR(VLOOKUP(BNV19,Insumos!$A$6:$D$118,3,FALSE), " ")</f>
        <v xml:space="preserve"> </v>
      </c>
      <c r="BNZ19" s="23"/>
      <c r="BOA19" s="20" t="str">
        <f t="shared" si="193"/>
        <v xml:space="preserve"> </v>
      </c>
      <c r="BOC19" s="183" t="s">
        <v>27</v>
      </c>
      <c r="BOE19" s="10"/>
      <c r="BOF19" s="12" t="str">
        <f>IFERROR(VLOOKUP(BOE19,Insumos!$A$6:$D$118,2,FALSE), " ")</f>
        <v xml:space="preserve"> </v>
      </c>
      <c r="BOG19" s="20" t="str">
        <f>IFERROR(VLOOKUP(BOE19,Insumos!$A$6:$D$118,4,FALSE), " ")</f>
        <v xml:space="preserve"> </v>
      </c>
      <c r="BOH19" s="12" t="str">
        <f>IFERROR(VLOOKUP(BOE19,Insumos!$A$6:$D$118,3,FALSE), " ")</f>
        <v xml:space="preserve"> </v>
      </c>
      <c r="BOI19" s="23"/>
      <c r="BOJ19" s="20" t="str">
        <f t="shared" si="194"/>
        <v xml:space="preserve"> </v>
      </c>
      <c r="BOL19" s="183" t="s">
        <v>27</v>
      </c>
      <c r="BON19" s="10"/>
      <c r="BOO19" s="12" t="str">
        <f>IFERROR(VLOOKUP(BON19,Insumos!$A$6:$D$118,2,FALSE), " ")</f>
        <v xml:space="preserve"> </v>
      </c>
      <c r="BOP19" s="20" t="str">
        <f>IFERROR(VLOOKUP(BON19,Insumos!$A$6:$D$118,4,FALSE), " ")</f>
        <v xml:space="preserve"> </v>
      </c>
      <c r="BOQ19" s="12" t="str">
        <f>IFERROR(VLOOKUP(BON19,Insumos!$A$6:$D$118,3,FALSE), " ")</f>
        <v xml:space="preserve"> </v>
      </c>
      <c r="BOR19" s="23"/>
      <c r="BOS19" s="20" t="str">
        <f t="shared" si="195"/>
        <v xml:space="preserve"> </v>
      </c>
      <c r="BOU19" s="183" t="s">
        <v>27</v>
      </c>
      <c r="BOW19" s="10"/>
      <c r="BOX19" s="12" t="str">
        <f>IFERROR(VLOOKUP(BOW19,Insumos!$A$6:$D$118,2,FALSE), " ")</f>
        <v xml:space="preserve"> </v>
      </c>
      <c r="BOY19" s="20" t="str">
        <f>IFERROR(VLOOKUP(BOW19,Insumos!$A$6:$D$118,4,FALSE), " ")</f>
        <v xml:space="preserve"> </v>
      </c>
      <c r="BOZ19" s="12" t="str">
        <f>IFERROR(VLOOKUP(BOW19,Insumos!$A$6:$D$118,3,FALSE), " ")</f>
        <v xml:space="preserve"> </v>
      </c>
      <c r="BPA19" s="23"/>
      <c r="BPB19" s="20" t="str">
        <f t="shared" si="196"/>
        <v xml:space="preserve"> </v>
      </c>
      <c r="BPD19" s="183" t="s">
        <v>27</v>
      </c>
      <c r="BPF19" s="10"/>
      <c r="BPG19" s="12" t="str">
        <f>IFERROR(VLOOKUP(BPF19,Insumos!$A$6:$D$118,2,FALSE), " ")</f>
        <v xml:space="preserve"> </v>
      </c>
      <c r="BPH19" s="20" t="str">
        <f>IFERROR(VLOOKUP(BPF19,Insumos!$A$6:$D$118,4,FALSE), " ")</f>
        <v xml:space="preserve"> </v>
      </c>
      <c r="BPI19" s="12" t="str">
        <f>IFERROR(VLOOKUP(BPF19,Insumos!$A$6:$D$118,3,FALSE), " ")</f>
        <v xml:space="preserve"> </v>
      </c>
      <c r="BPJ19" s="23"/>
      <c r="BPK19" s="20" t="str">
        <f t="shared" si="197"/>
        <v xml:space="preserve"> </v>
      </c>
      <c r="BPM19" s="183" t="s">
        <v>27</v>
      </c>
      <c r="BPO19" s="10"/>
      <c r="BPP19" s="12" t="str">
        <f>IFERROR(VLOOKUP(BPO19,Insumos!$A$6:$D$118,2,FALSE), " ")</f>
        <v xml:space="preserve"> </v>
      </c>
      <c r="BPQ19" s="20" t="str">
        <f>IFERROR(VLOOKUP(BPO19,Insumos!$A$6:$D$118,4,FALSE), " ")</f>
        <v xml:space="preserve"> </v>
      </c>
      <c r="BPR19" s="12" t="str">
        <f>IFERROR(VLOOKUP(BPO19,Insumos!$A$6:$D$118,3,FALSE), " ")</f>
        <v xml:space="preserve"> </v>
      </c>
      <c r="BPS19" s="23"/>
      <c r="BPT19" s="20" t="str">
        <f t="shared" si="198"/>
        <v xml:space="preserve"> </v>
      </c>
      <c r="BPV19" s="183" t="s">
        <v>27</v>
      </c>
      <c r="BPX19" s="10"/>
      <c r="BPY19" s="12" t="str">
        <f>IFERROR(VLOOKUP(BPX19,Insumos!$A$6:$D$118,2,FALSE), " ")</f>
        <v xml:space="preserve"> </v>
      </c>
      <c r="BPZ19" s="20" t="str">
        <f>IFERROR(VLOOKUP(BPX19,Insumos!$A$6:$D$118,4,FALSE), " ")</f>
        <v xml:space="preserve"> </v>
      </c>
      <c r="BQA19" s="12" t="str">
        <f>IFERROR(VLOOKUP(BPX19,Insumos!$A$6:$D$118,3,FALSE), " ")</f>
        <v xml:space="preserve"> </v>
      </c>
      <c r="BQB19" s="23"/>
      <c r="BQC19" s="20" t="str">
        <f t="shared" si="199"/>
        <v xml:space="preserve"> </v>
      </c>
      <c r="BQE19" s="183" t="s">
        <v>27</v>
      </c>
    </row>
    <row r="20" spans="1:1023 1025:1799" ht="17.25" customHeight="1" x14ac:dyDescent="0.25">
      <c r="A20" s="10"/>
      <c r="B20" s="12" t="str">
        <f>IFERROR(VLOOKUP(A20,Insumos!$A$6:$D$118,2,FALSE), " ")</f>
        <v xml:space="preserve"> </v>
      </c>
      <c r="C20" s="20" t="str">
        <f>IFERROR(VLOOKUP(A20,Insumos!$A$6:$D$118,4,FALSE), " ")</f>
        <v xml:space="preserve"> </v>
      </c>
      <c r="D20" s="12" t="str">
        <f>IFERROR(VLOOKUP(A20,Insumos!$A$6:$D$118,3,FALSE), " ")</f>
        <v xml:space="preserve"> </v>
      </c>
      <c r="E20" s="23"/>
      <c r="F20" s="20" t="str">
        <f t="shared" si="0"/>
        <v xml:space="preserve"> </v>
      </c>
      <c r="H20" s="183"/>
      <c r="J20" s="10"/>
      <c r="K20" s="12" t="str">
        <f>IFERROR(VLOOKUP(J20,Insumos!$A$6:$D$118,2,FALSE), " ")</f>
        <v xml:space="preserve"> </v>
      </c>
      <c r="L20" s="20" t="str">
        <f>IFERROR(VLOOKUP(J20,Insumos!$A$6:$D$118,4,FALSE), " ")</f>
        <v xml:space="preserve"> </v>
      </c>
      <c r="M20" s="12" t="str">
        <f>IFERROR(VLOOKUP(J20,Insumos!$A$6:$D$118,3,FALSE), " ")</f>
        <v xml:space="preserve"> </v>
      </c>
      <c r="N20" s="23"/>
      <c r="O20" s="20" t="str">
        <f t="shared" si="1"/>
        <v xml:space="preserve"> </v>
      </c>
      <c r="Q20" s="183"/>
      <c r="S20" s="10"/>
      <c r="T20" s="12" t="str">
        <f>IFERROR(VLOOKUP(S20,Insumos!$A$6:$D$118,2,FALSE), " ")</f>
        <v xml:space="preserve"> </v>
      </c>
      <c r="U20" s="20" t="str">
        <f>IFERROR(VLOOKUP(S20,Insumos!$A$6:$D$118,4,FALSE), " ")</f>
        <v xml:space="preserve"> </v>
      </c>
      <c r="V20" s="12" t="str">
        <f>IFERROR(VLOOKUP(S20,Insumos!$A$6:$D$118,3,FALSE), " ")</f>
        <v xml:space="preserve"> </v>
      </c>
      <c r="W20" s="23"/>
      <c r="X20" s="20" t="str">
        <f t="shared" si="2"/>
        <v xml:space="preserve"> </v>
      </c>
      <c r="Z20" s="183"/>
      <c r="AB20" s="10"/>
      <c r="AC20" s="12" t="str">
        <f>IFERROR(VLOOKUP(AB20,Insumos!$A$6:$D$118,2,FALSE), " ")</f>
        <v xml:space="preserve"> </v>
      </c>
      <c r="AD20" s="20" t="str">
        <f>IFERROR(VLOOKUP(AB20,Insumos!$A$6:$D$118,4,FALSE), " ")</f>
        <v xml:space="preserve"> </v>
      </c>
      <c r="AE20" s="12" t="str">
        <f>IFERROR(VLOOKUP(AB20,Insumos!$A$6:$D$118,3,FALSE), " ")</f>
        <v xml:space="preserve"> </v>
      </c>
      <c r="AF20" s="23"/>
      <c r="AG20" s="20" t="str">
        <f t="shared" si="3"/>
        <v xml:space="preserve"> </v>
      </c>
      <c r="AI20" s="183"/>
      <c r="AK20" s="10"/>
      <c r="AL20" s="12" t="str">
        <f>IFERROR(VLOOKUP(AK20,Insumos!$A$6:$D$118,2,FALSE), " ")</f>
        <v xml:space="preserve"> </v>
      </c>
      <c r="AM20" s="20" t="str">
        <f>IFERROR(VLOOKUP(AK20,Insumos!$A$6:$D$118,4,FALSE), " ")</f>
        <v xml:space="preserve"> </v>
      </c>
      <c r="AN20" s="12" t="str">
        <f>IFERROR(VLOOKUP(AK20,Insumos!$A$6:$D$118,3,FALSE), " ")</f>
        <v xml:space="preserve"> </v>
      </c>
      <c r="AO20" s="23"/>
      <c r="AP20" s="20" t="str">
        <f t="shared" si="4"/>
        <v xml:space="preserve"> </v>
      </c>
      <c r="AR20" s="183"/>
      <c r="AT20" s="10"/>
      <c r="AU20" s="12" t="str">
        <f>IFERROR(VLOOKUP(AT20,Insumos!$A$6:$D$118,2,FALSE), " ")</f>
        <v xml:space="preserve"> </v>
      </c>
      <c r="AV20" s="20" t="str">
        <f>IFERROR(VLOOKUP(AT20,Insumos!$A$6:$D$118,4,FALSE), " ")</f>
        <v xml:space="preserve"> </v>
      </c>
      <c r="AW20" s="12" t="str">
        <f>IFERROR(VLOOKUP(AT20,Insumos!$A$6:$D$118,3,FALSE), " ")</f>
        <v xml:space="preserve"> </v>
      </c>
      <c r="AX20" s="23"/>
      <c r="AY20" s="20" t="str">
        <f t="shared" si="5"/>
        <v xml:space="preserve"> </v>
      </c>
      <c r="BA20" s="183"/>
      <c r="BC20" s="10"/>
      <c r="BD20" s="12" t="str">
        <f>IFERROR(VLOOKUP(BC20,Insumos!$A$6:$D$118,2,FALSE), " ")</f>
        <v xml:space="preserve"> </v>
      </c>
      <c r="BE20" s="20" t="str">
        <f>IFERROR(VLOOKUP(BC20,Insumos!$A$6:$D$118,4,FALSE), " ")</f>
        <v xml:space="preserve"> </v>
      </c>
      <c r="BF20" s="12" t="str">
        <f>IFERROR(VLOOKUP(BC20,Insumos!$A$6:$D$118,3,FALSE), " ")</f>
        <v xml:space="preserve"> </v>
      </c>
      <c r="BG20" s="23"/>
      <c r="BH20" s="20" t="str">
        <f t="shared" si="6"/>
        <v xml:space="preserve"> </v>
      </c>
      <c r="BJ20" s="183"/>
      <c r="BL20" s="10"/>
      <c r="BM20" s="12" t="str">
        <f>IFERROR(VLOOKUP(BL20,Insumos!$A$6:$D$118,2,FALSE), " ")</f>
        <v xml:space="preserve"> </v>
      </c>
      <c r="BN20" s="20" t="str">
        <f>IFERROR(VLOOKUP(BL20,Insumos!$A$6:$D$118,4,FALSE), " ")</f>
        <v xml:space="preserve"> </v>
      </c>
      <c r="BO20" s="12" t="str">
        <f>IFERROR(VLOOKUP(BL20,Insumos!$A$6:$D$118,3,FALSE), " ")</f>
        <v xml:space="preserve"> </v>
      </c>
      <c r="BP20" s="23"/>
      <c r="BQ20" s="20" t="str">
        <f t="shared" si="7"/>
        <v xml:space="preserve"> </v>
      </c>
      <c r="BS20" s="183"/>
      <c r="BU20" s="10"/>
      <c r="BV20" s="12" t="str">
        <f>IFERROR(VLOOKUP(BU20,Insumos!$A$6:$D$118,2,FALSE), " ")</f>
        <v xml:space="preserve"> </v>
      </c>
      <c r="BW20" s="20" t="str">
        <f>IFERROR(VLOOKUP(BU20,Insumos!$A$6:$D$118,4,FALSE), " ")</f>
        <v xml:space="preserve"> </v>
      </c>
      <c r="BX20" s="12" t="str">
        <f>IFERROR(VLOOKUP(BU20,Insumos!$A$6:$D$118,3,FALSE), " ")</f>
        <v xml:space="preserve"> </v>
      </c>
      <c r="BY20" s="23"/>
      <c r="BZ20" s="20" t="str">
        <f t="shared" si="8"/>
        <v xml:space="preserve"> </v>
      </c>
      <c r="CB20" s="183"/>
      <c r="CD20" s="10"/>
      <c r="CE20" s="12" t="str">
        <f>IFERROR(VLOOKUP(CD20,Insumos!$A$6:$D$118,2,FALSE), " ")</f>
        <v xml:space="preserve"> </v>
      </c>
      <c r="CF20" s="20" t="str">
        <f>IFERROR(VLOOKUP(CD20,Insumos!$A$6:$D$118,4,FALSE), " ")</f>
        <v xml:space="preserve"> </v>
      </c>
      <c r="CG20" s="12" t="str">
        <f>IFERROR(VLOOKUP(CD20,Insumos!$A$6:$D$118,3,FALSE), " ")</f>
        <v xml:space="preserve"> </v>
      </c>
      <c r="CH20" s="23"/>
      <c r="CI20" s="20" t="str">
        <f t="shared" si="9"/>
        <v xml:space="preserve"> </v>
      </c>
      <c r="CK20" s="183"/>
      <c r="CM20" s="10"/>
      <c r="CN20" s="12" t="str">
        <f>IFERROR(VLOOKUP(CM20,Insumos!$A$6:$D$118,2,FALSE), " ")</f>
        <v xml:space="preserve"> </v>
      </c>
      <c r="CO20" s="20" t="str">
        <f>IFERROR(VLOOKUP(CM20,Insumos!$A$6:$D$118,4,FALSE), " ")</f>
        <v xml:space="preserve"> </v>
      </c>
      <c r="CP20" s="12" t="str">
        <f>IFERROR(VLOOKUP(CM20,Insumos!$A$6:$D$118,3,FALSE), " ")</f>
        <v xml:space="preserve"> </v>
      </c>
      <c r="CQ20" s="23"/>
      <c r="CR20" s="20" t="str">
        <f t="shared" si="10"/>
        <v xml:space="preserve"> </v>
      </c>
      <c r="CT20" s="183"/>
      <c r="CV20" s="10"/>
      <c r="CW20" s="12" t="str">
        <f>IFERROR(VLOOKUP(CV20,Insumos!$A$6:$D$118,2,FALSE), " ")</f>
        <v xml:space="preserve"> </v>
      </c>
      <c r="CX20" s="20" t="str">
        <f>IFERROR(VLOOKUP(CV20,Insumos!$A$6:$D$118,4,FALSE), " ")</f>
        <v xml:space="preserve"> </v>
      </c>
      <c r="CY20" s="12" t="str">
        <f>IFERROR(VLOOKUP(CV20,Insumos!$A$6:$D$118,3,FALSE), " ")</f>
        <v xml:space="preserve"> </v>
      </c>
      <c r="CZ20" s="23"/>
      <c r="DA20" s="20" t="str">
        <f t="shared" si="11"/>
        <v xml:space="preserve"> </v>
      </c>
      <c r="DC20" s="183"/>
      <c r="DE20" s="10"/>
      <c r="DF20" s="12" t="str">
        <f>IFERROR(VLOOKUP(DE20,Insumos!$A$6:$D$118,2,FALSE), " ")</f>
        <v xml:space="preserve"> </v>
      </c>
      <c r="DG20" s="20" t="str">
        <f>IFERROR(VLOOKUP(DE20,Insumos!$A$6:$D$118,4,FALSE), " ")</f>
        <v xml:space="preserve"> </v>
      </c>
      <c r="DH20" s="12" t="str">
        <f>IFERROR(VLOOKUP(DE20,Insumos!$A$6:$D$118,3,FALSE), " ")</f>
        <v xml:space="preserve"> </v>
      </c>
      <c r="DI20" s="23"/>
      <c r="DJ20" s="20" t="str">
        <f t="shared" si="12"/>
        <v xml:space="preserve"> </v>
      </c>
      <c r="DL20" s="183"/>
      <c r="DN20" s="10"/>
      <c r="DO20" s="12" t="str">
        <f>IFERROR(VLOOKUP(DN20,Insumos!$A$6:$D$118,2,FALSE), " ")</f>
        <v xml:space="preserve"> </v>
      </c>
      <c r="DP20" s="20" t="str">
        <f>IFERROR(VLOOKUP(DN20,Insumos!$A$6:$D$118,4,FALSE), " ")</f>
        <v xml:space="preserve"> </v>
      </c>
      <c r="DQ20" s="12" t="str">
        <f>IFERROR(VLOOKUP(DN20,Insumos!$A$6:$D$118,3,FALSE), " ")</f>
        <v xml:space="preserve"> </v>
      </c>
      <c r="DR20" s="23"/>
      <c r="DS20" s="20" t="str">
        <f t="shared" si="13"/>
        <v xml:space="preserve"> </v>
      </c>
      <c r="DU20" s="183"/>
      <c r="DW20" s="10"/>
      <c r="DX20" s="12" t="str">
        <f>IFERROR(VLOOKUP(DW20,Insumos!$A$6:$D$118,2,FALSE), " ")</f>
        <v xml:space="preserve"> </v>
      </c>
      <c r="DY20" s="20" t="str">
        <f>IFERROR(VLOOKUP(DW20,Insumos!$A$6:$D$118,4,FALSE), " ")</f>
        <v xml:space="preserve"> </v>
      </c>
      <c r="DZ20" s="12" t="str">
        <f>IFERROR(VLOOKUP(DW20,Insumos!$A$6:$D$118,3,FALSE), " ")</f>
        <v xml:space="preserve"> </v>
      </c>
      <c r="EA20" s="23"/>
      <c r="EB20" s="20" t="str">
        <f t="shared" si="14"/>
        <v xml:space="preserve"> </v>
      </c>
      <c r="ED20" s="183"/>
      <c r="EF20" s="10"/>
      <c r="EG20" s="12" t="str">
        <f>IFERROR(VLOOKUP(EF20,Insumos!$A$6:$D$118,2,FALSE), " ")</f>
        <v xml:space="preserve"> </v>
      </c>
      <c r="EH20" s="20" t="str">
        <f>IFERROR(VLOOKUP(EF20,Insumos!$A$6:$D$118,4,FALSE), " ")</f>
        <v xml:space="preserve"> </v>
      </c>
      <c r="EI20" s="12" t="str">
        <f>IFERROR(VLOOKUP(EF20,Insumos!$A$6:$D$118,3,FALSE), " ")</f>
        <v xml:space="preserve"> </v>
      </c>
      <c r="EJ20" s="23"/>
      <c r="EK20" s="20" t="str">
        <f t="shared" si="15"/>
        <v xml:space="preserve"> </v>
      </c>
      <c r="EM20" s="183"/>
      <c r="EO20" s="10"/>
      <c r="EP20" s="12" t="str">
        <f>IFERROR(VLOOKUP(EO20,Insumos!$A$6:$D$118,2,FALSE), " ")</f>
        <v xml:space="preserve"> </v>
      </c>
      <c r="EQ20" s="20" t="str">
        <f>IFERROR(VLOOKUP(EO20,Insumos!$A$6:$D$118,4,FALSE), " ")</f>
        <v xml:space="preserve"> </v>
      </c>
      <c r="ER20" s="12" t="str">
        <f>IFERROR(VLOOKUP(EO20,Insumos!$A$6:$D$118,3,FALSE), " ")</f>
        <v xml:space="preserve"> </v>
      </c>
      <c r="ES20" s="23"/>
      <c r="ET20" s="20" t="str">
        <f t="shared" si="16"/>
        <v xml:space="preserve"> </v>
      </c>
      <c r="EV20" s="183"/>
      <c r="EX20" s="10"/>
      <c r="EY20" s="12" t="str">
        <f>IFERROR(VLOOKUP(EX20,Insumos!$A$6:$D$118,2,FALSE), " ")</f>
        <v xml:space="preserve"> </v>
      </c>
      <c r="EZ20" s="20" t="str">
        <f>IFERROR(VLOOKUP(EX20,Insumos!$A$6:$D$118,4,FALSE), " ")</f>
        <v xml:space="preserve"> </v>
      </c>
      <c r="FA20" s="12" t="str">
        <f>IFERROR(VLOOKUP(EX20,Insumos!$A$6:$D$118,3,FALSE), " ")</f>
        <v xml:space="preserve"> </v>
      </c>
      <c r="FB20" s="23"/>
      <c r="FC20" s="20" t="str">
        <f t="shared" si="17"/>
        <v xml:space="preserve"> </v>
      </c>
      <c r="FE20" s="183"/>
      <c r="FG20" s="10"/>
      <c r="FH20" s="12" t="str">
        <f>IFERROR(VLOOKUP(FG20,Insumos!$A$6:$D$118,2,FALSE), " ")</f>
        <v xml:space="preserve"> </v>
      </c>
      <c r="FI20" s="20" t="str">
        <f>IFERROR(VLOOKUP(FG20,Insumos!$A$6:$D$118,4,FALSE), " ")</f>
        <v xml:space="preserve"> </v>
      </c>
      <c r="FJ20" s="12" t="str">
        <f>IFERROR(VLOOKUP(FG20,Insumos!$A$6:$D$118,3,FALSE), " ")</f>
        <v xml:space="preserve"> </v>
      </c>
      <c r="FK20" s="23"/>
      <c r="FL20" s="20" t="str">
        <f t="shared" si="18"/>
        <v xml:space="preserve"> </v>
      </c>
      <c r="FN20" s="183"/>
      <c r="FP20" s="10"/>
      <c r="FQ20" s="12" t="str">
        <f>IFERROR(VLOOKUP(FP20,Insumos!$A$6:$D$118,2,FALSE), " ")</f>
        <v xml:space="preserve"> </v>
      </c>
      <c r="FR20" s="20" t="str">
        <f>IFERROR(VLOOKUP(FP20,Insumos!$A$6:$D$118,4,FALSE), " ")</f>
        <v xml:space="preserve"> </v>
      </c>
      <c r="FS20" s="12" t="str">
        <f>IFERROR(VLOOKUP(FP20,Insumos!$A$6:$D$118,3,FALSE), " ")</f>
        <v xml:space="preserve"> </v>
      </c>
      <c r="FT20" s="23"/>
      <c r="FU20" s="20" t="str">
        <f t="shared" si="19"/>
        <v xml:space="preserve"> </v>
      </c>
      <c r="FW20" s="183"/>
      <c r="FY20" s="10"/>
      <c r="FZ20" s="12" t="str">
        <f>IFERROR(VLOOKUP(FY20,Insumos!$A$6:$D$118,2,FALSE), " ")</f>
        <v xml:space="preserve"> </v>
      </c>
      <c r="GA20" s="20" t="str">
        <f>IFERROR(VLOOKUP(FY20,Insumos!$A$6:$D$118,4,FALSE), " ")</f>
        <v xml:space="preserve"> </v>
      </c>
      <c r="GB20" s="12" t="str">
        <f>IFERROR(VLOOKUP(FY20,Insumos!$A$6:$D$118,3,FALSE), " ")</f>
        <v xml:space="preserve"> </v>
      </c>
      <c r="GC20" s="23"/>
      <c r="GD20" s="20" t="str">
        <f t="shared" si="20"/>
        <v xml:space="preserve"> </v>
      </c>
      <c r="GF20" s="183"/>
      <c r="GH20" s="10"/>
      <c r="GI20" s="12" t="str">
        <f>IFERROR(VLOOKUP(GH20,Insumos!$A$6:$D$118,2,FALSE), " ")</f>
        <v xml:space="preserve"> </v>
      </c>
      <c r="GJ20" s="20" t="str">
        <f>IFERROR(VLOOKUP(GH20,Insumos!$A$6:$D$118,4,FALSE), " ")</f>
        <v xml:space="preserve"> </v>
      </c>
      <c r="GK20" s="12" t="str">
        <f>IFERROR(VLOOKUP(GH20,Insumos!$A$6:$D$118,3,FALSE), " ")</f>
        <v xml:space="preserve"> </v>
      </c>
      <c r="GL20" s="23"/>
      <c r="GM20" s="20" t="str">
        <f t="shared" si="21"/>
        <v xml:space="preserve"> </v>
      </c>
      <c r="GO20" s="183"/>
      <c r="GQ20" s="10"/>
      <c r="GR20" s="12" t="str">
        <f>IFERROR(VLOOKUP(GQ20,Insumos!$A$6:$D$118,2,FALSE), " ")</f>
        <v xml:space="preserve"> </v>
      </c>
      <c r="GS20" s="20" t="str">
        <f>IFERROR(VLOOKUP(GQ20,Insumos!$A$6:$D$118,4,FALSE), " ")</f>
        <v xml:space="preserve"> </v>
      </c>
      <c r="GT20" s="12" t="str">
        <f>IFERROR(VLOOKUP(GQ20,Insumos!$A$6:$D$118,3,FALSE), " ")</f>
        <v xml:space="preserve"> </v>
      </c>
      <c r="GU20" s="23"/>
      <c r="GV20" s="20" t="str">
        <f t="shared" si="22"/>
        <v xml:space="preserve"> </v>
      </c>
      <c r="GX20" s="183"/>
      <c r="GZ20" s="10"/>
      <c r="HA20" s="12" t="str">
        <f>IFERROR(VLOOKUP(GZ20,Insumos!$A$6:$D$118,2,FALSE), " ")</f>
        <v xml:space="preserve"> </v>
      </c>
      <c r="HB20" s="20" t="str">
        <f>IFERROR(VLOOKUP(GZ20,Insumos!$A$6:$D$118,4,FALSE), " ")</f>
        <v xml:space="preserve"> </v>
      </c>
      <c r="HC20" s="12" t="str">
        <f>IFERROR(VLOOKUP(GZ20,Insumos!$A$6:$D$118,3,FALSE), " ")</f>
        <v xml:space="preserve"> </v>
      </c>
      <c r="HD20" s="23"/>
      <c r="HE20" s="20" t="str">
        <f t="shared" si="23"/>
        <v xml:space="preserve"> </v>
      </c>
      <c r="HG20" s="183"/>
      <c r="HI20" s="10"/>
      <c r="HJ20" s="12" t="str">
        <f>IFERROR(VLOOKUP(HI20,Insumos!$A$6:$D$118,2,FALSE), " ")</f>
        <v xml:space="preserve"> </v>
      </c>
      <c r="HK20" s="20" t="str">
        <f>IFERROR(VLOOKUP(HI20,Insumos!$A$6:$D$118,4,FALSE), " ")</f>
        <v xml:space="preserve"> </v>
      </c>
      <c r="HL20" s="12" t="str">
        <f>IFERROR(VLOOKUP(HI20,Insumos!$A$6:$D$118,3,FALSE), " ")</f>
        <v xml:space="preserve"> </v>
      </c>
      <c r="HM20" s="23"/>
      <c r="HN20" s="20" t="str">
        <f t="shared" si="24"/>
        <v xml:space="preserve"> </v>
      </c>
      <c r="HP20" s="183"/>
      <c r="HR20" s="10"/>
      <c r="HS20" s="12" t="str">
        <f>IFERROR(VLOOKUP(HR20,Insumos!$A$6:$D$118,2,FALSE), " ")</f>
        <v xml:space="preserve"> </v>
      </c>
      <c r="HT20" s="20" t="str">
        <f>IFERROR(VLOOKUP(HR20,Insumos!$A$6:$D$118,4,FALSE), " ")</f>
        <v xml:space="preserve"> </v>
      </c>
      <c r="HU20" s="12" t="str">
        <f>IFERROR(VLOOKUP(HR20,Insumos!$A$6:$D$118,3,FALSE), " ")</f>
        <v xml:space="preserve"> </v>
      </c>
      <c r="HV20" s="23"/>
      <c r="HW20" s="20" t="str">
        <f t="shared" si="25"/>
        <v xml:space="preserve"> </v>
      </c>
      <c r="HY20" s="183"/>
      <c r="IA20" s="10"/>
      <c r="IB20" s="12" t="str">
        <f>IFERROR(VLOOKUP(IA20,Insumos!$A$6:$D$118,2,FALSE), " ")</f>
        <v xml:space="preserve"> </v>
      </c>
      <c r="IC20" s="20" t="str">
        <f>IFERROR(VLOOKUP(IA20,Insumos!$A$6:$D$118,4,FALSE), " ")</f>
        <v xml:space="preserve"> </v>
      </c>
      <c r="ID20" s="12" t="str">
        <f>IFERROR(VLOOKUP(IA20,Insumos!$A$6:$D$118,3,FALSE), " ")</f>
        <v xml:space="preserve"> </v>
      </c>
      <c r="IE20" s="23"/>
      <c r="IF20" s="20" t="str">
        <f t="shared" si="26"/>
        <v xml:space="preserve"> </v>
      </c>
      <c r="IH20" s="183"/>
      <c r="IJ20" s="10"/>
      <c r="IK20" s="12" t="str">
        <f>IFERROR(VLOOKUP(IJ20,Insumos!$A$6:$D$118,2,FALSE), " ")</f>
        <v xml:space="preserve"> </v>
      </c>
      <c r="IL20" s="20" t="str">
        <f>IFERROR(VLOOKUP(IJ20,Insumos!$A$6:$D$118,4,FALSE), " ")</f>
        <v xml:space="preserve"> </v>
      </c>
      <c r="IM20" s="12" t="str">
        <f>IFERROR(VLOOKUP(IJ20,Insumos!$A$6:$D$118,3,FALSE), " ")</f>
        <v xml:space="preserve"> </v>
      </c>
      <c r="IN20" s="23"/>
      <c r="IO20" s="20" t="str">
        <f t="shared" si="27"/>
        <v xml:space="preserve"> </v>
      </c>
      <c r="IQ20" s="183"/>
      <c r="IS20" s="10"/>
      <c r="IT20" s="12" t="str">
        <f>IFERROR(VLOOKUP(IS20,Insumos!$A$6:$D$118,2,FALSE), " ")</f>
        <v xml:space="preserve"> </v>
      </c>
      <c r="IU20" s="20" t="str">
        <f>IFERROR(VLOOKUP(IS20,Insumos!$A$6:$D$118,4,FALSE), " ")</f>
        <v xml:space="preserve"> </v>
      </c>
      <c r="IV20" s="12" t="str">
        <f>IFERROR(VLOOKUP(IS20,Insumos!$A$6:$D$118,3,FALSE), " ")</f>
        <v xml:space="preserve"> </v>
      </c>
      <c r="IW20" s="23"/>
      <c r="IX20" s="20" t="str">
        <f t="shared" si="28"/>
        <v xml:space="preserve"> </v>
      </c>
      <c r="IZ20" s="183"/>
      <c r="JB20" s="10"/>
      <c r="JC20" s="12" t="str">
        <f>IFERROR(VLOOKUP(JB20,Insumos!$A$6:$D$118,2,FALSE), " ")</f>
        <v xml:space="preserve"> </v>
      </c>
      <c r="JD20" s="20" t="str">
        <f>IFERROR(VLOOKUP(JB20,Insumos!$A$6:$D$118,4,FALSE), " ")</f>
        <v xml:space="preserve"> </v>
      </c>
      <c r="JE20" s="12" t="str">
        <f>IFERROR(VLOOKUP(JB20,Insumos!$A$6:$D$118,3,FALSE), " ")</f>
        <v xml:space="preserve"> </v>
      </c>
      <c r="JF20" s="23"/>
      <c r="JG20" s="20" t="str">
        <f t="shared" si="29"/>
        <v xml:space="preserve"> </v>
      </c>
      <c r="JI20" s="183"/>
      <c r="JK20" s="10"/>
      <c r="JL20" s="12" t="str">
        <f>IFERROR(VLOOKUP(JK20,Insumos!$A$6:$D$118,2,FALSE), " ")</f>
        <v xml:space="preserve"> </v>
      </c>
      <c r="JM20" s="20" t="str">
        <f>IFERROR(VLOOKUP(JK20,Insumos!$A$6:$D$118,4,FALSE), " ")</f>
        <v xml:space="preserve"> </v>
      </c>
      <c r="JN20" s="12" t="str">
        <f>IFERROR(VLOOKUP(JK20,Insumos!$A$6:$D$118,3,FALSE), " ")</f>
        <v xml:space="preserve"> </v>
      </c>
      <c r="JO20" s="23"/>
      <c r="JP20" s="20" t="str">
        <f t="shared" si="30"/>
        <v xml:space="preserve"> </v>
      </c>
      <c r="JR20" s="183"/>
      <c r="JT20" s="10"/>
      <c r="JU20" s="12" t="str">
        <f>IFERROR(VLOOKUP(JT20,Insumos!$A$6:$D$118,2,FALSE), " ")</f>
        <v xml:space="preserve"> </v>
      </c>
      <c r="JV20" s="20" t="str">
        <f>IFERROR(VLOOKUP(JT20,Insumos!$A$6:$D$118,4,FALSE), " ")</f>
        <v xml:space="preserve"> </v>
      </c>
      <c r="JW20" s="12" t="str">
        <f>IFERROR(VLOOKUP(JT20,Insumos!$A$6:$D$118,3,FALSE), " ")</f>
        <v xml:space="preserve"> </v>
      </c>
      <c r="JX20" s="23"/>
      <c r="JY20" s="20" t="str">
        <f t="shared" si="31"/>
        <v xml:space="preserve"> </v>
      </c>
      <c r="KA20" s="183"/>
      <c r="KC20" s="10"/>
      <c r="KD20" s="12" t="str">
        <f>IFERROR(VLOOKUP(KC20,Insumos!$A$6:$D$118,2,FALSE), " ")</f>
        <v xml:space="preserve"> </v>
      </c>
      <c r="KE20" s="20" t="str">
        <f>IFERROR(VLOOKUP(KC20,Insumos!$A$6:$D$118,4,FALSE), " ")</f>
        <v xml:space="preserve"> </v>
      </c>
      <c r="KF20" s="12" t="str">
        <f>IFERROR(VLOOKUP(KC20,Insumos!$A$6:$D$118,3,FALSE), " ")</f>
        <v xml:space="preserve"> </v>
      </c>
      <c r="KG20" s="23"/>
      <c r="KH20" s="20" t="str">
        <f t="shared" si="32"/>
        <v xml:space="preserve"> </v>
      </c>
      <c r="KJ20" s="183"/>
      <c r="KL20" s="10"/>
      <c r="KM20" s="12" t="str">
        <f>IFERROR(VLOOKUP(KL20,Insumos!$A$6:$D$118,2,FALSE), " ")</f>
        <v xml:space="preserve"> </v>
      </c>
      <c r="KN20" s="20" t="str">
        <f>IFERROR(VLOOKUP(KL20,Insumos!$A$6:$D$118,4,FALSE), " ")</f>
        <v xml:space="preserve"> </v>
      </c>
      <c r="KO20" s="12" t="str">
        <f>IFERROR(VLOOKUP(KL20,Insumos!$A$6:$D$118,3,FALSE), " ")</f>
        <v xml:space="preserve"> </v>
      </c>
      <c r="KP20" s="23"/>
      <c r="KQ20" s="20" t="str">
        <f t="shared" si="33"/>
        <v xml:space="preserve"> </v>
      </c>
      <c r="KS20" s="183"/>
      <c r="KU20" s="10"/>
      <c r="KV20" s="12" t="str">
        <f>IFERROR(VLOOKUP(KU20,Insumos!$A$6:$D$118,2,FALSE), " ")</f>
        <v xml:space="preserve"> </v>
      </c>
      <c r="KW20" s="20" t="str">
        <f>IFERROR(VLOOKUP(KU20,Insumos!$A$6:$D$118,4,FALSE), " ")</f>
        <v xml:space="preserve"> </v>
      </c>
      <c r="KX20" s="12" t="str">
        <f>IFERROR(VLOOKUP(KU20,Insumos!$A$6:$D$118,3,FALSE), " ")</f>
        <v xml:space="preserve"> </v>
      </c>
      <c r="KY20" s="23"/>
      <c r="KZ20" s="20" t="str">
        <f t="shared" si="34"/>
        <v xml:space="preserve"> </v>
      </c>
      <c r="LB20" s="183"/>
      <c r="LD20" s="10"/>
      <c r="LE20" s="12" t="str">
        <f>IFERROR(VLOOKUP(LD20,Insumos!$A$6:$D$118,2,FALSE), " ")</f>
        <v xml:space="preserve"> </v>
      </c>
      <c r="LF20" s="20" t="str">
        <f>IFERROR(VLOOKUP(LD20,Insumos!$A$6:$D$118,4,FALSE), " ")</f>
        <v xml:space="preserve"> </v>
      </c>
      <c r="LG20" s="12" t="str">
        <f>IFERROR(VLOOKUP(LD20,Insumos!$A$6:$D$118,3,FALSE), " ")</f>
        <v xml:space="preserve"> </v>
      </c>
      <c r="LH20" s="23"/>
      <c r="LI20" s="20" t="str">
        <f t="shared" si="35"/>
        <v xml:space="preserve"> </v>
      </c>
      <c r="LK20" s="183"/>
      <c r="LM20" s="10"/>
      <c r="LN20" s="12" t="str">
        <f>IFERROR(VLOOKUP(LM20,Insumos!$A$6:$D$118,2,FALSE), " ")</f>
        <v xml:space="preserve"> </v>
      </c>
      <c r="LO20" s="20" t="str">
        <f>IFERROR(VLOOKUP(LM20,Insumos!$A$6:$D$118,4,FALSE), " ")</f>
        <v xml:space="preserve"> </v>
      </c>
      <c r="LP20" s="12" t="str">
        <f>IFERROR(VLOOKUP(LM20,Insumos!$A$6:$D$118,3,FALSE), " ")</f>
        <v xml:space="preserve"> </v>
      </c>
      <c r="LQ20" s="23"/>
      <c r="LR20" s="20" t="str">
        <f t="shared" si="36"/>
        <v xml:space="preserve"> </v>
      </c>
      <c r="LT20" s="183"/>
      <c r="LV20" s="10"/>
      <c r="LW20" s="12" t="str">
        <f>IFERROR(VLOOKUP(LV20,Insumos!$A$6:$D$118,2,FALSE), " ")</f>
        <v xml:space="preserve"> </v>
      </c>
      <c r="LX20" s="20" t="str">
        <f>IFERROR(VLOOKUP(LV20,Insumos!$A$6:$D$118,4,FALSE), " ")</f>
        <v xml:space="preserve"> </v>
      </c>
      <c r="LY20" s="12" t="str">
        <f>IFERROR(VLOOKUP(LV20,Insumos!$A$6:$D$118,3,FALSE), " ")</f>
        <v xml:space="preserve"> </v>
      </c>
      <c r="LZ20" s="23"/>
      <c r="MA20" s="20" t="str">
        <f t="shared" si="37"/>
        <v xml:space="preserve"> </v>
      </c>
      <c r="MC20" s="183"/>
      <c r="ME20" s="10"/>
      <c r="MF20" s="12" t="str">
        <f>IFERROR(VLOOKUP(ME20,Insumos!$A$6:$D$118,2,FALSE), " ")</f>
        <v xml:space="preserve"> </v>
      </c>
      <c r="MG20" s="20" t="str">
        <f>IFERROR(VLOOKUP(ME20,Insumos!$A$6:$D$118,4,FALSE), " ")</f>
        <v xml:space="preserve"> </v>
      </c>
      <c r="MH20" s="12" t="str">
        <f>IFERROR(VLOOKUP(ME20,Insumos!$A$6:$D$118,3,FALSE), " ")</f>
        <v xml:space="preserve"> </v>
      </c>
      <c r="MI20" s="23"/>
      <c r="MJ20" s="20" t="str">
        <f t="shared" si="38"/>
        <v xml:space="preserve"> </v>
      </c>
      <c r="ML20" s="183"/>
      <c r="MN20" s="10"/>
      <c r="MO20" s="12" t="str">
        <f>IFERROR(VLOOKUP(MN20,Insumos!$A$6:$D$118,2,FALSE), " ")</f>
        <v xml:space="preserve"> </v>
      </c>
      <c r="MP20" s="20" t="str">
        <f>IFERROR(VLOOKUP(MN20,Insumos!$A$6:$D$118,4,FALSE), " ")</f>
        <v xml:space="preserve"> </v>
      </c>
      <c r="MQ20" s="12" t="str">
        <f>IFERROR(VLOOKUP(MN20,Insumos!$A$6:$D$118,3,FALSE), " ")</f>
        <v xml:space="preserve"> </v>
      </c>
      <c r="MR20" s="23"/>
      <c r="MS20" s="20" t="str">
        <f t="shared" si="39"/>
        <v xml:space="preserve"> </v>
      </c>
      <c r="MU20" s="183"/>
      <c r="MW20" s="10"/>
      <c r="MX20" s="12" t="str">
        <f>IFERROR(VLOOKUP(MW20,Insumos!$A$6:$D$118,2,FALSE), " ")</f>
        <v xml:space="preserve"> </v>
      </c>
      <c r="MY20" s="20" t="str">
        <f>IFERROR(VLOOKUP(MW20,Insumos!$A$6:$D$118,4,FALSE), " ")</f>
        <v xml:space="preserve"> </v>
      </c>
      <c r="MZ20" s="12" t="str">
        <f>IFERROR(VLOOKUP(MW20,Insumos!$A$6:$D$118,3,FALSE), " ")</f>
        <v xml:space="preserve"> </v>
      </c>
      <c r="NA20" s="23"/>
      <c r="NB20" s="20" t="str">
        <f t="shared" si="40"/>
        <v xml:space="preserve"> </v>
      </c>
      <c r="ND20" s="183"/>
      <c r="NF20" s="10"/>
      <c r="NG20" s="12" t="str">
        <f>IFERROR(VLOOKUP(NF20,Insumos!$A$6:$D$118,2,FALSE), " ")</f>
        <v xml:space="preserve"> </v>
      </c>
      <c r="NH20" s="20" t="str">
        <f>IFERROR(VLOOKUP(NF20,Insumos!$A$6:$D$118,4,FALSE), " ")</f>
        <v xml:space="preserve"> </v>
      </c>
      <c r="NI20" s="12" t="str">
        <f>IFERROR(VLOOKUP(NF20,Insumos!$A$6:$D$118,3,FALSE), " ")</f>
        <v xml:space="preserve"> </v>
      </c>
      <c r="NJ20" s="23"/>
      <c r="NK20" s="20" t="str">
        <f t="shared" si="41"/>
        <v xml:space="preserve"> </v>
      </c>
      <c r="NM20" s="183"/>
      <c r="NO20" s="10"/>
      <c r="NP20" s="12" t="str">
        <f>IFERROR(VLOOKUP(NO20,Insumos!$A$6:$D$118,2,FALSE), " ")</f>
        <v xml:space="preserve"> </v>
      </c>
      <c r="NQ20" s="20" t="str">
        <f>IFERROR(VLOOKUP(NO20,Insumos!$A$6:$D$118,4,FALSE), " ")</f>
        <v xml:space="preserve"> </v>
      </c>
      <c r="NR20" s="12" t="str">
        <f>IFERROR(VLOOKUP(NO20,Insumos!$A$6:$D$118,3,FALSE), " ")</f>
        <v xml:space="preserve"> </v>
      </c>
      <c r="NS20" s="23"/>
      <c r="NT20" s="20" t="str">
        <f t="shared" si="42"/>
        <v xml:space="preserve"> </v>
      </c>
      <c r="NV20" s="183"/>
      <c r="NX20" s="10"/>
      <c r="NY20" s="12" t="str">
        <f>IFERROR(VLOOKUP(NX20,Insumos!$A$6:$D$118,2,FALSE), " ")</f>
        <v xml:space="preserve"> </v>
      </c>
      <c r="NZ20" s="20" t="str">
        <f>IFERROR(VLOOKUP(NX20,Insumos!$A$6:$D$118,4,FALSE), " ")</f>
        <v xml:space="preserve"> </v>
      </c>
      <c r="OA20" s="12" t="str">
        <f>IFERROR(VLOOKUP(NX20,Insumos!$A$6:$D$118,3,FALSE), " ")</f>
        <v xml:space="preserve"> </v>
      </c>
      <c r="OB20" s="23"/>
      <c r="OC20" s="20" t="str">
        <f t="shared" si="43"/>
        <v xml:space="preserve"> </v>
      </c>
      <c r="OE20" s="183"/>
      <c r="OG20" s="10"/>
      <c r="OH20" s="12" t="str">
        <f>IFERROR(VLOOKUP(OG20,Insumos!$A$6:$D$118,2,FALSE), " ")</f>
        <v xml:space="preserve"> </v>
      </c>
      <c r="OI20" s="20" t="str">
        <f>IFERROR(VLOOKUP(OG20,Insumos!$A$6:$D$118,4,FALSE), " ")</f>
        <v xml:space="preserve"> </v>
      </c>
      <c r="OJ20" s="12" t="str">
        <f>IFERROR(VLOOKUP(OG20,Insumos!$A$6:$D$118,3,FALSE), " ")</f>
        <v xml:space="preserve"> </v>
      </c>
      <c r="OK20" s="23"/>
      <c r="OL20" s="20" t="str">
        <f t="shared" si="44"/>
        <v xml:space="preserve"> </v>
      </c>
      <c r="ON20" s="183"/>
      <c r="OP20" s="10"/>
      <c r="OQ20" s="12" t="str">
        <f>IFERROR(VLOOKUP(OP20,Insumos!$A$6:$D$118,2,FALSE), " ")</f>
        <v xml:space="preserve"> </v>
      </c>
      <c r="OR20" s="20" t="str">
        <f>IFERROR(VLOOKUP(OP20,Insumos!$A$6:$D$118,4,FALSE), " ")</f>
        <v xml:space="preserve"> </v>
      </c>
      <c r="OS20" s="12" t="str">
        <f>IFERROR(VLOOKUP(OP20,Insumos!$A$6:$D$118,3,FALSE), " ")</f>
        <v xml:space="preserve"> </v>
      </c>
      <c r="OT20" s="23"/>
      <c r="OU20" s="20" t="str">
        <f t="shared" si="45"/>
        <v xml:space="preserve"> </v>
      </c>
      <c r="OW20" s="183"/>
      <c r="OY20" s="10"/>
      <c r="OZ20" s="12" t="str">
        <f>IFERROR(VLOOKUP(OY20,Insumos!$A$6:$D$118,2,FALSE), " ")</f>
        <v xml:space="preserve"> </v>
      </c>
      <c r="PA20" s="20" t="str">
        <f>IFERROR(VLOOKUP(OY20,Insumos!$A$6:$D$118,4,FALSE), " ")</f>
        <v xml:space="preserve"> </v>
      </c>
      <c r="PB20" s="12" t="str">
        <f>IFERROR(VLOOKUP(OY20,Insumos!$A$6:$D$118,3,FALSE), " ")</f>
        <v xml:space="preserve"> </v>
      </c>
      <c r="PC20" s="23"/>
      <c r="PD20" s="20" t="str">
        <f t="shared" si="46"/>
        <v xml:space="preserve"> </v>
      </c>
      <c r="PF20" s="183"/>
      <c r="PH20" s="10"/>
      <c r="PI20" s="12" t="str">
        <f>IFERROR(VLOOKUP(PH20,Insumos!$A$6:$D$118,2,FALSE), " ")</f>
        <v xml:space="preserve"> </v>
      </c>
      <c r="PJ20" s="20" t="str">
        <f>IFERROR(VLOOKUP(PH20,Insumos!$A$6:$D$118,4,FALSE), " ")</f>
        <v xml:space="preserve"> </v>
      </c>
      <c r="PK20" s="12" t="str">
        <f>IFERROR(VLOOKUP(PH20,Insumos!$A$6:$D$118,3,FALSE), " ")</f>
        <v xml:space="preserve"> </v>
      </c>
      <c r="PL20" s="23"/>
      <c r="PM20" s="20" t="str">
        <f t="shared" si="47"/>
        <v xml:space="preserve"> </v>
      </c>
      <c r="PO20" s="183"/>
      <c r="PQ20" s="10"/>
      <c r="PR20" s="12" t="str">
        <f>IFERROR(VLOOKUP(PQ20,Insumos!$A$6:$D$118,2,FALSE), " ")</f>
        <v xml:space="preserve"> </v>
      </c>
      <c r="PS20" s="20" t="str">
        <f>IFERROR(VLOOKUP(PQ20,Insumos!$A$6:$D$118,4,FALSE), " ")</f>
        <v xml:space="preserve"> </v>
      </c>
      <c r="PT20" s="12" t="str">
        <f>IFERROR(VLOOKUP(PQ20,Insumos!$A$6:$D$118,3,FALSE), " ")</f>
        <v xml:space="preserve"> </v>
      </c>
      <c r="PU20" s="23"/>
      <c r="PV20" s="20" t="str">
        <f t="shared" si="48"/>
        <v xml:space="preserve"> </v>
      </c>
      <c r="PX20" s="183"/>
      <c r="PZ20" s="10"/>
      <c r="QA20" s="12" t="str">
        <f>IFERROR(VLOOKUP(PZ20,Insumos!$A$6:$D$118,2,FALSE), " ")</f>
        <v xml:space="preserve"> </v>
      </c>
      <c r="QB20" s="20" t="str">
        <f>IFERROR(VLOOKUP(PZ20,Insumos!$A$6:$D$118,4,FALSE), " ")</f>
        <v xml:space="preserve"> </v>
      </c>
      <c r="QC20" s="12" t="str">
        <f>IFERROR(VLOOKUP(PZ20,Insumos!$A$6:$D$118,3,FALSE), " ")</f>
        <v xml:space="preserve"> </v>
      </c>
      <c r="QD20" s="23"/>
      <c r="QE20" s="20" t="str">
        <f t="shared" si="49"/>
        <v xml:space="preserve"> </v>
      </c>
      <c r="QG20" s="183"/>
      <c r="QI20" s="10"/>
      <c r="QJ20" s="12" t="str">
        <f>IFERROR(VLOOKUP(QI20,Insumos!$A$6:$D$118,2,FALSE), " ")</f>
        <v xml:space="preserve"> </v>
      </c>
      <c r="QK20" s="20" t="str">
        <f>IFERROR(VLOOKUP(QI20,Insumos!$A$6:$D$118,4,FALSE), " ")</f>
        <v xml:space="preserve"> </v>
      </c>
      <c r="QL20" s="12" t="str">
        <f>IFERROR(VLOOKUP(QI20,Insumos!$A$6:$D$118,3,FALSE), " ")</f>
        <v xml:space="preserve"> </v>
      </c>
      <c r="QM20" s="23"/>
      <c r="QN20" s="20" t="str">
        <f t="shared" si="50"/>
        <v xml:space="preserve"> </v>
      </c>
      <c r="QP20" s="183"/>
      <c r="QR20" s="10"/>
      <c r="QS20" s="12" t="str">
        <f>IFERROR(VLOOKUP(QR20,Insumos!$A$6:$D$118,2,FALSE), " ")</f>
        <v xml:space="preserve"> </v>
      </c>
      <c r="QT20" s="20" t="str">
        <f>IFERROR(VLOOKUP(QR20,Insumos!$A$6:$D$118,4,FALSE), " ")</f>
        <v xml:space="preserve"> </v>
      </c>
      <c r="QU20" s="12" t="str">
        <f>IFERROR(VLOOKUP(QR20,Insumos!$A$6:$D$118,3,FALSE), " ")</f>
        <v xml:space="preserve"> </v>
      </c>
      <c r="QV20" s="23"/>
      <c r="QW20" s="20" t="str">
        <f t="shared" si="51"/>
        <v xml:space="preserve"> </v>
      </c>
      <c r="QY20" s="183"/>
      <c r="RA20" s="10"/>
      <c r="RB20" s="12" t="str">
        <f>IFERROR(VLOOKUP(RA20,Insumos!$A$6:$D$118,2,FALSE), " ")</f>
        <v xml:space="preserve"> </v>
      </c>
      <c r="RC20" s="20" t="str">
        <f>IFERROR(VLOOKUP(RA20,Insumos!$A$6:$D$118,4,FALSE), " ")</f>
        <v xml:space="preserve"> </v>
      </c>
      <c r="RD20" s="12" t="str">
        <f>IFERROR(VLOOKUP(RA20,Insumos!$A$6:$D$118,3,FALSE), " ")</f>
        <v xml:space="preserve"> </v>
      </c>
      <c r="RE20" s="23"/>
      <c r="RF20" s="20" t="str">
        <f t="shared" si="52"/>
        <v xml:space="preserve"> </v>
      </c>
      <c r="RH20" s="183"/>
      <c r="RJ20" s="10"/>
      <c r="RK20" s="12" t="str">
        <f>IFERROR(VLOOKUP(RJ20,Insumos!$A$6:$D$118,2,FALSE), " ")</f>
        <v xml:space="preserve"> </v>
      </c>
      <c r="RL20" s="20" t="str">
        <f>IFERROR(VLOOKUP(RJ20,Insumos!$A$6:$D$118,4,FALSE), " ")</f>
        <v xml:space="preserve"> </v>
      </c>
      <c r="RM20" s="12" t="str">
        <f>IFERROR(VLOOKUP(RJ20,Insumos!$A$6:$D$118,3,FALSE), " ")</f>
        <v xml:space="preserve"> </v>
      </c>
      <c r="RN20" s="23"/>
      <c r="RO20" s="20" t="str">
        <f t="shared" si="53"/>
        <v xml:space="preserve"> </v>
      </c>
      <c r="RQ20" s="183"/>
      <c r="RS20" s="10"/>
      <c r="RT20" s="12" t="str">
        <f>IFERROR(VLOOKUP(RS20,Insumos!$A$6:$D$118,2,FALSE), " ")</f>
        <v xml:space="preserve"> </v>
      </c>
      <c r="RU20" s="20" t="str">
        <f>IFERROR(VLOOKUP(RS20,Insumos!$A$6:$D$118,4,FALSE), " ")</f>
        <v xml:space="preserve"> </v>
      </c>
      <c r="RV20" s="12" t="str">
        <f>IFERROR(VLOOKUP(RS20,Insumos!$A$6:$D$118,3,FALSE), " ")</f>
        <v xml:space="preserve"> </v>
      </c>
      <c r="RW20" s="23"/>
      <c r="RX20" s="20" t="str">
        <f t="shared" si="54"/>
        <v xml:space="preserve"> </v>
      </c>
      <c r="RZ20" s="183"/>
      <c r="SB20" s="10"/>
      <c r="SC20" s="12" t="str">
        <f>IFERROR(VLOOKUP(SB20,Insumos!$A$6:$D$118,2,FALSE), " ")</f>
        <v xml:space="preserve"> </v>
      </c>
      <c r="SD20" s="20" t="str">
        <f>IFERROR(VLOOKUP(SB20,Insumos!$A$6:$D$118,4,FALSE), " ")</f>
        <v xml:space="preserve"> </v>
      </c>
      <c r="SE20" s="12" t="str">
        <f>IFERROR(VLOOKUP(SB20,Insumos!$A$6:$D$118,3,FALSE), " ")</f>
        <v xml:space="preserve"> </v>
      </c>
      <c r="SF20" s="23"/>
      <c r="SG20" s="20" t="str">
        <f t="shared" si="55"/>
        <v xml:space="preserve"> </v>
      </c>
      <c r="SI20" s="183"/>
      <c r="SK20" s="10"/>
      <c r="SL20" s="12" t="str">
        <f>IFERROR(VLOOKUP(SK20,Insumos!$A$6:$D$118,2,FALSE), " ")</f>
        <v xml:space="preserve"> </v>
      </c>
      <c r="SM20" s="20" t="str">
        <f>IFERROR(VLOOKUP(SK20,Insumos!$A$6:$D$118,4,FALSE), " ")</f>
        <v xml:space="preserve"> </v>
      </c>
      <c r="SN20" s="12" t="str">
        <f>IFERROR(VLOOKUP(SK20,Insumos!$A$6:$D$118,3,FALSE), " ")</f>
        <v xml:space="preserve"> </v>
      </c>
      <c r="SO20" s="23"/>
      <c r="SP20" s="20" t="str">
        <f t="shared" si="56"/>
        <v xml:space="preserve"> </v>
      </c>
      <c r="SR20" s="183"/>
      <c r="ST20" s="10"/>
      <c r="SU20" s="12" t="str">
        <f>IFERROR(VLOOKUP(ST20,Insumos!$A$6:$D$118,2,FALSE), " ")</f>
        <v xml:space="preserve"> </v>
      </c>
      <c r="SV20" s="20" t="str">
        <f>IFERROR(VLOOKUP(ST20,Insumos!$A$6:$D$118,4,FALSE), " ")</f>
        <v xml:space="preserve"> </v>
      </c>
      <c r="SW20" s="12" t="str">
        <f>IFERROR(VLOOKUP(ST20,Insumos!$A$6:$D$118,3,FALSE), " ")</f>
        <v xml:space="preserve"> </v>
      </c>
      <c r="SX20" s="23"/>
      <c r="SY20" s="20" t="str">
        <f t="shared" si="57"/>
        <v xml:space="preserve"> </v>
      </c>
      <c r="TA20" s="183"/>
      <c r="TC20" s="10"/>
      <c r="TD20" s="12" t="str">
        <f>IFERROR(VLOOKUP(TC20,Insumos!$A$6:$D$118,2,FALSE), " ")</f>
        <v xml:space="preserve"> </v>
      </c>
      <c r="TE20" s="20" t="str">
        <f>IFERROR(VLOOKUP(TC20,Insumos!$A$6:$D$118,4,FALSE), " ")</f>
        <v xml:space="preserve"> </v>
      </c>
      <c r="TF20" s="12" t="str">
        <f>IFERROR(VLOOKUP(TC20,Insumos!$A$6:$D$118,3,FALSE), " ")</f>
        <v xml:space="preserve"> </v>
      </c>
      <c r="TG20" s="23"/>
      <c r="TH20" s="20" t="str">
        <f t="shared" si="58"/>
        <v xml:space="preserve"> </v>
      </c>
      <c r="TJ20" s="183"/>
      <c r="TL20" s="10"/>
      <c r="TM20" s="12" t="str">
        <f>IFERROR(VLOOKUP(TL20,Insumos!$A$6:$D$118,2,FALSE), " ")</f>
        <v xml:space="preserve"> </v>
      </c>
      <c r="TN20" s="20" t="str">
        <f>IFERROR(VLOOKUP(TL20,Insumos!$A$6:$D$118,4,FALSE), " ")</f>
        <v xml:space="preserve"> </v>
      </c>
      <c r="TO20" s="12" t="str">
        <f>IFERROR(VLOOKUP(TL20,Insumos!$A$6:$D$118,3,FALSE), " ")</f>
        <v xml:space="preserve"> </v>
      </c>
      <c r="TP20" s="23"/>
      <c r="TQ20" s="20" t="str">
        <f t="shared" si="59"/>
        <v xml:space="preserve"> </v>
      </c>
      <c r="TS20" s="183"/>
      <c r="TU20" s="10"/>
      <c r="TV20" s="12" t="str">
        <f>IFERROR(VLOOKUP(TU20,Insumos!$A$6:$D$118,2,FALSE), " ")</f>
        <v xml:space="preserve"> </v>
      </c>
      <c r="TW20" s="20" t="str">
        <f>IFERROR(VLOOKUP(TU20,Insumos!$A$6:$D$118,4,FALSE), " ")</f>
        <v xml:space="preserve"> </v>
      </c>
      <c r="TX20" s="12" t="str">
        <f>IFERROR(VLOOKUP(TU20,Insumos!$A$6:$D$118,3,FALSE), " ")</f>
        <v xml:space="preserve"> </v>
      </c>
      <c r="TY20" s="23"/>
      <c r="TZ20" s="20" t="str">
        <f t="shared" si="60"/>
        <v xml:space="preserve"> </v>
      </c>
      <c r="UB20" s="183"/>
      <c r="UD20" s="10"/>
      <c r="UE20" s="12" t="str">
        <f>IFERROR(VLOOKUP(UD20,Insumos!$A$6:$D$118,2,FALSE), " ")</f>
        <v xml:space="preserve"> </v>
      </c>
      <c r="UF20" s="20" t="str">
        <f>IFERROR(VLOOKUP(UD20,Insumos!$A$6:$D$118,4,FALSE), " ")</f>
        <v xml:space="preserve"> </v>
      </c>
      <c r="UG20" s="12" t="str">
        <f>IFERROR(VLOOKUP(UD20,Insumos!$A$6:$D$118,3,FALSE), " ")</f>
        <v xml:space="preserve"> </v>
      </c>
      <c r="UH20" s="23"/>
      <c r="UI20" s="20" t="str">
        <f t="shared" si="61"/>
        <v xml:space="preserve"> </v>
      </c>
      <c r="UK20" s="183"/>
      <c r="UM20" s="10"/>
      <c r="UN20" s="12" t="str">
        <f>IFERROR(VLOOKUP(UM20,Insumos!$A$6:$D$118,2,FALSE), " ")</f>
        <v xml:space="preserve"> </v>
      </c>
      <c r="UO20" s="20" t="str">
        <f>IFERROR(VLOOKUP(UM20,Insumos!$A$6:$D$118,4,FALSE), " ")</f>
        <v xml:space="preserve"> </v>
      </c>
      <c r="UP20" s="12" t="str">
        <f>IFERROR(VLOOKUP(UM20,Insumos!$A$6:$D$118,3,FALSE), " ")</f>
        <v xml:space="preserve"> </v>
      </c>
      <c r="UQ20" s="23"/>
      <c r="UR20" s="20" t="str">
        <f t="shared" si="62"/>
        <v xml:space="preserve"> </v>
      </c>
      <c r="UT20" s="183"/>
      <c r="UV20" s="10"/>
      <c r="UW20" s="12" t="str">
        <f>IFERROR(VLOOKUP(UV20,Insumos!$A$6:$D$118,2,FALSE), " ")</f>
        <v xml:space="preserve"> </v>
      </c>
      <c r="UX20" s="20" t="str">
        <f>IFERROR(VLOOKUP(UV20,Insumos!$A$6:$D$118,4,FALSE), " ")</f>
        <v xml:space="preserve"> </v>
      </c>
      <c r="UY20" s="12" t="str">
        <f>IFERROR(VLOOKUP(UV20,Insumos!$A$6:$D$118,3,FALSE), " ")</f>
        <v xml:space="preserve"> </v>
      </c>
      <c r="UZ20" s="23"/>
      <c r="VA20" s="20" t="str">
        <f t="shared" si="63"/>
        <v xml:space="preserve"> </v>
      </c>
      <c r="VC20" s="183"/>
      <c r="VE20" s="10"/>
      <c r="VF20" s="12" t="str">
        <f>IFERROR(VLOOKUP(VE20,Insumos!$A$6:$D$118,2,FALSE), " ")</f>
        <v xml:space="preserve"> </v>
      </c>
      <c r="VG20" s="20" t="str">
        <f>IFERROR(VLOOKUP(VE20,Insumos!$A$6:$D$118,4,FALSE), " ")</f>
        <v xml:space="preserve"> </v>
      </c>
      <c r="VH20" s="12" t="str">
        <f>IFERROR(VLOOKUP(VE20,Insumos!$A$6:$D$118,3,FALSE), " ")</f>
        <v xml:space="preserve"> </v>
      </c>
      <c r="VI20" s="23"/>
      <c r="VJ20" s="20" t="str">
        <f t="shared" si="64"/>
        <v xml:space="preserve"> </v>
      </c>
      <c r="VL20" s="183"/>
      <c r="VN20" s="10"/>
      <c r="VO20" s="12" t="str">
        <f>IFERROR(VLOOKUP(VN20,Insumos!$A$6:$D$118,2,FALSE), " ")</f>
        <v xml:space="preserve"> </v>
      </c>
      <c r="VP20" s="20" t="str">
        <f>IFERROR(VLOOKUP(VN20,Insumos!$A$6:$D$118,4,FALSE), " ")</f>
        <v xml:space="preserve"> </v>
      </c>
      <c r="VQ20" s="12" t="str">
        <f>IFERROR(VLOOKUP(VN20,Insumos!$A$6:$D$118,3,FALSE), " ")</f>
        <v xml:space="preserve"> </v>
      </c>
      <c r="VR20" s="23"/>
      <c r="VS20" s="20" t="str">
        <f t="shared" si="65"/>
        <v xml:space="preserve"> </v>
      </c>
      <c r="VU20" s="183"/>
      <c r="VW20" s="10"/>
      <c r="VX20" s="12" t="str">
        <f>IFERROR(VLOOKUP(VW20,Insumos!$A$6:$D$118,2,FALSE), " ")</f>
        <v xml:space="preserve"> </v>
      </c>
      <c r="VY20" s="20" t="str">
        <f>IFERROR(VLOOKUP(VW20,Insumos!$A$6:$D$118,4,FALSE), " ")</f>
        <v xml:space="preserve"> </v>
      </c>
      <c r="VZ20" s="12" t="str">
        <f>IFERROR(VLOOKUP(VW20,Insumos!$A$6:$D$118,3,FALSE), " ")</f>
        <v xml:space="preserve"> </v>
      </c>
      <c r="WA20" s="23"/>
      <c r="WB20" s="20" t="str">
        <f t="shared" si="66"/>
        <v xml:space="preserve"> </v>
      </c>
      <c r="WD20" s="183"/>
      <c r="WF20" s="10"/>
      <c r="WG20" s="12" t="str">
        <f>IFERROR(VLOOKUP(WF20,Insumos!$A$6:$D$118,2,FALSE), " ")</f>
        <v xml:space="preserve"> </v>
      </c>
      <c r="WH20" s="20" t="str">
        <f>IFERROR(VLOOKUP(WF20,Insumos!$A$6:$D$118,4,FALSE), " ")</f>
        <v xml:space="preserve"> </v>
      </c>
      <c r="WI20" s="12" t="str">
        <f>IFERROR(VLOOKUP(WF20,Insumos!$A$6:$D$118,3,FALSE), " ")</f>
        <v xml:space="preserve"> </v>
      </c>
      <c r="WJ20" s="23"/>
      <c r="WK20" s="20" t="str">
        <f t="shared" si="67"/>
        <v xml:space="preserve"> </v>
      </c>
      <c r="WM20" s="183"/>
      <c r="WO20" s="10"/>
      <c r="WP20" s="12" t="str">
        <f>IFERROR(VLOOKUP(WO20,Insumos!$A$6:$D$118,2,FALSE), " ")</f>
        <v xml:space="preserve"> </v>
      </c>
      <c r="WQ20" s="20" t="str">
        <f>IFERROR(VLOOKUP(WO20,Insumos!$A$6:$D$118,4,FALSE), " ")</f>
        <v xml:space="preserve"> </v>
      </c>
      <c r="WR20" s="12" t="str">
        <f>IFERROR(VLOOKUP(WO20,Insumos!$A$6:$D$118,3,FALSE), " ")</f>
        <v xml:space="preserve"> </v>
      </c>
      <c r="WS20" s="23"/>
      <c r="WT20" s="20" t="str">
        <f t="shared" si="68"/>
        <v xml:space="preserve"> </v>
      </c>
      <c r="WV20" s="183"/>
      <c r="WX20" s="10"/>
      <c r="WY20" s="12" t="str">
        <f>IFERROR(VLOOKUP(WX20,Insumos!$A$6:$D$118,2,FALSE), " ")</f>
        <v xml:space="preserve"> </v>
      </c>
      <c r="WZ20" s="20" t="str">
        <f>IFERROR(VLOOKUP(WX20,Insumos!$A$6:$D$118,4,FALSE), " ")</f>
        <v xml:space="preserve"> </v>
      </c>
      <c r="XA20" s="12" t="str">
        <f>IFERROR(VLOOKUP(WX20,Insumos!$A$6:$D$118,3,FALSE), " ")</f>
        <v xml:space="preserve"> </v>
      </c>
      <c r="XB20" s="23"/>
      <c r="XC20" s="20" t="str">
        <f t="shared" si="69"/>
        <v xml:space="preserve"> </v>
      </c>
      <c r="XE20" s="183"/>
      <c r="XG20" s="10"/>
      <c r="XH20" s="12" t="str">
        <f>IFERROR(VLOOKUP(XG20,Insumos!$A$6:$D$118,2,FALSE), " ")</f>
        <v xml:space="preserve"> </v>
      </c>
      <c r="XI20" s="20" t="str">
        <f>IFERROR(VLOOKUP(XG20,Insumos!$A$6:$D$118,4,FALSE), " ")</f>
        <v xml:space="preserve"> </v>
      </c>
      <c r="XJ20" s="12" t="str">
        <f>IFERROR(VLOOKUP(XG20,Insumos!$A$6:$D$118,3,FALSE), " ")</f>
        <v xml:space="preserve"> </v>
      </c>
      <c r="XK20" s="23"/>
      <c r="XL20" s="20" t="str">
        <f t="shared" si="70"/>
        <v xml:space="preserve"> </v>
      </c>
      <c r="XN20" s="183"/>
      <c r="XP20" s="10"/>
      <c r="XQ20" s="12" t="str">
        <f>IFERROR(VLOOKUP(XP20,Insumos!$A$6:$D$118,2,FALSE), " ")</f>
        <v xml:space="preserve"> </v>
      </c>
      <c r="XR20" s="20" t="str">
        <f>IFERROR(VLOOKUP(XP20,Insumos!$A$6:$D$118,4,FALSE), " ")</f>
        <v xml:space="preserve"> </v>
      </c>
      <c r="XS20" s="12" t="str">
        <f>IFERROR(VLOOKUP(XP20,Insumos!$A$6:$D$118,3,FALSE), " ")</f>
        <v xml:space="preserve"> </v>
      </c>
      <c r="XT20" s="23"/>
      <c r="XU20" s="20" t="str">
        <f t="shared" si="71"/>
        <v xml:space="preserve"> </v>
      </c>
      <c r="XW20" s="183"/>
      <c r="XY20" s="10"/>
      <c r="XZ20" s="12" t="str">
        <f>IFERROR(VLOOKUP(XY20,Insumos!$A$6:$D$118,2,FALSE), " ")</f>
        <v xml:space="preserve"> </v>
      </c>
      <c r="YA20" s="20" t="str">
        <f>IFERROR(VLOOKUP(XY20,Insumos!$A$6:$D$118,4,FALSE), " ")</f>
        <v xml:space="preserve"> </v>
      </c>
      <c r="YB20" s="12" t="str">
        <f>IFERROR(VLOOKUP(XY20,Insumos!$A$6:$D$118,3,FALSE), " ")</f>
        <v xml:space="preserve"> </v>
      </c>
      <c r="YC20" s="23"/>
      <c r="YD20" s="20" t="str">
        <f t="shared" si="72"/>
        <v xml:space="preserve"> </v>
      </c>
      <c r="YF20" s="183"/>
      <c r="YH20" s="10"/>
      <c r="YI20" s="12" t="str">
        <f>IFERROR(VLOOKUP(YH20,Insumos!$A$6:$D$118,2,FALSE), " ")</f>
        <v xml:space="preserve"> </v>
      </c>
      <c r="YJ20" s="20" t="str">
        <f>IFERROR(VLOOKUP(YH20,Insumos!$A$6:$D$118,4,FALSE), " ")</f>
        <v xml:space="preserve"> </v>
      </c>
      <c r="YK20" s="12" t="str">
        <f>IFERROR(VLOOKUP(YH20,Insumos!$A$6:$D$118,3,FALSE), " ")</f>
        <v xml:space="preserve"> </v>
      </c>
      <c r="YL20" s="23"/>
      <c r="YM20" s="20" t="str">
        <f t="shared" si="73"/>
        <v xml:space="preserve"> </v>
      </c>
      <c r="YO20" s="183"/>
      <c r="YQ20" s="10"/>
      <c r="YR20" s="12" t="str">
        <f>IFERROR(VLOOKUP(YQ20,Insumos!$A$6:$D$118,2,FALSE), " ")</f>
        <v xml:space="preserve"> </v>
      </c>
      <c r="YS20" s="20" t="str">
        <f>IFERROR(VLOOKUP(YQ20,Insumos!$A$6:$D$118,4,FALSE), " ")</f>
        <v xml:space="preserve"> </v>
      </c>
      <c r="YT20" s="12" t="str">
        <f>IFERROR(VLOOKUP(YQ20,Insumos!$A$6:$D$118,3,FALSE), " ")</f>
        <v xml:space="preserve"> </v>
      </c>
      <c r="YU20" s="23"/>
      <c r="YV20" s="20" t="str">
        <f t="shared" si="74"/>
        <v xml:space="preserve"> </v>
      </c>
      <c r="YX20" s="183"/>
      <c r="YZ20" s="10"/>
      <c r="ZA20" s="12" t="str">
        <f>IFERROR(VLOOKUP(YZ20,Insumos!$A$6:$D$118,2,FALSE), " ")</f>
        <v xml:space="preserve"> </v>
      </c>
      <c r="ZB20" s="20" t="str">
        <f>IFERROR(VLOOKUP(YZ20,Insumos!$A$6:$D$118,4,FALSE), " ")</f>
        <v xml:space="preserve"> </v>
      </c>
      <c r="ZC20" s="12" t="str">
        <f>IFERROR(VLOOKUP(YZ20,Insumos!$A$6:$D$118,3,FALSE), " ")</f>
        <v xml:space="preserve"> </v>
      </c>
      <c r="ZD20" s="23"/>
      <c r="ZE20" s="20" t="str">
        <f t="shared" si="75"/>
        <v xml:space="preserve"> </v>
      </c>
      <c r="ZG20" s="183"/>
      <c r="ZI20" s="10"/>
      <c r="ZJ20" s="12" t="str">
        <f>IFERROR(VLOOKUP(ZI20,Insumos!$A$6:$D$118,2,FALSE), " ")</f>
        <v xml:space="preserve"> </v>
      </c>
      <c r="ZK20" s="20" t="str">
        <f>IFERROR(VLOOKUP(ZI20,Insumos!$A$6:$D$118,4,FALSE), " ")</f>
        <v xml:space="preserve"> </v>
      </c>
      <c r="ZL20" s="12" t="str">
        <f>IFERROR(VLOOKUP(ZI20,Insumos!$A$6:$D$118,3,FALSE), " ")</f>
        <v xml:space="preserve"> </v>
      </c>
      <c r="ZM20" s="23"/>
      <c r="ZN20" s="20" t="str">
        <f t="shared" si="76"/>
        <v xml:space="preserve"> </v>
      </c>
      <c r="ZP20" s="183"/>
      <c r="ZR20" s="10"/>
      <c r="ZS20" s="12" t="str">
        <f>IFERROR(VLOOKUP(ZR20,Insumos!$A$6:$D$118,2,FALSE), " ")</f>
        <v xml:space="preserve"> </v>
      </c>
      <c r="ZT20" s="20" t="str">
        <f>IFERROR(VLOOKUP(ZR20,Insumos!$A$6:$D$118,4,FALSE), " ")</f>
        <v xml:space="preserve"> </v>
      </c>
      <c r="ZU20" s="12" t="str">
        <f>IFERROR(VLOOKUP(ZR20,Insumos!$A$6:$D$118,3,FALSE), " ")</f>
        <v xml:space="preserve"> </v>
      </c>
      <c r="ZV20" s="23"/>
      <c r="ZW20" s="20" t="str">
        <f t="shared" si="77"/>
        <v xml:space="preserve"> </v>
      </c>
      <c r="ZY20" s="183"/>
      <c r="AAA20" s="10"/>
      <c r="AAB20" s="12" t="str">
        <f>IFERROR(VLOOKUP(AAA20,Insumos!$A$6:$D$118,2,FALSE), " ")</f>
        <v xml:space="preserve"> </v>
      </c>
      <c r="AAC20" s="20" t="str">
        <f>IFERROR(VLOOKUP(AAA20,Insumos!$A$6:$D$118,4,FALSE), " ")</f>
        <v xml:space="preserve"> </v>
      </c>
      <c r="AAD20" s="12" t="str">
        <f>IFERROR(VLOOKUP(AAA20,Insumos!$A$6:$D$118,3,FALSE), " ")</f>
        <v xml:space="preserve"> </v>
      </c>
      <c r="AAE20" s="23"/>
      <c r="AAF20" s="20" t="str">
        <f t="shared" si="78"/>
        <v xml:space="preserve"> </v>
      </c>
      <c r="AAH20" s="183"/>
      <c r="AAJ20" s="10"/>
      <c r="AAK20" s="12" t="str">
        <f>IFERROR(VLOOKUP(AAJ20,Insumos!$A$6:$D$118,2,FALSE), " ")</f>
        <v xml:space="preserve"> </v>
      </c>
      <c r="AAL20" s="20" t="str">
        <f>IFERROR(VLOOKUP(AAJ20,Insumos!$A$6:$D$118,4,FALSE), " ")</f>
        <v xml:space="preserve"> </v>
      </c>
      <c r="AAM20" s="12" t="str">
        <f>IFERROR(VLOOKUP(AAJ20,Insumos!$A$6:$D$118,3,FALSE), " ")</f>
        <v xml:space="preserve"> </v>
      </c>
      <c r="AAN20" s="23"/>
      <c r="AAO20" s="20" t="str">
        <f t="shared" si="79"/>
        <v xml:space="preserve"> </v>
      </c>
      <c r="AAQ20" s="183"/>
      <c r="AAS20" s="10"/>
      <c r="AAT20" s="12" t="str">
        <f>IFERROR(VLOOKUP(AAS20,Insumos!$A$6:$D$118,2,FALSE), " ")</f>
        <v xml:space="preserve"> </v>
      </c>
      <c r="AAU20" s="20" t="str">
        <f>IFERROR(VLOOKUP(AAS20,Insumos!$A$6:$D$118,4,FALSE), " ")</f>
        <v xml:space="preserve"> </v>
      </c>
      <c r="AAV20" s="12" t="str">
        <f>IFERROR(VLOOKUP(AAS20,Insumos!$A$6:$D$118,3,FALSE), " ")</f>
        <v xml:space="preserve"> </v>
      </c>
      <c r="AAW20" s="23"/>
      <c r="AAX20" s="20" t="str">
        <f t="shared" si="80"/>
        <v xml:space="preserve"> </v>
      </c>
      <c r="AAZ20" s="183"/>
      <c r="ABB20" s="10"/>
      <c r="ABC20" s="12" t="str">
        <f>IFERROR(VLOOKUP(ABB20,Insumos!$A$6:$D$118,2,FALSE), " ")</f>
        <v xml:space="preserve"> </v>
      </c>
      <c r="ABD20" s="20" t="str">
        <f>IFERROR(VLOOKUP(ABB20,Insumos!$A$6:$D$118,4,FALSE), " ")</f>
        <v xml:space="preserve"> </v>
      </c>
      <c r="ABE20" s="12" t="str">
        <f>IFERROR(VLOOKUP(ABB20,Insumos!$A$6:$D$118,3,FALSE), " ")</f>
        <v xml:space="preserve"> </v>
      </c>
      <c r="ABF20" s="23"/>
      <c r="ABG20" s="20" t="str">
        <f t="shared" si="81"/>
        <v xml:space="preserve"> </v>
      </c>
      <c r="ABI20" s="183"/>
      <c r="ABK20" s="10"/>
      <c r="ABL20" s="12" t="str">
        <f>IFERROR(VLOOKUP(ABK20,Insumos!$A$6:$D$118,2,FALSE), " ")</f>
        <v xml:space="preserve"> </v>
      </c>
      <c r="ABM20" s="20" t="str">
        <f>IFERROR(VLOOKUP(ABK20,Insumos!$A$6:$D$118,4,FALSE), " ")</f>
        <v xml:space="preserve"> </v>
      </c>
      <c r="ABN20" s="12" t="str">
        <f>IFERROR(VLOOKUP(ABK20,Insumos!$A$6:$D$118,3,FALSE), " ")</f>
        <v xml:space="preserve"> </v>
      </c>
      <c r="ABO20" s="23"/>
      <c r="ABP20" s="20" t="str">
        <f t="shared" si="82"/>
        <v xml:space="preserve"> </v>
      </c>
      <c r="ABR20" s="183"/>
      <c r="ABT20" s="10"/>
      <c r="ABU20" s="12" t="str">
        <f>IFERROR(VLOOKUP(ABT20,Insumos!$A$6:$D$118,2,FALSE), " ")</f>
        <v xml:space="preserve"> </v>
      </c>
      <c r="ABV20" s="20" t="str">
        <f>IFERROR(VLOOKUP(ABT20,Insumos!$A$6:$D$118,4,FALSE), " ")</f>
        <v xml:space="preserve"> </v>
      </c>
      <c r="ABW20" s="12" t="str">
        <f>IFERROR(VLOOKUP(ABT20,Insumos!$A$6:$D$118,3,FALSE), " ")</f>
        <v xml:space="preserve"> </v>
      </c>
      <c r="ABX20" s="23"/>
      <c r="ABY20" s="20" t="str">
        <f t="shared" si="83"/>
        <v xml:space="preserve"> </v>
      </c>
      <c r="ACA20" s="183"/>
      <c r="ACC20" s="10"/>
      <c r="ACD20" s="12" t="str">
        <f>IFERROR(VLOOKUP(ACC20,Insumos!$A$6:$D$118,2,FALSE), " ")</f>
        <v xml:space="preserve"> </v>
      </c>
      <c r="ACE20" s="20" t="str">
        <f>IFERROR(VLOOKUP(ACC20,Insumos!$A$6:$D$118,4,FALSE), " ")</f>
        <v xml:space="preserve"> </v>
      </c>
      <c r="ACF20" s="12" t="str">
        <f>IFERROR(VLOOKUP(ACC20,Insumos!$A$6:$D$118,3,FALSE), " ")</f>
        <v xml:space="preserve"> </v>
      </c>
      <c r="ACG20" s="23"/>
      <c r="ACH20" s="20" t="str">
        <f t="shared" si="84"/>
        <v xml:space="preserve"> </v>
      </c>
      <c r="ACJ20" s="183"/>
      <c r="ACL20" s="10"/>
      <c r="ACM20" s="12" t="str">
        <f>IFERROR(VLOOKUP(ACL20,Insumos!$A$6:$D$118,2,FALSE), " ")</f>
        <v xml:space="preserve"> </v>
      </c>
      <c r="ACN20" s="20" t="str">
        <f>IFERROR(VLOOKUP(ACL20,Insumos!$A$6:$D$118,4,FALSE), " ")</f>
        <v xml:space="preserve"> </v>
      </c>
      <c r="ACO20" s="12" t="str">
        <f>IFERROR(VLOOKUP(ACL20,Insumos!$A$6:$D$118,3,FALSE), " ")</f>
        <v xml:space="preserve"> </v>
      </c>
      <c r="ACP20" s="23"/>
      <c r="ACQ20" s="20" t="str">
        <f t="shared" si="85"/>
        <v xml:space="preserve"> </v>
      </c>
      <c r="ACS20" s="183"/>
      <c r="ACU20" s="10"/>
      <c r="ACV20" s="12" t="str">
        <f>IFERROR(VLOOKUP(ACU20,Insumos!$A$6:$D$118,2,FALSE), " ")</f>
        <v xml:space="preserve"> </v>
      </c>
      <c r="ACW20" s="20" t="str">
        <f>IFERROR(VLOOKUP(ACU20,Insumos!$A$6:$D$118,4,FALSE), " ")</f>
        <v xml:space="preserve"> </v>
      </c>
      <c r="ACX20" s="12" t="str">
        <f>IFERROR(VLOOKUP(ACU20,Insumos!$A$6:$D$118,3,FALSE), " ")</f>
        <v xml:space="preserve"> </v>
      </c>
      <c r="ACY20" s="23"/>
      <c r="ACZ20" s="20" t="str">
        <f t="shared" si="86"/>
        <v xml:space="preserve"> </v>
      </c>
      <c r="ADB20" s="183"/>
      <c r="ADD20" s="10"/>
      <c r="ADE20" s="12" t="str">
        <f>IFERROR(VLOOKUP(ADD20,Insumos!$A$6:$D$118,2,FALSE), " ")</f>
        <v xml:space="preserve"> </v>
      </c>
      <c r="ADF20" s="20" t="str">
        <f>IFERROR(VLOOKUP(ADD20,Insumos!$A$6:$D$118,4,FALSE), " ")</f>
        <v xml:space="preserve"> </v>
      </c>
      <c r="ADG20" s="12" t="str">
        <f>IFERROR(VLOOKUP(ADD20,Insumos!$A$6:$D$118,3,FALSE), " ")</f>
        <v xml:space="preserve"> </v>
      </c>
      <c r="ADH20" s="23"/>
      <c r="ADI20" s="20" t="str">
        <f t="shared" si="87"/>
        <v xml:space="preserve"> </v>
      </c>
      <c r="ADK20" s="183"/>
      <c r="ADM20" s="10"/>
      <c r="ADN20" s="12" t="str">
        <f>IFERROR(VLOOKUP(ADM20,Insumos!$A$6:$D$118,2,FALSE), " ")</f>
        <v xml:space="preserve"> </v>
      </c>
      <c r="ADO20" s="20" t="str">
        <f>IFERROR(VLOOKUP(ADM20,Insumos!$A$6:$D$118,4,FALSE), " ")</f>
        <v xml:space="preserve"> </v>
      </c>
      <c r="ADP20" s="12" t="str">
        <f>IFERROR(VLOOKUP(ADM20,Insumos!$A$6:$D$118,3,FALSE), " ")</f>
        <v xml:space="preserve"> </v>
      </c>
      <c r="ADQ20" s="23"/>
      <c r="ADR20" s="20" t="str">
        <f t="shared" si="88"/>
        <v xml:space="preserve"> </v>
      </c>
      <c r="ADT20" s="183"/>
      <c r="ADV20" s="10"/>
      <c r="ADW20" s="12" t="str">
        <f>IFERROR(VLOOKUP(ADV20,Insumos!$A$6:$D$118,2,FALSE), " ")</f>
        <v xml:space="preserve"> </v>
      </c>
      <c r="ADX20" s="20" t="str">
        <f>IFERROR(VLOOKUP(ADV20,Insumos!$A$6:$D$118,4,FALSE), " ")</f>
        <v xml:space="preserve"> </v>
      </c>
      <c r="ADY20" s="12" t="str">
        <f>IFERROR(VLOOKUP(ADV20,Insumos!$A$6:$D$118,3,FALSE), " ")</f>
        <v xml:space="preserve"> </v>
      </c>
      <c r="ADZ20" s="23"/>
      <c r="AEA20" s="20" t="str">
        <f t="shared" si="89"/>
        <v xml:space="preserve"> </v>
      </c>
      <c r="AEC20" s="183"/>
      <c r="AEE20" s="10"/>
      <c r="AEF20" s="12" t="str">
        <f>IFERROR(VLOOKUP(AEE20,Insumos!$A$6:$D$118,2,FALSE), " ")</f>
        <v xml:space="preserve"> </v>
      </c>
      <c r="AEG20" s="20" t="str">
        <f>IFERROR(VLOOKUP(AEE20,Insumos!$A$6:$D$118,4,FALSE), " ")</f>
        <v xml:space="preserve"> </v>
      </c>
      <c r="AEH20" s="12" t="str">
        <f>IFERROR(VLOOKUP(AEE20,Insumos!$A$6:$D$118,3,FALSE), " ")</f>
        <v xml:space="preserve"> </v>
      </c>
      <c r="AEI20" s="23"/>
      <c r="AEJ20" s="20" t="str">
        <f t="shared" si="90"/>
        <v xml:space="preserve"> </v>
      </c>
      <c r="AEL20" s="183"/>
      <c r="AEN20" s="10"/>
      <c r="AEO20" s="12" t="str">
        <f>IFERROR(VLOOKUP(AEN20,Insumos!$A$6:$D$118,2,FALSE), " ")</f>
        <v xml:space="preserve"> </v>
      </c>
      <c r="AEP20" s="20" t="str">
        <f>IFERROR(VLOOKUP(AEN20,Insumos!$A$6:$D$118,4,FALSE), " ")</f>
        <v xml:space="preserve"> </v>
      </c>
      <c r="AEQ20" s="12" t="str">
        <f>IFERROR(VLOOKUP(AEN20,Insumos!$A$6:$D$118,3,FALSE), " ")</f>
        <v xml:space="preserve"> </v>
      </c>
      <c r="AER20" s="23"/>
      <c r="AES20" s="20" t="str">
        <f t="shared" si="91"/>
        <v xml:space="preserve"> </v>
      </c>
      <c r="AEU20" s="183"/>
      <c r="AEW20" s="10"/>
      <c r="AEX20" s="12" t="str">
        <f>IFERROR(VLOOKUP(AEW20,Insumos!$A$6:$D$118,2,FALSE), " ")</f>
        <v xml:space="preserve"> </v>
      </c>
      <c r="AEY20" s="20" t="str">
        <f>IFERROR(VLOOKUP(AEW20,Insumos!$A$6:$D$118,4,FALSE), " ")</f>
        <v xml:space="preserve"> </v>
      </c>
      <c r="AEZ20" s="12" t="str">
        <f>IFERROR(VLOOKUP(AEW20,Insumos!$A$6:$D$118,3,FALSE), " ")</f>
        <v xml:space="preserve"> </v>
      </c>
      <c r="AFA20" s="23"/>
      <c r="AFB20" s="20" t="str">
        <f t="shared" si="92"/>
        <v xml:space="preserve"> </v>
      </c>
      <c r="AFD20" s="183"/>
      <c r="AFF20" s="10"/>
      <c r="AFG20" s="12" t="str">
        <f>IFERROR(VLOOKUP(AFF20,Insumos!$A$6:$D$118,2,FALSE), " ")</f>
        <v xml:space="preserve"> </v>
      </c>
      <c r="AFH20" s="20" t="str">
        <f>IFERROR(VLOOKUP(AFF20,Insumos!$A$6:$D$118,4,FALSE), " ")</f>
        <v xml:space="preserve"> </v>
      </c>
      <c r="AFI20" s="12" t="str">
        <f>IFERROR(VLOOKUP(AFF20,Insumos!$A$6:$D$118,3,FALSE), " ")</f>
        <v xml:space="preserve"> </v>
      </c>
      <c r="AFJ20" s="23"/>
      <c r="AFK20" s="20" t="str">
        <f t="shared" si="93"/>
        <v xml:space="preserve"> </v>
      </c>
      <c r="AFM20" s="183"/>
      <c r="AFO20" s="10"/>
      <c r="AFP20" s="12" t="str">
        <f>IFERROR(VLOOKUP(AFO20,Insumos!$A$6:$D$118,2,FALSE), " ")</f>
        <v xml:space="preserve"> </v>
      </c>
      <c r="AFQ20" s="20" t="str">
        <f>IFERROR(VLOOKUP(AFO20,Insumos!$A$6:$D$118,4,FALSE), " ")</f>
        <v xml:space="preserve"> </v>
      </c>
      <c r="AFR20" s="12" t="str">
        <f>IFERROR(VLOOKUP(AFO20,Insumos!$A$6:$D$118,3,FALSE), " ")</f>
        <v xml:space="preserve"> </v>
      </c>
      <c r="AFS20" s="23"/>
      <c r="AFT20" s="20" t="str">
        <f t="shared" si="94"/>
        <v xml:space="preserve"> </v>
      </c>
      <c r="AFV20" s="183"/>
      <c r="AFX20" s="10"/>
      <c r="AFY20" s="12" t="str">
        <f>IFERROR(VLOOKUP(AFX20,Insumos!$A$6:$D$118,2,FALSE), " ")</f>
        <v xml:space="preserve"> </v>
      </c>
      <c r="AFZ20" s="20" t="str">
        <f>IFERROR(VLOOKUP(AFX20,Insumos!$A$6:$D$118,4,FALSE), " ")</f>
        <v xml:space="preserve"> </v>
      </c>
      <c r="AGA20" s="12" t="str">
        <f>IFERROR(VLOOKUP(AFX20,Insumos!$A$6:$D$118,3,FALSE), " ")</f>
        <v xml:space="preserve"> </v>
      </c>
      <c r="AGB20" s="23"/>
      <c r="AGC20" s="20" t="str">
        <f t="shared" si="95"/>
        <v xml:space="preserve"> </v>
      </c>
      <c r="AGE20" s="183"/>
      <c r="AGG20" s="10"/>
      <c r="AGH20" s="12" t="str">
        <f>IFERROR(VLOOKUP(AGG20,Insumos!$A$6:$D$118,2,FALSE), " ")</f>
        <v xml:space="preserve"> </v>
      </c>
      <c r="AGI20" s="20" t="str">
        <f>IFERROR(VLOOKUP(AGG20,Insumos!$A$6:$D$118,4,FALSE), " ")</f>
        <v xml:space="preserve"> </v>
      </c>
      <c r="AGJ20" s="12" t="str">
        <f>IFERROR(VLOOKUP(AGG20,Insumos!$A$6:$D$118,3,FALSE), " ")</f>
        <v xml:space="preserve"> </v>
      </c>
      <c r="AGK20" s="23"/>
      <c r="AGL20" s="20" t="str">
        <f t="shared" si="96"/>
        <v xml:space="preserve"> </v>
      </c>
      <c r="AGN20" s="183"/>
      <c r="AGP20" s="10"/>
      <c r="AGQ20" s="12" t="str">
        <f>IFERROR(VLOOKUP(AGP20,Insumos!$A$6:$D$118,2,FALSE), " ")</f>
        <v xml:space="preserve"> </v>
      </c>
      <c r="AGR20" s="20" t="str">
        <f>IFERROR(VLOOKUP(AGP20,Insumos!$A$6:$D$118,4,FALSE), " ")</f>
        <v xml:space="preserve"> </v>
      </c>
      <c r="AGS20" s="12" t="str">
        <f>IFERROR(VLOOKUP(AGP20,Insumos!$A$6:$D$118,3,FALSE), " ")</f>
        <v xml:space="preserve"> </v>
      </c>
      <c r="AGT20" s="23"/>
      <c r="AGU20" s="20" t="str">
        <f t="shared" si="97"/>
        <v xml:space="preserve"> </v>
      </c>
      <c r="AGW20" s="183"/>
      <c r="AGY20" s="10"/>
      <c r="AGZ20" s="12" t="str">
        <f>IFERROR(VLOOKUP(AGY20,Insumos!$A$6:$D$118,2,FALSE), " ")</f>
        <v xml:space="preserve"> </v>
      </c>
      <c r="AHA20" s="20" t="str">
        <f>IFERROR(VLOOKUP(AGY20,Insumos!$A$6:$D$118,4,FALSE), " ")</f>
        <v xml:space="preserve"> </v>
      </c>
      <c r="AHB20" s="12" t="str">
        <f>IFERROR(VLOOKUP(AGY20,Insumos!$A$6:$D$118,3,FALSE), " ")</f>
        <v xml:space="preserve"> </v>
      </c>
      <c r="AHC20" s="23"/>
      <c r="AHD20" s="20" t="str">
        <f t="shared" si="98"/>
        <v xml:space="preserve"> </v>
      </c>
      <c r="AHF20" s="183"/>
      <c r="AHH20" s="10"/>
      <c r="AHI20" s="12" t="str">
        <f>IFERROR(VLOOKUP(AHH20,Insumos!$A$6:$D$118,2,FALSE), " ")</f>
        <v xml:space="preserve"> </v>
      </c>
      <c r="AHJ20" s="20" t="str">
        <f>IFERROR(VLOOKUP(AHH20,Insumos!$A$6:$D$118,4,FALSE), " ")</f>
        <v xml:space="preserve"> </v>
      </c>
      <c r="AHK20" s="12" t="str">
        <f>IFERROR(VLOOKUP(AHH20,Insumos!$A$6:$D$118,3,FALSE), " ")</f>
        <v xml:space="preserve"> </v>
      </c>
      <c r="AHL20" s="23"/>
      <c r="AHM20" s="20" t="str">
        <f t="shared" si="99"/>
        <v xml:space="preserve"> </v>
      </c>
      <c r="AHO20" s="183"/>
      <c r="AHQ20" s="10"/>
      <c r="AHR20" s="12" t="str">
        <f>IFERROR(VLOOKUP(AHQ20,Insumos!$A$6:$D$118,2,FALSE), " ")</f>
        <v xml:space="preserve"> </v>
      </c>
      <c r="AHS20" s="20" t="str">
        <f>IFERROR(VLOOKUP(AHQ20,Insumos!$A$6:$D$118,4,FALSE), " ")</f>
        <v xml:space="preserve"> </v>
      </c>
      <c r="AHT20" s="12" t="str">
        <f>IFERROR(VLOOKUP(AHQ20,Insumos!$A$6:$D$118,3,FALSE), " ")</f>
        <v xml:space="preserve"> </v>
      </c>
      <c r="AHU20" s="23"/>
      <c r="AHV20" s="20" t="str">
        <f t="shared" si="100"/>
        <v xml:space="preserve"> </v>
      </c>
      <c r="AHX20" s="183"/>
      <c r="AHZ20" s="10"/>
      <c r="AIA20" s="12" t="str">
        <f>IFERROR(VLOOKUP(AHZ20,Insumos!$A$6:$D$118,2,FALSE), " ")</f>
        <v xml:space="preserve"> </v>
      </c>
      <c r="AIB20" s="20" t="str">
        <f>IFERROR(VLOOKUP(AHZ20,Insumos!$A$6:$D$118,4,FALSE), " ")</f>
        <v xml:space="preserve"> </v>
      </c>
      <c r="AIC20" s="12" t="str">
        <f>IFERROR(VLOOKUP(AHZ20,Insumos!$A$6:$D$118,3,FALSE), " ")</f>
        <v xml:space="preserve"> </v>
      </c>
      <c r="AID20" s="23"/>
      <c r="AIE20" s="20" t="str">
        <f t="shared" si="101"/>
        <v xml:space="preserve"> </v>
      </c>
      <c r="AIG20" s="183"/>
      <c r="AII20" s="10"/>
      <c r="AIJ20" s="12" t="str">
        <f>IFERROR(VLOOKUP(AII20,Insumos!$A$6:$D$118,2,FALSE), " ")</f>
        <v xml:space="preserve"> </v>
      </c>
      <c r="AIK20" s="20" t="str">
        <f>IFERROR(VLOOKUP(AII20,Insumos!$A$6:$D$118,4,FALSE), " ")</f>
        <v xml:space="preserve"> </v>
      </c>
      <c r="AIL20" s="12" t="str">
        <f>IFERROR(VLOOKUP(AII20,Insumos!$A$6:$D$118,3,FALSE), " ")</f>
        <v xml:space="preserve"> </v>
      </c>
      <c r="AIM20" s="23"/>
      <c r="AIN20" s="20" t="str">
        <f t="shared" si="102"/>
        <v xml:space="preserve"> </v>
      </c>
      <c r="AIP20" s="183"/>
      <c r="AIR20" s="10"/>
      <c r="AIS20" s="12" t="str">
        <f>IFERROR(VLOOKUP(AIR20,Insumos!$A$6:$D$118,2,FALSE), " ")</f>
        <v xml:space="preserve"> </v>
      </c>
      <c r="AIT20" s="20" t="str">
        <f>IFERROR(VLOOKUP(AIR20,Insumos!$A$6:$D$118,4,FALSE), " ")</f>
        <v xml:space="preserve"> </v>
      </c>
      <c r="AIU20" s="12" t="str">
        <f>IFERROR(VLOOKUP(AIR20,Insumos!$A$6:$D$118,3,FALSE), " ")</f>
        <v xml:space="preserve"> </v>
      </c>
      <c r="AIV20" s="23"/>
      <c r="AIW20" s="20" t="str">
        <f t="shared" si="103"/>
        <v xml:space="preserve"> </v>
      </c>
      <c r="AIY20" s="183"/>
      <c r="AJA20" s="10"/>
      <c r="AJB20" s="12" t="str">
        <f>IFERROR(VLOOKUP(AJA20,Insumos!$A$6:$D$118,2,FALSE), " ")</f>
        <v xml:space="preserve"> </v>
      </c>
      <c r="AJC20" s="20" t="str">
        <f>IFERROR(VLOOKUP(AJA20,Insumos!$A$6:$D$118,4,FALSE), " ")</f>
        <v xml:space="preserve"> </v>
      </c>
      <c r="AJD20" s="12" t="str">
        <f>IFERROR(VLOOKUP(AJA20,Insumos!$A$6:$D$118,3,FALSE), " ")</f>
        <v xml:space="preserve"> </v>
      </c>
      <c r="AJE20" s="23"/>
      <c r="AJF20" s="20" t="str">
        <f t="shared" si="104"/>
        <v xml:space="preserve"> </v>
      </c>
      <c r="AJH20" s="183"/>
      <c r="AJJ20" s="10"/>
      <c r="AJK20" s="12" t="str">
        <f>IFERROR(VLOOKUP(AJJ20,Insumos!$A$6:$D$118,2,FALSE), " ")</f>
        <v xml:space="preserve"> </v>
      </c>
      <c r="AJL20" s="20" t="str">
        <f>IFERROR(VLOOKUP(AJJ20,Insumos!$A$6:$D$118,4,FALSE), " ")</f>
        <v xml:space="preserve"> </v>
      </c>
      <c r="AJM20" s="12" t="str">
        <f>IFERROR(VLOOKUP(AJJ20,Insumos!$A$6:$D$118,3,FALSE), " ")</f>
        <v xml:space="preserve"> </v>
      </c>
      <c r="AJN20" s="23"/>
      <c r="AJO20" s="20" t="str">
        <f t="shared" si="105"/>
        <v xml:space="preserve"> </v>
      </c>
      <c r="AJQ20" s="183"/>
      <c r="AJS20" s="10"/>
      <c r="AJT20" s="12" t="str">
        <f>IFERROR(VLOOKUP(AJS20,Insumos!$A$6:$D$118,2,FALSE), " ")</f>
        <v xml:space="preserve"> </v>
      </c>
      <c r="AJU20" s="20" t="str">
        <f>IFERROR(VLOOKUP(AJS20,Insumos!$A$6:$D$118,4,FALSE), " ")</f>
        <v xml:space="preserve"> </v>
      </c>
      <c r="AJV20" s="12" t="str">
        <f>IFERROR(VLOOKUP(AJS20,Insumos!$A$6:$D$118,3,FALSE), " ")</f>
        <v xml:space="preserve"> </v>
      </c>
      <c r="AJW20" s="23"/>
      <c r="AJX20" s="20" t="str">
        <f t="shared" si="106"/>
        <v xml:space="preserve"> </v>
      </c>
      <c r="AJZ20" s="183"/>
      <c r="AKB20" s="10"/>
      <c r="AKC20" s="12" t="str">
        <f>IFERROR(VLOOKUP(AKB20,Insumos!$A$6:$D$118,2,FALSE), " ")</f>
        <v xml:space="preserve"> </v>
      </c>
      <c r="AKD20" s="20" t="str">
        <f>IFERROR(VLOOKUP(AKB20,Insumos!$A$6:$D$118,4,FALSE), " ")</f>
        <v xml:space="preserve"> </v>
      </c>
      <c r="AKE20" s="12" t="str">
        <f>IFERROR(VLOOKUP(AKB20,Insumos!$A$6:$D$118,3,FALSE), " ")</f>
        <v xml:space="preserve"> </v>
      </c>
      <c r="AKF20" s="23"/>
      <c r="AKG20" s="20" t="str">
        <f t="shared" si="107"/>
        <v xml:space="preserve"> </v>
      </c>
      <c r="AKI20" s="183"/>
      <c r="AKK20" s="10"/>
      <c r="AKL20" s="12" t="str">
        <f>IFERROR(VLOOKUP(AKK20,Insumos!$A$6:$D$118,2,FALSE), " ")</f>
        <v xml:space="preserve"> </v>
      </c>
      <c r="AKM20" s="20" t="str">
        <f>IFERROR(VLOOKUP(AKK20,Insumos!$A$6:$D$118,4,FALSE), " ")</f>
        <v xml:space="preserve"> </v>
      </c>
      <c r="AKN20" s="12" t="str">
        <f>IFERROR(VLOOKUP(AKK20,Insumos!$A$6:$D$118,3,FALSE), " ")</f>
        <v xml:space="preserve"> </v>
      </c>
      <c r="AKO20" s="23"/>
      <c r="AKP20" s="20" t="str">
        <f t="shared" si="108"/>
        <v xml:space="preserve"> </v>
      </c>
      <c r="AKR20" s="183"/>
      <c r="AKT20" s="10"/>
      <c r="AKU20" s="12" t="str">
        <f>IFERROR(VLOOKUP(AKT20,Insumos!$A$6:$D$118,2,FALSE), " ")</f>
        <v xml:space="preserve"> </v>
      </c>
      <c r="AKV20" s="20" t="str">
        <f>IFERROR(VLOOKUP(AKT20,Insumos!$A$6:$D$118,4,FALSE), " ")</f>
        <v xml:space="preserve"> </v>
      </c>
      <c r="AKW20" s="12" t="str">
        <f>IFERROR(VLOOKUP(AKT20,Insumos!$A$6:$D$118,3,FALSE), " ")</f>
        <v xml:space="preserve"> </v>
      </c>
      <c r="AKX20" s="23"/>
      <c r="AKY20" s="20" t="str">
        <f t="shared" si="109"/>
        <v xml:space="preserve"> </v>
      </c>
      <c r="ALA20" s="183"/>
      <c r="ALC20" s="10"/>
      <c r="ALD20" s="12" t="str">
        <f>IFERROR(VLOOKUP(ALC20,Insumos!$A$6:$D$118,2,FALSE), " ")</f>
        <v xml:space="preserve"> </v>
      </c>
      <c r="ALE20" s="20" t="str">
        <f>IFERROR(VLOOKUP(ALC20,Insumos!$A$6:$D$118,4,FALSE), " ")</f>
        <v xml:space="preserve"> </v>
      </c>
      <c r="ALF20" s="12" t="str">
        <f>IFERROR(VLOOKUP(ALC20,Insumos!$A$6:$D$118,3,FALSE), " ")</f>
        <v xml:space="preserve"> </v>
      </c>
      <c r="ALG20" s="23"/>
      <c r="ALH20" s="20" t="str">
        <f t="shared" si="110"/>
        <v xml:space="preserve"> </v>
      </c>
      <c r="ALJ20" s="183"/>
      <c r="ALL20" s="10"/>
      <c r="ALM20" s="12" t="str">
        <f>IFERROR(VLOOKUP(ALL20,Insumos!$A$6:$D$118,2,FALSE), " ")</f>
        <v xml:space="preserve"> </v>
      </c>
      <c r="ALN20" s="20" t="str">
        <f>IFERROR(VLOOKUP(ALL20,Insumos!$A$6:$D$118,4,FALSE), " ")</f>
        <v xml:space="preserve"> </v>
      </c>
      <c r="ALO20" s="12" t="str">
        <f>IFERROR(VLOOKUP(ALL20,Insumos!$A$6:$D$118,3,FALSE), " ")</f>
        <v xml:space="preserve"> </v>
      </c>
      <c r="ALP20" s="23"/>
      <c r="ALQ20" s="20" t="str">
        <f t="shared" si="111"/>
        <v xml:space="preserve"> </v>
      </c>
      <c r="ALS20" s="183"/>
      <c r="ALU20" s="10"/>
      <c r="ALV20" s="12" t="str">
        <f>IFERROR(VLOOKUP(ALU20,Insumos!$A$6:$D$118,2,FALSE), " ")</f>
        <v xml:space="preserve"> </v>
      </c>
      <c r="ALW20" s="20" t="str">
        <f>IFERROR(VLOOKUP(ALU20,Insumos!$A$6:$D$118,4,FALSE), " ")</f>
        <v xml:space="preserve"> </v>
      </c>
      <c r="ALX20" s="12" t="str">
        <f>IFERROR(VLOOKUP(ALU20,Insumos!$A$6:$D$118,3,FALSE), " ")</f>
        <v xml:space="preserve"> </v>
      </c>
      <c r="ALY20" s="23"/>
      <c r="ALZ20" s="20" t="str">
        <f t="shared" si="112"/>
        <v xml:space="preserve"> </v>
      </c>
      <c r="AMB20" s="183"/>
      <c r="AMD20" s="10"/>
      <c r="AME20" s="12" t="str">
        <f>IFERROR(VLOOKUP(AMD20,Insumos!$A$6:$D$118,2,FALSE), " ")</f>
        <v xml:space="preserve"> </v>
      </c>
      <c r="AMF20" s="20" t="str">
        <f>IFERROR(VLOOKUP(AMD20,Insumos!$A$6:$D$118,4,FALSE), " ")</f>
        <v xml:space="preserve"> </v>
      </c>
      <c r="AMG20" s="12" t="str">
        <f>IFERROR(VLOOKUP(AMD20,Insumos!$A$6:$D$118,3,FALSE), " ")</f>
        <v xml:space="preserve"> </v>
      </c>
      <c r="AMH20" s="23"/>
      <c r="AMI20" s="20" t="str">
        <f t="shared" si="113"/>
        <v xml:space="preserve"> </v>
      </c>
      <c r="AMK20" s="183"/>
      <c r="AMM20" s="10"/>
      <c r="AMN20" s="12" t="str">
        <f>IFERROR(VLOOKUP(AMM20,Insumos!$A$6:$D$118,2,FALSE), " ")</f>
        <v xml:space="preserve"> </v>
      </c>
      <c r="AMO20" s="20" t="str">
        <f>IFERROR(VLOOKUP(AMM20,Insumos!$A$6:$D$118,4,FALSE), " ")</f>
        <v xml:space="preserve"> </v>
      </c>
      <c r="AMP20" s="12" t="str">
        <f>IFERROR(VLOOKUP(AMM20,Insumos!$A$6:$D$118,3,FALSE), " ")</f>
        <v xml:space="preserve"> </v>
      </c>
      <c r="AMQ20" s="23"/>
      <c r="AMR20" s="20" t="str">
        <f t="shared" si="114"/>
        <v xml:space="preserve"> </v>
      </c>
      <c r="AMT20" s="183"/>
      <c r="AMV20" s="10"/>
      <c r="AMW20" s="12" t="str">
        <f>IFERROR(VLOOKUP(AMV20,Insumos!$A$6:$D$118,2,FALSE), " ")</f>
        <v xml:space="preserve"> </v>
      </c>
      <c r="AMX20" s="20" t="str">
        <f>IFERROR(VLOOKUP(AMV20,Insumos!$A$6:$D$118,4,FALSE), " ")</f>
        <v xml:space="preserve"> </v>
      </c>
      <c r="AMY20" s="12" t="str">
        <f>IFERROR(VLOOKUP(AMV20,Insumos!$A$6:$D$118,3,FALSE), " ")</f>
        <v xml:space="preserve"> </v>
      </c>
      <c r="AMZ20" s="23"/>
      <c r="ANA20" s="20" t="str">
        <f t="shared" si="115"/>
        <v xml:space="preserve"> </v>
      </c>
      <c r="ANC20" s="183"/>
      <c r="ANE20" s="10"/>
      <c r="ANF20" s="12" t="str">
        <f>IFERROR(VLOOKUP(ANE20,Insumos!$A$6:$D$118,2,FALSE), " ")</f>
        <v xml:space="preserve"> </v>
      </c>
      <c r="ANG20" s="20" t="str">
        <f>IFERROR(VLOOKUP(ANE20,Insumos!$A$6:$D$118,4,FALSE), " ")</f>
        <v xml:space="preserve"> </v>
      </c>
      <c r="ANH20" s="12" t="str">
        <f>IFERROR(VLOOKUP(ANE20,Insumos!$A$6:$D$118,3,FALSE), " ")</f>
        <v xml:space="preserve"> </v>
      </c>
      <c r="ANI20" s="23"/>
      <c r="ANJ20" s="20" t="str">
        <f t="shared" si="116"/>
        <v xml:space="preserve"> </v>
      </c>
      <c r="ANL20" s="183"/>
      <c r="ANN20" s="10"/>
      <c r="ANO20" s="12" t="str">
        <f>IFERROR(VLOOKUP(ANN20,Insumos!$A$6:$D$118,2,FALSE), " ")</f>
        <v xml:space="preserve"> </v>
      </c>
      <c r="ANP20" s="20" t="str">
        <f>IFERROR(VLOOKUP(ANN20,Insumos!$A$6:$D$118,4,FALSE), " ")</f>
        <v xml:space="preserve"> </v>
      </c>
      <c r="ANQ20" s="12" t="str">
        <f>IFERROR(VLOOKUP(ANN20,Insumos!$A$6:$D$118,3,FALSE), " ")</f>
        <v xml:space="preserve"> </v>
      </c>
      <c r="ANR20" s="23"/>
      <c r="ANS20" s="20" t="str">
        <f t="shared" si="117"/>
        <v xml:space="preserve"> </v>
      </c>
      <c r="ANU20" s="183"/>
      <c r="ANW20" s="10"/>
      <c r="ANX20" s="12" t="str">
        <f>IFERROR(VLOOKUP(ANW20,Insumos!$A$6:$D$118,2,FALSE), " ")</f>
        <v xml:space="preserve"> </v>
      </c>
      <c r="ANY20" s="20" t="str">
        <f>IFERROR(VLOOKUP(ANW20,Insumos!$A$6:$D$118,4,FALSE), " ")</f>
        <v xml:space="preserve"> </v>
      </c>
      <c r="ANZ20" s="12" t="str">
        <f>IFERROR(VLOOKUP(ANW20,Insumos!$A$6:$D$118,3,FALSE), " ")</f>
        <v xml:space="preserve"> </v>
      </c>
      <c r="AOA20" s="23"/>
      <c r="AOB20" s="20" t="str">
        <f t="shared" si="118"/>
        <v xml:space="preserve"> </v>
      </c>
      <c r="AOD20" s="183"/>
      <c r="AOF20" s="10"/>
      <c r="AOG20" s="12" t="str">
        <f>IFERROR(VLOOKUP(AOF20,Insumos!$A$6:$D$118,2,FALSE), " ")</f>
        <v xml:space="preserve"> </v>
      </c>
      <c r="AOH20" s="20" t="str">
        <f>IFERROR(VLOOKUP(AOF20,Insumos!$A$6:$D$118,4,FALSE), " ")</f>
        <v xml:space="preserve"> </v>
      </c>
      <c r="AOI20" s="12" t="str">
        <f>IFERROR(VLOOKUP(AOF20,Insumos!$A$6:$D$118,3,FALSE), " ")</f>
        <v xml:space="preserve"> </v>
      </c>
      <c r="AOJ20" s="23"/>
      <c r="AOK20" s="20" t="str">
        <f t="shared" si="119"/>
        <v xml:space="preserve"> </v>
      </c>
      <c r="AOM20" s="183"/>
      <c r="AOO20" s="10"/>
      <c r="AOP20" s="12" t="str">
        <f>IFERROR(VLOOKUP(AOO20,Insumos!$A$6:$D$118,2,FALSE), " ")</f>
        <v xml:space="preserve"> </v>
      </c>
      <c r="AOQ20" s="20" t="str">
        <f>IFERROR(VLOOKUP(AOO20,Insumos!$A$6:$D$118,4,FALSE), " ")</f>
        <v xml:space="preserve"> </v>
      </c>
      <c r="AOR20" s="12" t="str">
        <f>IFERROR(VLOOKUP(AOO20,Insumos!$A$6:$D$118,3,FALSE), " ")</f>
        <v xml:space="preserve"> </v>
      </c>
      <c r="AOS20" s="23"/>
      <c r="AOT20" s="20" t="str">
        <f t="shared" si="120"/>
        <v xml:space="preserve"> </v>
      </c>
      <c r="AOV20" s="183"/>
      <c r="AOX20" s="10"/>
      <c r="AOY20" s="12" t="str">
        <f>IFERROR(VLOOKUP(AOX20,Insumos!$A$6:$D$118,2,FALSE), " ")</f>
        <v xml:space="preserve"> </v>
      </c>
      <c r="AOZ20" s="20" t="str">
        <f>IFERROR(VLOOKUP(AOX20,Insumos!$A$6:$D$118,4,FALSE), " ")</f>
        <v xml:space="preserve"> </v>
      </c>
      <c r="APA20" s="12" t="str">
        <f>IFERROR(VLOOKUP(AOX20,Insumos!$A$6:$D$118,3,FALSE), " ")</f>
        <v xml:space="preserve"> </v>
      </c>
      <c r="APB20" s="23"/>
      <c r="APC20" s="20" t="str">
        <f t="shared" si="121"/>
        <v xml:space="preserve"> </v>
      </c>
      <c r="APE20" s="183"/>
      <c r="APG20" s="10"/>
      <c r="APH20" s="12" t="str">
        <f>IFERROR(VLOOKUP(APG20,Insumos!$A$6:$D$118,2,FALSE), " ")</f>
        <v xml:space="preserve"> </v>
      </c>
      <c r="API20" s="20" t="str">
        <f>IFERROR(VLOOKUP(APG20,Insumos!$A$6:$D$118,4,FALSE), " ")</f>
        <v xml:space="preserve"> </v>
      </c>
      <c r="APJ20" s="12" t="str">
        <f>IFERROR(VLOOKUP(APG20,Insumos!$A$6:$D$118,3,FALSE), " ")</f>
        <v xml:space="preserve"> </v>
      </c>
      <c r="APK20" s="23"/>
      <c r="APL20" s="20" t="str">
        <f t="shared" si="122"/>
        <v xml:space="preserve"> </v>
      </c>
      <c r="APN20" s="183"/>
      <c r="APP20" s="10"/>
      <c r="APQ20" s="12" t="str">
        <f>IFERROR(VLOOKUP(APP20,Insumos!$A$6:$D$118,2,FALSE), " ")</f>
        <v xml:space="preserve"> </v>
      </c>
      <c r="APR20" s="20" t="str">
        <f>IFERROR(VLOOKUP(APP20,Insumos!$A$6:$D$118,4,FALSE), " ")</f>
        <v xml:space="preserve"> </v>
      </c>
      <c r="APS20" s="12" t="str">
        <f>IFERROR(VLOOKUP(APP20,Insumos!$A$6:$D$118,3,FALSE), " ")</f>
        <v xml:space="preserve"> </v>
      </c>
      <c r="APT20" s="23"/>
      <c r="APU20" s="20" t="str">
        <f t="shared" si="123"/>
        <v xml:space="preserve"> </v>
      </c>
      <c r="APW20" s="183"/>
      <c r="APY20" s="10"/>
      <c r="APZ20" s="12" t="str">
        <f>IFERROR(VLOOKUP(APY20,Insumos!$A$6:$D$118,2,FALSE), " ")</f>
        <v xml:space="preserve"> </v>
      </c>
      <c r="AQA20" s="20" t="str">
        <f>IFERROR(VLOOKUP(APY20,Insumos!$A$6:$D$118,4,FALSE), " ")</f>
        <v xml:space="preserve"> </v>
      </c>
      <c r="AQB20" s="12" t="str">
        <f>IFERROR(VLOOKUP(APY20,Insumos!$A$6:$D$118,3,FALSE), " ")</f>
        <v xml:space="preserve"> </v>
      </c>
      <c r="AQC20" s="23"/>
      <c r="AQD20" s="20" t="str">
        <f t="shared" si="124"/>
        <v xml:space="preserve"> </v>
      </c>
      <c r="AQF20" s="183"/>
      <c r="AQH20" s="10"/>
      <c r="AQI20" s="12" t="str">
        <f>IFERROR(VLOOKUP(AQH20,Insumos!$A$6:$D$118,2,FALSE), " ")</f>
        <v xml:space="preserve"> </v>
      </c>
      <c r="AQJ20" s="20" t="str">
        <f>IFERROR(VLOOKUP(AQH20,Insumos!$A$6:$D$118,4,FALSE), " ")</f>
        <v xml:space="preserve"> </v>
      </c>
      <c r="AQK20" s="12" t="str">
        <f>IFERROR(VLOOKUP(AQH20,Insumos!$A$6:$D$118,3,FALSE), " ")</f>
        <v xml:space="preserve"> </v>
      </c>
      <c r="AQL20" s="23"/>
      <c r="AQM20" s="20" t="str">
        <f t="shared" si="125"/>
        <v xml:space="preserve"> </v>
      </c>
      <c r="AQO20" s="183"/>
      <c r="AQQ20" s="10"/>
      <c r="AQR20" s="12" t="str">
        <f>IFERROR(VLOOKUP(AQQ20,Insumos!$A$6:$D$118,2,FALSE), " ")</f>
        <v xml:space="preserve"> </v>
      </c>
      <c r="AQS20" s="20" t="str">
        <f>IFERROR(VLOOKUP(AQQ20,Insumos!$A$6:$D$118,4,FALSE), " ")</f>
        <v xml:space="preserve"> </v>
      </c>
      <c r="AQT20" s="12" t="str">
        <f>IFERROR(VLOOKUP(AQQ20,Insumos!$A$6:$D$118,3,FALSE), " ")</f>
        <v xml:space="preserve"> </v>
      </c>
      <c r="AQU20" s="23"/>
      <c r="AQV20" s="20" t="str">
        <f t="shared" si="126"/>
        <v xml:space="preserve"> </v>
      </c>
      <c r="AQX20" s="183"/>
      <c r="AQZ20" s="10"/>
      <c r="ARA20" s="12" t="str">
        <f>IFERROR(VLOOKUP(AQZ20,Insumos!$A$6:$D$118,2,FALSE), " ")</f>
        <v xml:space="preserve"> </v>
      </c>
      <c r="ARB20" s="20" t="str">
        <f>IFERROR(VLOOKUP(AQZ20,Insumos!$A$6:$D$118,4,FALSE), " ")</f>
        <v xml:space="preserve"> </v>
      </c>
      <c r="ARC20" s="12" t="str">
        <f>IFERROR(VLOOKUP(AQZ20,Insumos!$A$6:$D$118,3,FALSE), " ")</f>
        <v xml:space="preserve"> </v>
      </c>
      <c r="ARD20" s="23"/>
      <c r="ARE20" s="20" t="str">
        <f t="shared" si="127"/>
        <v xml:space="preserve"> </v>
      </c>
      <c r="ARG20" s="183"/>
      <c r="ARI20" s="10"/>
      <c r="ARJ20" s="12" t="str">
        <f>IFERROR(VLOOKUP(ARI20,Insumos!$A$6:$D$118,2,FALSE), " ")</f>
        <v xml:space="preserve"> </v>
      </c>
      <c r="ARK20" s="20" t="str">
        <f>IFERROR(VLOOKUP(ARI20,Insumos!$A$6:$D$118,4,FALSE), " ")</f>
        <v xml:space="preserve"> </v>
      </c>
      <c r="ARL20" s="12" t="str">
        <f>IFERROR(VLOOKUP(ARI20,Insumos!$A$6:$D$118,3,FALSE), " ")</f>
        <v xml:space="preserve"> </v>
      </c>
      <c r="ARM20" s="23"/>
      <c r="ARN20" s="20" t="str">
        <f t="shared" si="128"/>
        <v xml:space="preserve"> </v>
      </c>
      <c r="ARP20" s="183"/>
      <c r="ARR20" s="10"/>
      <c r="ARS20" s="12" t="str">
        <f>IFERROR(VLOOKUP(ARR20,Insumos!$A$6:$D$118,2,FALSE), " ")</f>
        <v xml:space="preserve"> </v>
      </c>
      <c r="ART20" s="20" t="str">
        <f>IFERROR(VLOOKUP(ARR20,Insumos!$A$6:$D$118,4,FALSE), " ")</f>
        <v xml:space="preserve"> </v>
      </c>
      <c r="ARU20" s="12" t="str">
        <f>IFERROR(VLOOKUP(ARR20,Insumos!$A$6:$D$118,3,FALSE), " ")</f>
        <v xml:space="preserve"> </v>
      </c>
      <c r="ARV20" s="23"/>
      <c r="ARW20" s="20" t="str">
        <f t="shared" si="129"/>
        <v xml:space="preserve"> </v>
      </c>
      <c r="ARY20" s="183"/>
      <c r="ASA20" s="10"/>
      <c r="ASB20" s="12" t="str">
        <f>IFERROR(VLOOKUP(ASA20,Insumos!$A$6:$D$118,2,FALSE), " ")</f>
        <v xml:space="preserve"> </v>
      </c>
      <c r="ASC20" s="20" t="str">
        <f>IFERROR(VLOOKUP(ASA20,Insumos!$A$6:$D$118,4,FALSE), " ")</f>
        <v xml:space="preserve"> </v>
      </c>
      <c r="ASD20" s="12" t="str">
        <f>IFERROR(VLOOKUP(ASA20,Insumos!$A$6:$D$118,3,FALSE), " ")</f>
        <v xml:space="preserve"> </v>
      </c>
      <c r="ASE20" s="23"/>
      <c r="ASF20" s="20" t="str">
        <f t="shared" si="130"/>
        <v xml:space="preserve"> </v>
      </c>
      <c r="ASH20" s="183"/>
      <c r="ASJ20" s="10"/>
      <c r="ASK20" s="12" t="str">
        <f>IFERROR(VLOOKUP(ASJ20,Insumos!$A$6:$D$118,2,FALSE), " ")</f>
        <v xml:space="preserve"> </v>
      </c>
      <c r="ASL20" s="20" t="str">
        <f>IFERROR(VLOOKUP(ASJ20,Insumos!$A$6:$D$118,4,FALSE), " ")</f>
        <v xml:space="preserve"> </v>
      </c>
      <c r="ASM20" s="12" t="str">
        <f>IFERROR(VLOOKUP(ASJ20,Insumos!$A$6:$D$118,3,FALSE), " ")</f>
        <v xml:space="preserve"> </v>
      </c>
      <c r="ASN20" s="23"/>
      <c r="ASO20" s="20" t="str">
        <f t="shared" si="131"/>
        <v xml:space="preserve"> </v>
      </c>
      <c r="ASQ20" s="183"/>
      <c r="ASS20" s="10"/>
      <c r="AST20" s="12" t="str">
        <f>IFERROR(VLOOKUP(ASS20,Insumos!$A$6:$D$118,2,FALSE), " ")</f>
        <v xml:space="preserve"> </v>
      </c>
      <c r="ASU20" s="20" t="str">
        <f>IFERROR(VLOOKUP(ASS20,Insumos!$A$6:$D$118,4,FALSE), " ")</f>
        <v xml:space="preserve"> </v>
      </c>
      <c r="ASV20" s="12" t="str">
        <f>IFERROR(VLOOKUP(ASS20,Insumos!$A$6:$D$118,3,FALSE), " ")</f>
        <v xml:space="preserve"> </v>
      </c>
      <c r="ASW20" s="23"/>
      <c r="ASX20" s="20" t="str">
        <f t="shared" si="132"/>
        <v xml:space="preserve"> </v>
      </c>
      <c r="ASZ20" s="183"/>
      <c r="ATB20" s="10"/>
      <c r="ATC20" s="12" t="str">
        <f>IFERROR(VLOOKUP(ATB20,Insumos!$A$6:$D$118,2,FALSE), " ")</f>
        <v xml:space="preserve"> </v>
      </c>
      <c r="ATD20" s="20" t="str">
        <f>IFERROR(VLOOKUP(ATB20,Insumos!$A$6:$D$118,4,FALSE), " ")</f>
        <v xml:space="preserve"> </v>
      </c>
      <c r="ATE20" s="12" t="str">
        <f>IFERROR(VLOOKUP(ATB20,Insumos!$A$6:$D$118,3,FALSE), " ")</f>
        <v xml:space="preserve"> </v>
      </c>
      <c r="ATF20" s="23"/>
      <c r="ATG20" s="20" t="str">
        <f t="shared" si="133"/>
        <v xml:space="preserve"> </v>
      </c>
      <c r="ATI20" s="183"/>
      <c r="ATK20" s="10"/>
      <c r="ATL20" s="12" t="str">
        <f>IFERROR(VLOOKUP(ATK20,Insumos!$A$6:$D$118,2,FALSE), " ")</f>
        <v xml:space="preserve"> </v>
      </c>
      <c r="ATM20" s="20" t="str">
        <f>IFERROR(VLOOKUP(ATK20,Insumos!$A$6:$D$118,4,FALSE), " ")</f>
        <v xml:space="preserve"> </v>
      </c>
      <c r="ATN20" s="12" t="str">
        <f>IFERROR(VLOOKUP(ATK20,Insumos!$A$6:$D$118,3,FALSE), " ")</f>
        <v xml:space="preserve"> </v>
      </c>
      <c r="ATO20" s="23"/>
      <c r="ATP20" s="20" t="str">
        <f t="shared" si="134"/>
        <v xml:space="preserve"> </v>
      </c>
      <c r="ATR20" s="183"/>
      <c r="ATT20" s="10"/>
      <c r="ATU20" s="12" t="str">
        <f>IFERROR(VLOOKUP(ATT20,Insumos!$A$6:$D$118,2,FALSE), " ")</f>
        <v xml:space="preserve"> </v>
      </c>
      <c r="ATV20" s="20" t="str">
        <f>IFERROR(VLOOKUP(ATT20,Insumos!$A$6:$D$118,4,FALSE), " ")</f>
        <v xml:space="preserve"> </v>
      </c>
      <c r="ATW20" s="12" t="str">
        <f>IFERROR(VLOOKUP(ATT20,Insumos!$A$6:$D$118,3,FALSE), " ")</f>
        <v xml:space="preserve"> </v>
      </c>
      <c r="ATX20" s="23"/>
      <c r="ATY20" s="20" t="str">
        <f t="shared" si="135"/>
        <v xml:space="preserve"> </v>
      </c>
      <c r="AUA20" s="183"/>
      <c r="AUC20" s="10"/>
      <c r="AUD20" s="12" t="str">
        <f>IFERROR(VLOOKUP(AUC20,Insumos!$A$6:$D$118,2,FALSE), " ")</f>
        <v xml:space="preserve"> </v>
      </c>
      <c r="AUE20" s="20" t="str">
        <f>IFERROR(VLOOKUP(AUC20,Insumos!$A$6:$D$118,4,FALSE), " ")</f>
        <v xml:space="preserve"> </v>
      </c>
      <c r="AUF20" s="12" t="str">
        <f>IFERROR(VLOOKUP(AUC20,Insumos!$A$6:$D$118,3,FALSE), " ")</f>
        <v xml:space="preserve"> </v>
      </c>
      <c r="AUG20" s="23"/>
      <c r="AUH20" s="20" t="str">
        <f t="shared" si="136"/>
        <v xml:space="preserve"> </v>
      </c>
      <c r="AUJ20" s="183"/>
      <c r="AUL20" s="10"/>
      <c r="AUM20" s="12" t="str">
        <f>IFERROR(VLOOKUP(AUL20,Insumos!$A$6:$D$118,2,FALSE), " ")</f>
        <v xml:space="preserve"> </v>
      </c>
      <c r="AUN20" s="20" t="str">
        <f>IFERROR(VLOOKUP(AUL20,Insumos!$A$6:$D$118,4,FALSE), " ")</f>
        <v xml:space="preserve"> </v>
      </c>
      <c r="AUO20" s="12" t="str">
        <f>IFERROR(VLOOKUP(AUL20,Insumos!$A$6:$D$118,3,FALSE), " ")</f>
        <v xml:space="preserve"> </v>
      </c>
      <c r="AUP20" s="23"/>
      <c r="AUQ20" s="20" t="str">
        <f t="shared" si="137"/>
        <v xml:space="preserve"> </v>
      </c>
      <c r="AUS20" s="183"/>
      <c r="AUU20" s="10"/>
      <c r="AUV20" s="12" t="str">
        <f>IFERROR(VLOOKUP(AUU20,Insumos!$A$6:$D$118,2,FALSE), " ")</f>
        <v xml:space="preserve"> </v>
      </c>
      <c r="AUW20" s="20" t="str">
        <f>IFERROR(VLOOKUP(AUU20,Insumos!$A$6:$D$118,4,FALSE), " ")</f>
        <v xml:space="preserve"> </v>
      </c>
      <c r="AUX20" s="12" t="str">
        <f>IFERROR(VLOOKUP(AUU20,Insumos!$A$6:$D$118,3,FALSE), " ")</f>
        <v xml:space="preserve"> </v>
      </c>
      <c r="AUY20" s="23"/>
      <c r="AUZ20" s="20" t="str">
        <f t="shared" si="138"/>
        <v xml:space="preserve"> </v>
      </c>
      <c r="AVB20" s="183"/>
      <c r="AVD20" s="10"/>
      <c r="AVE20" s="12" t="str">
        <f>IFERROR(VLOOKUP(AVD20,Insumos!$A$6:$D$118,2,FALSE), " ")</f>
        <v xml:space="preserve"> </v>
      </c>
      <c r="AVF20" s="20" t="str">
        <f>IFERROR(VLOOKUP(AVD20,Insumos!$A$6:$D$118,4,FALSE), " ")</f>
        <v xml:space="preserve"> </v>
      </c>
      <c r="AVG20" s="12" t="str">
        <f>IFERROR(VLOOKUP(AVD20,Insumos!$A$6:$D$118,3,FALSE), " ")</f>
        <v xml:space="preserve"> </v>
      </c>
      <c r="AVH20" s="23"/>
      <c r="AVI20" s="20" t="str">
        <f t="shared" si="139"/>
        <v xml:space="preserve"> </v>
      </c>
      <c r="AVK20" s="183"/>
      <c r="AVM20" s="10"/>
      <c r="AVN20" s="12" t="str">
        <f>IFERROR(VLOOKUP(AVM20,Insumos!$A$6:$D$118,2,FALSE), " ")</f>
        <v xml:space="preserve"> </v>
      </c>
      <c r="AVO20" s="20" t="str">
        <f>IFERROR(VLOOKUP(AVM20,Insumos!$A$6:$D$118,4,FALSE), " ")</f>
        <v xml:space="preserve"> </v>
      </c>
      <c r="AVP20" s="12" t="str">
        <f>IFERROR(VLOOKUP(AVM20,Insumos!$A$6:$D$118,3,FALSE), " ")</f>
        <v xml:space="preserve"> </v>
      </c>
      <c r="AVQ20" s="23"/>
      <c r="AVR20" s="20" t="str">
        <f t="shared" si="140"/>
        <v xml:space="preserve"> </v>
      </c>
      <c r="AVT20" s="183"/>
      <c r="AVV20" s="10"/>
      <c r="AVW20" s="12" t="str">
        <f>IFERROR(VLOOKUP(AVV20,Insumos!$A$6:$D$118,2,FALSE), " ")</f>
        <v xml:space="preserve"> </v>
      </c>
      <c r="AVX20" s="20" t="str">
        <f>IFERROR(VLOOKUP(AVV20,Insumos!$A$6:$D$118,4,FALSE), " ")</f>
        <v xml:space="preserve"> </v>
      </c>
      <c r="AVY20" s="12" t="str">
        <f>IFERROR(VLOOKUP(AVV20,Insumos!$A$6:$D$118,3,FALSE), " ")</f>
        <v xml:space="preserve"> </v>
      </c>
      <c r="AVZ20" s="23"/>
      <c r="AWA20" s="20" t="str">
        <f t="shared" si="141"/>
        <v xml:space="preserve"> </v>
      </c>
      <c r="AWC20" s="183"/>
      <c r="AWE20" s="10"/>
      <c r="AWF20" s="12" t="str">
        <f>IFERROR(VLOOKUP(AWE20,Insumos!$A$6:$D$118,2,FALSE), " ")</f>
        <v xml:space="preserve"> </v>
      </c>
      <c r="AWG20" s="20" t="str">
        <f>IFERROR(VLOOKUP(AWE20,Insumos!$A$6:$D$118,4,FALSE), " ")</f>
        <v xml:space="preserve"> </v>
      </c>
      <c r="AWH20" s="12" t="str">
        <f>IFERROR(VLOOKUP(AWE20,Insumos!$A$6:$D$118,3,FALSE), " ")</f>
        <v xml:space="preserve"> </v>
      </c>
      <c r="AWI20" s="23"/>
      <c r="AWJ20" s="20" t="str">
        <f t="shared" si="142"/>
        <v xml:space="preserve"> </v>
      </c>
      <c r="AWL20" s="183"/>
      <c r="AWN20" s="10"/>
      <c r="AWO20" s="12" t="str">
        <f>IFERROR(VLOOKUP(AWN20,Insumos!$A$6:$D$118,2,FALSE), " ")</f>
        <v xml:space="preserve"> </v>
      </c>
      <c r="AWP20" s="20" t="str">
        <f>IFERROR(VLOOKUP(AWN20,Insumos!$A$6:$D$118,4,FALSE), " ")</f>
        <v xml:space="preserve"> </v>
      </c>
      <c r="AWQ20" s="12" t="str">
        <f>IFERROR(VLOOKUP(AWN20,Insumos!$A$6:$D$118,3,FALSE), " ")</f>
        <v xml:space="preserve"> </v>
      </c>
      <c r="AWR20" s="23"/>
      <c r="AWS20" s="20" t="str">
        <f t="shared" si="143"/>
        <v xml:space="preserve"> </v>
      </c>
      <c r="AWU20" s="183"/>
      <c r="AWW20" s="10"/>
      <c r="AWX20" s="12" t="str">
        <f>IFERROR(VLOOKUP(AWW20,Insumos!$A$6:$D$118,2,FALSE), " ")</f>
        <v xml:space="preserve"> </v>
      </c>
      <c r="AWY20" s="20" t="str">
        <f>IFERROR(VLOOKUP(AWW20,Insumos!$A$6:$D$118,4,FALSE), " ")</f>
        <v xml:space="preserve"> </v>
      </c>
      <c r="AWZ20" s="12" t="str">
        <f>IFERROR(VLOOKUP(AWW20,Insumos!$A$6:$D$118,3,FALSE), " ")</f>
        <v xml:space="preserve"> </v>
      </c>
      <c r="AXA20" s="23"/>
      <c r="AXB20" s="20" t="str">
        <f t="shared" si="144"/>
        <v xml:space="preserve"> </v>
      </c>
      <c r="AXD20" s="183"/>
      <c r="AXF20" s="10"/>
      <c r="AXG20" s="12" t="str">
        <f>IFERROR(VLOOKUP(AXF20,Insumos!$A$6:$D$118,2,FALSE), " ")</f>
        <v xml:space="preserve"> </v>
      </c>
      <c r="AXH20" s="20" t="str">
        <f>IFERROR(VLOOKUP(AXF20,Insumos!$A$6:$D$118,4,FALSE), " ")</f>
        <v xml:space="preserve"> </v>
      </c>
      <c r="AXI20" s="12" t="str">
        <f>IFERROR(VLOOKUP(AXF20,Insumos!$A$6:$D$118,3,FALSE), " ")</f>
        <v xml:space="preserve"> </v>
      </c>
      <c r="AXJ20" s="23"/>
      <c r="AXK20" s="20" t="str">
        <f t="shared" si="145"/>
        <v xml:space="preserve"> </v>
      </c>
      <c r="AXM20" s="183"/>
      <c r="AXO20" s="10"/>
      <c r="AXP20" s="12" t="str">
        <f>IFERROR(VLOOKUP(AXO20,Insumos!$A$6:$D$118,2,FALSE), " ")</f>
        <v xml:space="preserve"> </v>
      </c>
      <c r="AXQ20" s="20" t="str">
        <f>IFERROR(VLOOKUP(AXO20,Insumos!$A$6:$D$118,4,FALSE), " ")</f>
        <v xml:space="preserve"> </v>
      </c>
      <c r="AXR20" s="12" t="str">
        <f>IFERROR(VLOOKUP(AXO20,Insumos!$A$6:$D$118,3,FALSE), " ")</f>
        <v xml:space="preserve"> </v>
      </c>
      <c r="AXS20" s="23"/>
      <c r="AXT20" s="20" t="str">
        <f t="shared" si="146"/>
        <v xml:space="preserve"> </v>
      </c>
      <c r="AXV20" s="183"/>
      <c r="AXX20" s="10"/>
      <c r="AXY20" s="12" t="str">
        <f>IFERROR(VLOOKUP(AXX20,Insumos!$A$6:$D$118,2,FALSE), " ")</f>
        <v xml:space="preserve"> </v>
      </c>
      <c r="AXZ20" s="20" t="str">
        <f>IFERROR(VLOOKUP(AXX20,Insumos!$A$6:$D$118,4,FALSE), " ")</f>
        <v xml:space="preserve"> </v>
      </c>
      <c r="AYA20" s="12" t="str">
        <f>IFERROR(VLOOKUP(AXX20,Insumos!$A$6:$D$118,3,FALSE), " ")</f>
        <v xml:space="preserve"> </v>
      </c>
      <c r="AYB20" s="23"/>
      <c r="AYC20" s="20" t="str">
        <f t="shared" si="147"/>
        <v xml:space="preserve"> </v>
      </c>
      <c r="AYE20" s="183"/>
      <c r="AYG20" s="10"/>
      <c r="AYH20" s="12" t="str">
        <f>IFERROR(VLOOKUP(AYG20,Insumos!$A$6:$D$118,2,FALSE), " ")</f>
        <v xml:space="preserve"> </v>
      </c>
      <c r="AYI20" s="20" t="str">
        <f>IFERROR(VLOOKUP(AYG20,Insumos!$A$6:$D$118,4,FALSE), " ")</f>
        <v xml:space="preserve"> </v>
      </c>
      <c r="AYJ20" s="12" t="str">
        <f>IFERROR(VLOOKUP(AYG20,Insumos!$A$6:$D$118,3,FALSE), " ")</f>
        <v xml:space="preserve"> </v>
      </c>
      <c r="AYK20" s="23"/>
      <c r="AYL20" s="20" t="str">
        <f t="shared" si="148"/>
        <v xml:space="preserve"> </v>
      </c>
      <c r="AYN20" s="183"/>
      <c r="AYP20" s="10"/>
      <c r="AYQ20" s="12" t="str">
        <f>IFERROR(VLOOKUP(AYP20,Insumos!$A$6:$D$118,2,FALSE), " ")</f>
        <v xml:space="preserve"> </v>
      </c>
      <c r="AYR20" s="20" t="str">
        <f>IFERROR(VLOOKUP(AYP20,Insumos!$A$6:$D$118,4,FALSE), " ")</f>
        <v xml:space="preserve"> </v>
      </c>
      <c r="AYS20" s="12" t="str">
        <f>IFERROR(VLOOKUP(AYP20,Insumos!$A$6:$D$118,3,FALSE), " ")</f>
        <v xml:space="preserve"> </v>
      </c>
      <c r="AYT20" s="23"/>
      <c r="AYU20" s="20" t="str">
        <f t="shared" si="149"/>
        <v xml:space="preserve"> </v>
      </c>
      <c r="AYW20" s="183"/>
      <c r="AYY20" s="10"/>
      <c r="AYZ20" s="12" t="str">
        <f>IFERROR(VLOOKUP(AYY20,Insumos!$A$6:$D$118,2,FALSE), " ")</f>
        <v xml:space="preserve"> </v>
      </c>
      <c r="AZA20" s="20" t="str">
        <f>IFERROR(VLOOKUP(AYY20,Insumos!$A$6:$D$118,4,FALSE), " ")</f>
        <v xml:space="preserve"> </v>
      </c>
      <c r="AZB20" s="12" t="str">
        <f>IFERROR(VLOOKUP(AYY20,Insumos!$A$6:$D$118,3,FALSE), " ")</f>
        <v xml:space="preserve"> </v>
      </c>
      <c r="AZC20" s="23"/>
      <c r="AZD20" s="20" t="str">
        <f t="shared" si="150"/>
        <v xml:space="preserve"> </v>
      </c>
      <c r="AZF20" s="183"/>
      <c r="AZH20" s="10"/>
      <c r="AZI20" s="12" t="str">
        <f>IFERROR(VLOOKUP(AZH20,Insumos!$A$6:$D$118,2,FALSE), " ")</f>
        <v xml:space="preserve"> </v>
      </c>
      <c r="AZJ20" s="20" t="str">
        <f>IFERROR(VLOOKUP(AZH20,Insumos!$A$6:$D$118,4,FALSE), " ")</f>
        <v xml:space="preserve"> </v>
      </c>
      <c r="AZK20" s="12" t="str">
        <f>IFERROR(VLOOKUP(AZH20,Insumos!$A$6:$D$118,3,FALSE), " ")</f>
        <v xml:space="preserve"> </v>
      </c>
      <c r="AZL20" s="23"/>
      <c r="AZM20" s="20" t="str">
        <f t="shared" si="151"/>
        <v xml:space="preserve"> </v>
      </c>
      <c r="AZO20" s="183"/>
      <c r="AZQ20" s="10"/>
      <c r="AZR20" s="12" t="str">
        <f>IFERROR(VLOOKUP(AZQ20,Insumos!$A$6:$D$118,2,FALSE), " ")</f>
        <v xml:space="preserve"> </v>
      </c>
      <c r="AZS20" s="20" t="str">
        <f>IFERROR(VLOOKUP(AZQ20,Insumos!$A$6:$D$118,4,FALSE), " ")</f>
        <v xml:space="preserve"> </v>
      </c>
      <c r="AZT20" s="12" t="str">
        <f>IFERROR(VLOOKUP(AZQ20,Insumos!$A$6:$D$118,3,FALSE), " ")</f>
        <v xml:space="preserve"> </v>
      </c>
      <c r="AZU20" s="23"/>
      <c r="AZV20" s="20" t="str">
        <f t="shared" si="152"/>
        <v xml:space="preserve"> </v>
      </c>
      <c r="AZX20" s="183"/>
      <c r="AZZ20" s="10"/>
      <c r="BAA20" s="12" t="str">
        <f>IFERROR(VLOOKUP(AZZ20,Insumos!$A$6:$D$118,2,FALSE), " ")</f>
        <v xml:space="preserve"> </v>
      </c>
      <c r="BAB20" s="20" t="str">
        <f>IFERROR(VLOOKUP(AZZ20,Insumos!$A$6:$D$118,4,FALSE), " ")</f>
        <v xml:space="preserve"> </v>
      </c>
      <c r="BAC20" s="12" t="str">
        <f>IFERROR(VLOOKUP(AZZ20,Insumos!$A$6:$D$118,3,FALSE), " ")</f>
        <v xml:space="preserve"> </v>
      </c>
      <c r="BAD20" s="23"/>
      <c r="BAE20" s="20" t="str">
        <f t="shared" si="153"/>
        <v xml:space="preserve"> </v>
      </c>
      <c r="BAG20" s="183"/>
      <c r="BAI20" s="10"/>
      <c r="BAJ20" s="12" t="str">
        <f>IFERROR(VLOOKUP(BAI20,Insumos!$A$6:$D$118,2,FALSE), " ")</f>
        <v xml:space="preserve"> </v>
      </c>
      <c r="BAK20" s="20" t="str">
        <f>IFERROR(VLOOKUP(BAI20,Insumos!$A$6:$D$118,4,FALSE), " ")</f>
        <v xml:space="preserve"> </v>
      </c>
      <c r="BAL20" s="12" t="str">
        <f>IFERROR(VLOOKUP(BAI20,Insumos!$A$6:$D$118,3,FALSE), " ")</f>
        <v xml:space="preserve"> </v>
      </c>
      <c r="BAM20" s="23"/>
      <c r="BAN20" s="20" t="str">
        <f t="shared" si="154"/>
        <v xml:space="preserve"> </v>
      </c>
      <c r="BAP20" s="183"/>
      <c r="BAR20" s="10"/>
      <c r="BAS20" s="12" t="str">
        <f>IFERROR(VLOOKUP(BAR20,Insumos!$A$6:$D$118,2,FALSE), " ")</f>
        <v xml:space="preserve"> </v>
      </c>
      <c r="BAT20" s="20" t="str">
        <f>IFERROR(VLOOKUP(BAR20,Insumos!$A$6:$D$118,4,FALSE), " ")</f>
        <v xml:space="preserve"> </v>
      </c>
      <c r="BAU20" s="12" t="str">
        <f>IFERROR(VLOOKUP(BAR20,Insumos!$A$6:$D$118,3,FALSE), " ")</f>
        <v xml:space="preserve"> </v>
      </c>
      <c r="BAV20" s="23"/>
      <c r="BAW20" s="20" t="str">
        <f t="shared" si="155"/>
        <v xml:space="preserve"> </v>
      </c>
      <c r="BAY20" s="183"/>
      <c r="BBA20" s="10"/>
      <c r="BBB20" s="12" t="str">
        <f>IFERROR(VLOOKUP(BBA20,Insumos!$A$6:$D$118,2,FALSE), " ")</f>
        <v xml:space="preserve"> </v>
      </c>
      <c r="BBC20" s="20" t="str">
        <f>IFERROR(VLOOKUP(BBA20,Insumos!$A$6:$D$118,4,FALSE), " ")</f>
        <v xml:space="preserve"> </v>
      </c>
      <c r="BBD20" s="12" t="str">
        <f>IFERROR(VLOOKUP(BBA20,Insumos!$A$6:$D$118,3,FALSE), " ")</f>
        <v xml:space="preserve"> </v>
      </c>
      <c r="BBE20" s="23"/>
      <c r="BBF20" s="20" t="str">
        <f t="shared" si="156"/>
        <v xml:space="preserve"> </v>
      </c>
      <c r="BBH20" s="183"/>
      <c r="BBJ20" s="10"/>
      <c r="BBK20" s="12" t="str">
        <f>IFERROR(VLOOKUP(BBJ20,Insumos!$A$6:$D$118,2,FALSE), " ")</f>
        <v xml:space="preserve"> </v>
      </c>
      <c r="BBL20" s="20" t="str">
        <f>IFERROR(VLOOKUP(BBJ20,Insumos!$A$6:$D$118,4,FALSE), " ")</f>
        <v xml:space="preserve"> </v>
      </c>
      <c r="BBM20" s="12" t="str">
        <f>IFERROR(VLOOKUP(BBJ20,Insumos!$A$6:$D$118,3,FALSE), " ")</f>
        <v xml:space="preserve"> </v>
      </c>
      <c r="BBN20" s="23"/>
      <c r="BBO20" s="20" t="str">
        <f t="shared" si="157"/>
        <v xml:space="preserve"> </v>
      </c>
      <c r="BBQ20" s="183"/>
      <c r="BBS20" s="10"/>
      <c r="BBT20" s="12" t="str">
        <f>IFERROR(VLOOKUP(BBS20,Insumos!$A$6:$D$118,2,FALSE), " ")</f>
        <v xml:space="preserve"> </v>
      </c>
      <c r="BBU20" s="20" t="str">
        <f>IFERROR(VLOOKUP(BBS20,Insumos!$A$6:$D$118,4,FALSE), " ")</f>
        <v xml:space="preserve"> </v>
      </c>
      <c r="BBV20" s="12" t="str">
        <f>IFERROR(VLOOKUP(BBS20,Insumos!$A$6:$D$118,3,FALSE), " ")</f>
        <v xml:space="preserve"> </v>
      </c>
      <c r="BBW20" s="23"/>
      <c r="BBX20" s="20" t="str">
        <f t="shared" si="158"/>
        <v xml:space="preserve"> </v>
      </c>
      <c r="BBZ20" s="183"/>
      <c r="BCB20" s="10"/>
      <c r="BCC20" s="12" t="str">
        <f>IFERROR(VLOOKUP(BCB20,Insumos!$A$6:$D$118,2,FALSE), " ")</f>
        <v xml:space="preserve"> </v>
      </c>
      <c r="BCD20" s="20" t="str">
        <f>IFERROR(VLOOKUP(BCB20,Insumos!$A$6:$D$118,4,FALSE), " ")</f>
        <v xml:space="preserve"> </v>
      </c>
      <c r="BCE20" s="12" t="str">
        <f>IFERROR(VLOOKUP(BCB20,Insumos!$A$6:$D$118,3,FALSE), " ")</f>
        <v xml:space="preserve"> </v>
      </c>
      <c r="BCF20" s="23"/>
      <c r="BCG20" s="20" t="str">
        <f t="shared" si="159"/>
        <v xml:space="preserve"> </v>
      </c>
      <c r="BCI20" s="183"/>
      <c r="BCK20" s="10"/>
      <c r="BCL20" s="12" t="str">
        <f>IFERROR(VLOOKUP(BCK20,Insumos!$A$6:$D$118,2,FALSE), " ")</f>
        <v xml:space="preserve"> </v>
      </c>
      <c r="BCM20" s="20" t="str">
        <f>IFERROR(VLOOKUP(BCK20,Insumos!$A$6:$D$118,4,FALSE), " ")</f>
        <v xml:space="preserve"> </v>
      </c>
      <c r="BCN20" s="12" t="str">
        <f>IFERROR(VLOOKUP(BCK20,Insumos!$A$6:$D$118,3,FALSE), " ")</f>
        <v xml:space="preserve"> </v>
      </c>
      <c r="BCO20" s="23"/>
      <c r="BCP20" s="20" t="str">
        <f t="shared" si="160"/>
        <v xml:space="preserve"> </v>
      </c>
      <c r="BCR20" s="183"/>
      <c r="BCT20" s="10"/>
      <c r="BCU20" s="12" t="str">
        <f>IFERROR(VLOOKUP(BCT20,Insumos!$A$6:$D$118,2,FALSE), " ")</f>
        <v xml:space="preserve"> </v>
      </c>
      <c r="BCV20" s="20" t="str">
        <f>IFERROR(VLOOKUP(BCT20,Insumos!$A$6:$D$118,4,FALSE), " ")</f>
        <v xml:space="preserve"> </v>
      </c>
      <c r="BCW20" s="12" t="str">
        <f>IFERROR(VLOOKUP(BCT20,Insumos!$A$6:$D$118,3,FALSE), " ")</f>
        <v xml:space="preserve"> </v>
      </c>
      <c r="BCX20" s="23"/>
      <c r="BCY20" s="20" t="str">
        <f t="shared" si="161"/>
        <v xml:space="preserve"> </v>
      </c>
      <c r="BDA20" s="183"/>
      <c r="BDC20" s="10"/>
      <c r="BDD20" s="12" t="str">
        <f>IFERROR(VLOOKUP(BDC20,Insumos!$A$6:$D$118,2,FALSE), " ")</f>
        <v xml:space="preserve"> </v>
      </c>
      <c r="BDE20" s="20" t="str">
        <f>IFERROR(VLOOKUP(BDC20,Insumos!$A$6:$D$118,4,FALSE), " ")</f>
        <v xml:space="preserve"> </v>
      </c>
      <c r="BDF20" s="12" t="str">
        <f>IFERROR(VLOOKUP(BDC20,Insumos!$A$6:$D$118,3,FALSE), " ")</f>
        <v xml:space="preserve"> </v>
      </c>
      <c r="BDG20" s="23"/>
      <c r="BDH20" s="20" t="str">
        <f t="shared" si="162"/>
        <v xml:space="preserve"> </v>
      </c>
      <c r="BDJ20" s="183"/>
      <c r="BDL20" s="10"/>
      <c r="BDM20" s="12" t="str">
        <f>IFERROR(VLOOKUP(BDL20,Insumos!$A$6:$D$118,2,FALSE), " ")</f>
        <v xml:space="preserve"> </v>
      </c>
      <c r="BDN20" s="20" t="str">
        <f>IFERROR(VLOOKUP(BDL20,Insumos!$A$6:$D$118,4,FALSE), " ")</f>
        <v xml:space="preserve"> </v>
      </c>
      <c r="BDO20" s="12" t="str">
        <f>IFERROR(VLOOKUP(BDL20,Insumos!$A$6:$D$118,3,FALSE), " ")</f>
        <v xml:space="preserve"> </v>
      </c>
      <c r="BDP20" s="23"/>
      <c r="BDQ20" s="20" t="str">
        <f t="shared" si="163"/>
        <v xml:space="preserve"> </v>
      </c>
      <c r="BDS20" s="183"/>
      <c r="BDU20" s="10"/>
      <c r="BDV20" s="12" t="str">
        <f>IFERROR(VLOOKUP(BDU20,Insumos!$A$6:$D$118,2,FALSE), " ")</f>
        <v xml:space="preserve"> </v>
      </c>
      <c r="BDW20" s="20" t="str">
        <f>IFERROR(VLOOKUP(BDU20,Insumos!$A$6:$D$118,4,FALSE), " ")</f>
        <v xml:space="preserve"> </v>
      </c>
      <c r="BDX20" s="12" t="str">
        <f>IFERROR(VLOOKUP(BDU20,Insumos!$A$6:$D$118,3,FALSE), " ")</f>
        <v xml:space="preserve"> </v>
      </c>
      <c r="BDY20" s="23"/>
      <c r="BDZ20" s="20" t="str">
        <f t="shared" si="164"/>
        <v xml:space="preserve"> </v>
      </c>
      <c r="BEB20" s="183"/>
      <c r="BED20" s="10"/>
      <c r="BEE20" s="12" t="str">
        <f>IFERROR(VLOOKUP(BED20,Insumos!$A$6:$D$118,2,FALSE), " ")</f>
        <v xml:space="preserve"> </v>
      </c>
      <c r="BEF20" s="20" t="str">
        <f>IFERROR(VLOOKUP(BED20,Insumos!$A$6:$D$118,4,FALSE), " ")</f>
        <v xml:space="preserve"> </v>
      </c>
      <c r="BEG20" s="12" t="str">
        <f>IFERROR(VLOOKUP(BED20,Insumos!$A$6:$D$118,3,FALSE), " ")</f>
        <v xml:space="preserve"> </v>
      </c>
      <c r="BEH20" s="23"/>
      <c r="BEI20" s="20" t="str">
        <f t="shared" si="165"/>
        <v xml:space="preserve"> </v>
      </c>
      <c r="BEK20" s="183"/>
      <c r="BEM20" s="10"/>
      <c r="BEN20" s="12" t="str">
        <f>IFERROR(VLOOKUP(BEM20,Insumos!$A$6:$D$118,2,FALSE), " ")</f>
        <v xml:space="preserve"> </v>
      </c>
      <c r="BEO20" s="20" t="str">
        <f>IFERROR(VLOOKUP(BEM20,Insumos!$A$6:$D$118,4,FALSE), " ")</f>
        <v xml:space="preserve"> </v>
      </c>
      <c r="BEP20" s="12" t="str">
        <f>IFERROR(VLOOKUP(BEM20,Insumos!$A$6:$D$118,3,FALSE), " ")</f>
        <v xml:space="preserve"> </v>
      </c>
      <c r="BEQ20" s="23"/>
      <c r="BER20" s="20" t="str">
        <f t="shared" si="166"/>
        <v xml:space="preserve"> </v>
      </c>
      <c r="BET20" s="183"/>
      <c r="BEV20" s="10"/>
      <c r="BEW20" s="12" t="str">
        <f>IFERROR(VLOOKUP(BEV20,Insumos!$A$6:$D$118,2,FALSE), " ")</f>
        <v xml:space="preserve"> </v>
      </c>
      <c r="BEX20" s="20" t="str">
        <f>IFERROR(VLOOKUP(BEV20,Insumos!$A$6:$D$118,4,FALSE), " ")</f>
        <v xml:space="preserve"> </v>
      </c>
      <c r="BEY20" s="12" t="str">
        <f>IFERROR(VLOOKUP(BEV20,Insumos!$A$6:$D$118,3,FALSE), " ")</f>
        <v xml:space="preserve"> </v>
      </c>
      <c r="BEZ20" s="23"/>
      <c r="BFA20" s="20" t="str">
        <f t="shared" si="167"/>
        <v xml:space="preserve"> </v>
      </c>
      <c r="BFC20" s="183"/>
      <c r="BFE20" s="10"/>
      <c r="BFF20" s="12" t="str">
        <f>IFERROR(VLOOKUP(BFE20,Insumos!$A$6:$D$118,2,FALSE), " ")</f>
        <v xml:space="preserve"> </v>
      </c>
      <c r="BFG20" s="20" t="str">
        <f>IFERROR(VLOOKUP(BFE20,Insumos!$A$6:$D$118,4,FALSE), " ")</f>
        <v xml:space="preserve"> </v>
      </c>
      <c r="BFH20" s="12" t="str">
        <f>IFERROR(VLOOKUP(BFE20,Insumos!$A$6:$D$118,3,FALSE), " ")</f>
        <v xml:space="preserve"> </v>
      </c>
      <c r="BFI20" s="23"/>
      <c r="BFJ20" s="20" t="str">
        <f t="shared" si="168"/>
        <v xml:space="preserve"> </v>
      </c>
      <c r="BFL20" s="183"/>
      <c r="BFN20" s="10"/>
      <c r="BFO20" s="12" t="str">
        <f>IFERROR(VLOOKUP(BFN20,Insumos!$A$6:$D$118,2,FALSE), " ")</f>
        <v xml:space="preserve"> </v>
      </c>
      <c r="BFP20" s="20" t="str">
        <f>IFERROR(VLOOKUP(BFN20,Insumos!$A$6:$D$118,4,FALSE), " ")</f>
        <v xml:space="preserve"> </v>
      </c>
      <c r="BFQ20" s="12" t="str">
        <f>IFERROR(VLOOKUP(BFN20,Insumos!$A$6:$D$118,3,FALSE), " ")</f>
        <v xml:space="preserve"> </v>
      </c>
      <c r="BFR20" s="23"/>
      <c r="BFS20" s="20" t="str">
        <f t="shared" si="169"/>
        <v xml:space="preserve"> </v>
      </c>
      <c r="BFU20" s="183"/>
      <c r="BFW20" s="10"/>
      <c r="BFX20" s="12" t="str">
        <f>IFERROR(VLOOKUP(BFW20,Insumos!$A$6:$D$118,2,FALSE), " ")</f>
        <v xml:space="preserve"> </v>
      </c>
      <c r="BFY20" s="20" t="str">
        <f>IFERROR(VLOOKUP(BFW20,Insumos!$A$6:$D$118,4,FALSE), " ")</f>
        <v xml:space="preserve"> </v>
      </c>
      <c r="BFZ20" s="12" t="str">
        <f>IFERROR(VLOOKUP(BFW20,Insumos!$A$6:$D$118,3,FALSE), " ")</f>
        <v xml:space="preserve"> </v>
      </c>
      <c r="BGA20" s="23"/>
      <c r="BGB20" s="20" t="str">
        <f t="shared" si="170"/>
        <v xml:space="preserve"> </v>
      </c>
      <c r="BGD20" s="183"/>
      <c r="BGF20" s="10"/>
      <c r="BGG20" s="12" t="str">
        <f>IFERROR(VLOOKUP(BGF20,Insumos!$A$6:$D$118,2,FALSE), " ")</f>
        <v xml:space="preserve"> </v>
      </c>
      <c r="BGH20" s="20" t="str">
        <f>IFERROR(VLOOKUP(BGF20,Insumos!$A$6:$D$118,4,FALSE), " ")</f>
        <v xml:space="preserve"> </v>
      </c>
      <c r="BGI20" s="12" t="str">
        <f>IFERROR(VLOOKUP(BGF20,Insumos!$A$6:$D$118,3,FALSE), " ")</f>
        <v xml:space="preserve"> </v>
      </c>
      <c r="BGJ20" s="23"/>
      <c r="BGK20" s="20" t="str">
        <f t="shared" si="171"/>
        <v xml:space="preserve"> </v>
      </c>
      <c r="BGM20" s="183"/>
      <c r="BGO20" s="10"/>
      <c r="BGP20" s="12" t="str">
        <f>IFERROR(VLOOKUP(BGO20,Insumos!$A$6:$D$118,2,FALSE), " ")</f>
        <v xml:space="preserve"> </v>
      </c>
      <c r="BGQ20" s="20" t="str">
        <f>IFERROR(VLOOKUP(BGO20,Insumos!$A$6:$D$118,4,FALSE), " ")</f>
        <v xml:space="preserve"> </v>
      </c>
      <c r="BGR20" s="12" t="str">
        <f>IFERROR(VLOOKUP(BGO20,Insumos!$A$6:$D$118,3,FALSE), " ")</f>
        <v xml:space="preserve"> </v>
      </c>
      <c r="BGS20" s="23"/>
      <c r="BGT20" s="20" t="str">
        <f t="shared" si="172"/>
        <v xml:space="preserve"> </v>
      </c>
      <c r="BGV20" s="183"/>
      <c r="BGX20" s="10"/>
      <c r="BGY20" s="12" t="str">
        <f>IFERROR(VLOOKUP(BGX20,Insumos!$A$6:$D$118,2,FALSE), " ")</f>
        <v xml:space="preserve"> </v>
      </c>
      <c r="BGZ20" s="20" t="str">
        <f>IFERROR(VLOOKUP(BGX20,Insumos!$A$6:$D$118,4,FALSE), " ")</f>
        <v xml:space="preserve"> </v>
      </c>
      <c r="BHA20" s="12" t="str">
        <f>IFERROR(VLOOKUP(BGX20,Insumos!$A$6:$D$118,3,FALSE), " ")</f>
        <v xml:space="preserve"> </v>
      </c>
      <c r="BHB20" s="23"/>
      <c r="BHC20" s="20" t="str">
        <f t="shared" si="173"/>
        <v xml:space="preserve"> </v>
      </c>
      <c r="BHE20" s="183"/>
      <c r="BHG20" s="10"/>
      <c r="BHH20" s="12" t="str">
        <f>IFERROR(VLOOKUP(BHG20,Insumos!$A$6:$D$118,2,FALSE), " ")</f>
        <v xml:space="preserve"> </v>
      </c>
      <c r="BHI20" s="20" t="str">
        <f>IFERROR(VLOOKUP(BHG20,Insumos!$A$6:$D$118,4,FALSE), " ")</f>
        <v xml:space="preserve"> </v>
      </c>
      <c r="BHJ20" s="12" t="str">
        <f>IFERROR(VLOOKUP(BHG20,Insumos!$A$6:$D$118,3,FALSE), " ")</f>
        <v xml:space="preserve"> </v>
      </c>
      <c r="BHK20" s="23"/>
      <c r="BHL20" s="20" t="str">
        <f t="shared" si="174"/>
        <v xml:space="preserve"> </v>
      </c>
      <c r="BHN20" s="183"/>
      <c r="BHP20" s="10"/>
      <c r="BHQ20" s="12" t="str">
        <f>IFERROR(VLOOKUP(BHP20,Insumos!$A$6:$D$118,2,FALSE), " ")</f>
        <v xml:space="preserve"> </v>
      </c>
      <c r="BHR20" s="20" t="str">
        <f>IFERROR(VLOOKUP(BHP20,Insumos!$A$6:$D$118,4,FALSE), " ")</f>
        <v xml:space="preserve"> </v>
      </c>
      <c r="BHS20" s="12" t="str">
        <f>IFERROR(VLOOKUP(BHP20,Insumos!$A$6:$D$118,3,FALSE), " ")</f>
        <v xml:space="preserve"> </v>
      </c>
      <c r="BHT20" s="23"/>
      <c r="BHU20" s="20" t="str">
        <f t="shared" si="175"/>
        <v xml:space="preserve"> </v>
      </c>
      <c r="BHW20" s="183"/>
      <c r="BHY20" s="10"/>
      <c r="BHZ20" s="12" t="str">
        <f>IFERROR(VLOOKUP(BHY20,Insumos!$A$6:$D$118,2,FALSE), " ")</f>
        <v xml:space="preserve"> </v>
      </c>
      <c r="BIA20" s="20" t="str">
        <f>IFERROR(VLOOKUP(BHY20,Insumos!$A$6:$D$118,4,FALSE), " ")</f>
        <v xml:space="preserve"> </v>
      </c>
      <c r="BIB20" s="12" t="str">
        <f>IFERROR(VLOOKUP(BHY20,Insumos!$A$6:$D$118,3,FALSE), " ")</f>
        <v xml:space="preserve"> </v>
      </c>
      <c r="BIC20" s="23"/>
      <c r="BID20" s="20" t="str">
        <f t="shared" si="176"/>
        <v xml:space="preserve"> </v>
      </c>
      <c r="BIF20" s="183"/>
      <c r="BIH20" s="10"/>
      <c r="BII20" s="12" t="str">
        <f>IFERROR(VLOOKUP(BIH20,Insumos!$A$6:$D$118,2,FALSE), " ")</f>
        <v xml:space="preserve"> </v>
      </c>
      <c r="BIJ20" s="20" t="str">
        <f>IFERROR(VLOOKUP(BIH20,Insumos!$A$6:$D$118,4,FALSE), " ")</f>
        <v xml:space="preserve"> </v>
      </c>
      <c r="BIK20" s="12" t="str">
        <f>IFERROR(VLOOKUP(BIH20,Insumos!$A$6:$D$118,3,FALSE), " ")</f>
        <v xml:space="preserve"> </v>
      </c>
      <c r="BIL20" s="23"/>
      <c r="BIM20" s="20" t="str">
        <f t="shared" si="177"/>
        <v xml:space="preserve"> </v>
      </c>
      <c r="BIO20" s="183"/>
      <c r="BIQ20" s="10"/>
      <c r="BIR20" s="12" t="str">
        <f>IFERROR(VLOOKUP(BIQ20,Insumos!$A$6:$D$118,2,FALSE), " ")</f>
        <v xml:space="preserve"> </v>
      </c>
      <c r="BIS20" s="20" t="str">
        <f>IFERROR(VLOOKUP(BIQ20,Insumos!$A$6:$D$118,4,FALSE), " ")</f>
        <v xml:space="preserve"> </v>
      </c>
      <c r="BIT20" s="12" t="str">
        <f>IFERROR(VLOOKUP(BIQ20,Insumos!$A$6:$D$118,3,FALSE), " ")</f>
        <v xml:space="preserve"> </v>
      </c>
      <c r="BIU20" s="23"/>
      <c r="BIV20" s="20" t="str">
        <f t="shared" si="178"/>
        <v xml:space="preserve"> </v>
      </c>
      <c r="BIX20" s="183"/>
      <c r="BIZ20" s="10"/>
      <c r="BJA20" s="12" t="str">
        <f>IFERROR(VLOOKUP(BIZ20,Insumos!$A$6:$D$118,2,FALSE), " ")</f>
        <v xml:space="preserve"> </v>
      </c>
      <c r="BJB20" s="20" t="str">
        <f>IFERROR(VLOOKUP(BIZ20,Insumos!$A$6:$D$118,4,FALSE), " ")</f>
        <v xml:space="preserve"> </v>
      </c>
      <c r="BJC20" s="12" t="str">
        <f>IFERROR(VLOOKUP(BIZ20,Insumos!$A$6:$D$118,3,FALSE), " ")</f>
        <v xml:space="preserve"> </v>
      </c>
      <c r="BJD20" s="23"/>
      <c r="BJE20" s="20" t="str">
        <f t="shared" si="179"/>
        <v xml:space="preserve"> </v>
      </c>
      <c r="BJG20" s="183"/>
      <c r="BJI20" s="10"/>
      <c r="BJJ20" s="12" t="str">
        <f>IFERROR(VLOOKUP(BJI20,Insumos!$A$6:$D$118,2,FALSE), " ")</f>
        <v xml:space="preserve"> </v>
      </c>
      <c r="BJK20" s="20" t="str">
        <f>IFERROR(VLOOKUP(BJI20,Insumos!$A$6:$D$118,4,FALSE), " ")</f>
        <v xml:space="preserve"> </v>
      </c>
      <c r="BJL20" s="12" t="str">
        <f>IFERROR(VLOOKUP(BJI20,Insumos!$A$6:$D$118,3,FALSE), " ")</f>
        <v xml:space="preserve"> </v>
      </c>
      <c r="BJM20" s="23"/>
      <c r="BJN20" s="20" t="str">
        <f t="shared" si="180"/>
        <v xml:space="preserve"> </v>
      </c>
      <c r="BJP20" s="183"/>
      <c r="BJR20" s="10"/>
      <c r="BJS20" s="12" t="str">
        <f>IFERROR(VLOOKUP(BJR20,Insumos!$A$6:$D$118,2,FALSE), " ")</f>
        <v xml:space="preserve"> </v>
      </c>
      <c r="BJT20" s="20" t="str">
        <f>IFERROR(VLOOKUP(BJR20,Insumos!$A$6:$D$118,4,FALSE), " ")</f>
        <v xml:space="preserve"> </v>
      </c>
      <c r="BJU20" s="12" t="str">
        <f>IFERROR(VLOOKUP(BJR20,Insumos!$A$6:$D$118,3,FALSE), " ")</f>
        <v xml:space="preserve"> </v>
      </c>
      <c r="BJV20" s="23"/>
      <c r="BJW20" s="20" t="str">
        <f t="shared" si="181"/>
        <v xml:space="preserve"> </v>
      </c>
      <c r="BJY20" s="183"/>
      <c r="BKA20" s="10"/>
      <c r="BKB20" s="12" t="str">
        <f>IFERROR(VLOOKUP(BKA20,Insumos!$A$6:$D$118,2,FALSE), " ")</f>
        <v xml:space="preserve"> </v>
      </c>
      <c r="BKC20" s="20" t="str">
        <f>IFERROR(VLOOKUP(BKA20,Insumos!$A$6:$D$118,4,FALSE), " ")</f>
        <v xml:space="preserve"> </v>
      </c>
      <c r="BKD20" s="12" t="str">
        <f>IFERROR(VLOOKUP(BKA20,Insumos!$A$6:$D$118,3,FALSE), " ")</f>
        <v xml:space="preserve"> </v>
      </c>
      <c r="BKE20" s="23"/>
      <c r="BKF20" s="20" t="str">
        <f t="shared" si="182"/>
        <v xml:space="preserve"> </v>
      </c>
      <c r="BKH20" s="183"/>
      <c r="BKJ20" s="10"/>
      <c r="BKK20" s="12" t="str">
        <f>IFERROR(VLOOKUP(BKJ20,Insumos!$A$6:$D$118,2,FALSE), " ")</f>
        <v xml:space="preserve"> </v>
      </c>
      <c r="BKL20" s="20" t="str">
        <f>IFERROR(VLOOKUP(BKJ20,Insumos!$A$6:$D$118,4,FALSE), " ")</f>
        <v xml:space="preserve"> </v>
      </c>
      <c r="BKM20" s="12" t="str">
        <f>IFERROR(VLOOKUP(BKJ20,Insumos!$A$6:$D$118,3,FALSE), " ")</f>
        <v xml:space="preserve"> </v>
      </c>
      <c r="BKN20" s="23"/>
      <c r="BKO20" s="20" t="str">
        <f t="shared" si="183"/>
        <v xml:space="preserve"> </v>
      </c>
      <c r="BKQ20" s="183"/>
      <c r="BKS20" s="10"/>
      <c r="BKT20" s="12" t="str">
        <f>IFERROR(VLOOKUP(BKS20,Insumos!$A$6:$D$118,2,FALSE), " ")</f>
        <v xml:space="preserve"> </v>
      </c>
      <c r="BKU20" s="20" t="str">
        <f>IFERROR(VLOOKUP(BKS20,Insumos!$A$6:$D$118,4,FALSE), " ")</f>
        <v xml:space="preserve"> </v>
      </c>
      <c r="BKV20" s="12" t="str">
        <f>IFERROR(VLOOKUP(BKS20,Insumos!$A$6:$D$118,3,FALSE), " ")</f>
        <v xml:space="preserve"> </v>
      </c>
      <c r="BKW20" s="23"/>
      <c r="BKX20" s="20" t="str">
        <f t="shared" si="184"/>
        <v xml:space="preserve"> </v>
      </c>
      <c r="BKZ20" s="183"/>
      <c r="BLB20" s="10"/>
      <c r="BLC20" s="12" t="str">
        <f>IFERROR(VLOOKUP(BLB20,Insumos!$A$6:$D$118,2,FALSE), " ")</f>
        <v xml:space="preserve"> </v>
      </c>
      <c r="BLD20" s="20" t="str">
        <f>IFERROR(VLOOKUP(BLB20,Insumos!$A$6:$D$118,4,FALSE), " ")</f>
        <v xml:space="preserve"> </v>
      </c>
      <c r="BLE20" s="12" t="str">
        <f>IFERROR(VLOOKUP(BLB20,Insumos!$A$6:$D$118,3,FALSE), " ")</f>
        <v xml:space="preserve"> </v>
      </c>
      <c r="BLF20" s="23"/>
      <c r="BLG20" s="20" t="str">
        <f t="shared" si="185"/>
        <v xml:space="preserve"> </v>
      </c>
      <c r="BLI20" s="183"/>
      <c r="BLK20" s="10"/>
      <c r="BLL20" s="12" t="str">
        <f>IFERROR(VLOOKUP(BLK20,Insumos!$A$6:$D$118,2,FALSE), " ")</f>
        <v xml:space="preserve"> </v>
      </c>
      <c r="BLM20" s="20" t="str">
        <f>IFERROR(VLOOKUP(BLK20,Insumos!$A$6:$D$118,4,FALSE), " ")</f>
        <v xml:space="preserve"> </v>
      </c>
      <c r="BLN20" s="12" t="str">
        <f>IFERROR(VLOOKUP(BLK20,Insumos!$A$6:$D$118,3,FALSE), " ")</f>
        <v xml:space="preserve"> </v>
      </c>
      <c r="BLO20" s="23"/>
      <c r="BLP20" s="20" t="str">
        <f t="shared" si="186"/>
        <v xml:space="preserve"> </v>
      </c>
      <c r="BLR20" s="183"/>
      <c r="BLT20" s="10"/>
      <c r="BLU20" s="12" t="str">
        <f>IFERROR(VLOOKUP(BLT20,Insumos!$A$6:$D$118,2,FALSE), " ")</f>
        <v xml:space="preserve"> </v>
      </c>
      <c r="BLV20" s="20" t="str">
        <f>IFERROR(VLOOKUP(BLT20,Insumos!$A$6:$D$118,4,FALSE), " ")</f>
        <v xml:space="preserve"> </v>
      </c>
      <c r="BLW20" s="12" t="str">
        <f>IFERROR(VLOOKUP(BLT20,Insumos!$A$6:$D$118,3,FALSE), " ")</f>
        <v xml:space="preserve"> </v>
      </c>
      <c r="BLX20" s="23"/>
      <c r="BLY20" s="20" t="str">
        <f t="shared" si="187"/>
        <v xml:space="preserve"> </v>
      </c>
      <c r="BMA20" s="183"/>
      <c r="BMC20" s="10"/>
      <c r="BMD20" s="12" t="str">
        <f>IFERROR(VLOOKUP(BMC20,Insumos!$A$6:$D$118,2,FALSE), " ")</f>
        <v xml:space="preserve"> </v>
      </c>
      <c r="BME20" s="20" t="str">
        <f>IFERROR(VLOOKUP(BMC20,Insumos!$A$6:$D$118,4,FALSE), " ")</f>
        <v xml:space="preserve"> </v>
      </c>
      <c r="BMF20" s="12" t="str">
        <f>IFERROR(VLOOKUP(BMC20,Insumos!$A$6:$D$118,3,FALSE), " ")</f>
        <v xml:space="preserve"> </v>
      </c>
      <c r="BMG20" s="23"/>
      <c r="BMH20" s="20" t="str">
        <f t="shared" si="188"/>
        <v xml:space="preserve"> </v>
      </c>
      <c r="BMJ20" s="183"/>
      <c r="BML20" s="10"/>
      <c r="BMM20" s="12" t="str">
        <f>IFERROR(VLOOKUP(BML20,Insumos!$A$6:$D$118,2,FALSE), " ")</f>
        <v xml:space="preserve"> </v>
      </c>
      <c r="BMN20" s="20" t="str">
        <f>IFERROR(VLOOKUP(BML20,Insumos!$A$6:$D$118,4,FALSE), " ")</f>
        <v xml:space="preserve"> </v>
      </c>
      <c r="BMO20" s="12" t="str">
        <f>IFERROR(VLOOKUP(BML20,Insumos!$A$6:$D$118,3,FALSE), " ")</f>
        <v xml:space="preserve"> </v>
      </c>
      <c r="BMP20" s="23"/>
      <c r="BMQ20" s="20" t="str">
        <f t="shared" si="189"/>
        <v xml:space="preserve"> </v>
      </c>
      <c r="BMS20" s="183"/>
      <c r="BMU20" s="10"/>
      <c r="BMV20" s="12" t="str">
        <f>IFERROR(VLOOKUP(BMU20,Insumos!$A$6:$D$118,2,FALSE), " ")</f>
        <v xml:space="preserve"> </v>
      </c>
      <c r="BMW20" s="20" t="str">
        <f>IFERROR(VLOOKUP(BMU20,Insumos!$A$6:$D$118,4,FALSE), " ")</f>
        <v xml:space="preserve"> </v>
      </c>
      <c r="BMX20" s="12" t="str">
        <f>IFERROR(VLOOKUP(BMU20,Insumos!$A$6:$D$118,3,FALSE), " ")</f>
        <v xml:space="preserve"> </v>
      </c>
      <c r="BMY20" s="23"/>
      <c r="BMZ20" s="20" t="str">
        <f t="shared" si="190"/>
        <v xml:space="preserve"> </v>
      </c>
      <c r="BNB20" s="183"/>
      <c r="BND20" s="10"/>
      <c r="BNE20" s="12" t="str">
        <f>IFERROR(VLOOKUP(BND20,Insumos!$A$6:$D$118,2,FALSE), " ")</f>
        <v xml:space="preserve"> </v>
      </c>
      <c r="BNF20" s="20" t="str">
        <f>IFERROR(VLOOKUP(BND20,Insumos!$A$6:$D$118,4,FALSE), " ")</f>
        <v xml:space="preserve"> </v>
      </c>
      <c r="BNG20" s="12" t="str">
        <f>IFERROR(VLOOKUP(BND20,Insumos!$A$6:$D$118,3,FALSE), " ")</f>
        <v xml:space="preserve"> </v>
      </c>
      <c r="BNH20" s="23"/>
      <c r="BNI20" s="20" t="str">
        <f t="shared" si="191"/>
        <v xml:space="preserve"> </v>
      </c>
      <c r="BNK20" s="183"/>
      <c r="BNM20" s="10"/>
      <c r="BNN20" s="12" t="str">
        <f>IFERROR(VLOOKUP(BNM20,Insumos!$A$6:$D$118,2,FALSE), " ")</f>
        <v xml:space="preserve"> </v>
      </c>
      <c r="BNO20" s="20" t="str">
        <f>IFERROR(VLOOKUP(BNM20,Insumos!$A$6:$D$118,4,FALSE), " ")</f>
        <v xml:space="preserve"> </v>
      </c>
      <c r="BNP20" s="12" t="str">
        <f>IFERROR(VLOOKUP(BNM20,Insumos!$A$6:$D$118,3,FALSE), " ")</f>
        <v xml:space="preserve"> </v>
      </c>
      <c r="BNQ20" s="23"/>
      <c r="BNR20" s="20" t="str">
        <f t="shared" si="192"/>
        <v xml:space="preserve"> </v>
      </c>
      <c r="BNT20" s="183"/>
      <c r="BNV20" s="10"/>
      <c r="BNW20" s="12" t="str">
        <f>IFERROR(VLOOKUP(BNV20,Insumos!$A$6:$D$118,2,FALSE), " ")</f>
        <v xml:space="preserve"> </v>
      </c>
      <c r="BNX20" s="20" t="str">
        <f>IFERROR(VLOOKUP(BNV20,Insumos!$A$6:$D$118,4,FALSE), " ")</f>
        <v xml:space="preserve"> </v>
      </c>
      <c r="BNY20" s="12" t="str">
        <f>IFERROR(VLOOKUP(BNV20,Insumos!$A$6:$D$118,3,FALSE), " ")</f>
        <v xml:space="preserve"> </v>
      </c>
      <c r="BNZ20" s="23"/>
      <c r="BOA20" s="20" t="str">
        <f t="shared" si="193"/>
        <v xml:space="preserve"> </v>
      </c>
      <c r="BOC20" s="183"/>
      <c r="BOE20" s="10"/>
      <c r="BOF20" s="12" t="str">
        <f>IFERROR(VLOOKUP(BOE20,Insumos!$A$6:$D$118,2,FALSE), " ")</f>
        <v xml:space="preserve"> </v>
      </c>
      <c r="BOG20" s="20" t="str">
        <f>IFERROR(VLOOKUP(BOE20,Insumos!$A$6:$D$118,4,FALSE), " ")</f>
        <v xml:space="preserve"> </v>
      </c>
      <c r="BOH20" s="12" t="str">
        <f>IFERROR(VLOOKUP(BOE20,Insumos!$A$6:$D$118,3,FALSE), " ")</f>
        <v xml:space="preserve"> </v>
      </c>
      <c r="BOI20" s="23"/>
      <c r="BOJ20" s="20" t="str">
        <f t="shared" si="194"/>
        <v xml:space="preserve"> </v>
      </c>
      <c r="BOL20" s="183"/>
      <c r="BON20" s="10"/>
      <c r="BOO20" s="12" t="str">
        <f>IFERROR(VLOOKUP(BON20,Insumos!$A$6:$D$118,2,FALSE), " ")</f>
        <v xml:space="preserve"> </v>
      </c>
      <c r="BOP20" s="20" t="str">
        <f>IFERROR(VLOOKUP(BON20,Insumos!$A$6:$D$118,4,FALSE), " ")</f>
        <v xml:space="preserve"> </v>
      </c>
      <c r="BOQ20" s="12" t="str">
        <f>IFERROR(VLOOKUP(BON20,Insumos!$A$6:$D$118,3,FALSE), " ")</f>
        <v xml:space="preserve"> </v>
      </c>
      <c r="BOR20" s="23"/>
      <c r="BOS20" s="20" t="str">
        <f t="shared" si="195"/>
        <v xml:space="preserve"> </v>
      </c>
      <c r="BOU20" s="183"/>
      <c r="BOW20" s="10"/>
      <c r="BOX20" s="12" t="str">
        <f>IFERROR(VLOOKUP(BOW20,Insumos!$A$6:$D$118,2,FALSE), " ")</f>
        <v xml:space="preserve"> </v>
      </c>
      <c r="BOY20" s="20" t="str">
        <f>IFERROR(VLOOKUP(BOW20,Insumos!$A$6:$D$118,4,FALSE), " ")</f>
        <v xml:space="preserve"> </v>
      </c>
      <c r="BOZ20" s="12" t="str">
        <f>IFERROR(VLOOKUP(BOW20,Insumos!$A$6:$D$118,3,FALSE), " ")</f>
        <v xml:space="preserve"> </v>
      </c>
      <c r="BPA20" s="23"/>
      <c r="BPB20" s="20" t="str">
        <f t="shared" si="196"/>
        <v xml:space="preserve"> </v>
      </c>
      <c r="BPD20" s="183"/>
      <c r="BPF20" s="10"/>
      <c r="BPG20" s="12" t="str">
        <f>IFERROR(VLOOKUP(BPF20,Insumos!$A$6:$D$118,2,FALSE), " ")</f>
        <v xml:space="preserve"> </v>
      </c>
      <c r="BPH20" s="20" t="str">
        <f>IFERROR(VLOOKUP(BPF20,Insumos!$A$6:$D$118,4,FALSE), " ")</f>
        <v xml:space="preserve"> </v>
      </c>
      <c r="BPI20" s="12" t="str">
        <f>IFERROR(VLOOKUP(BPF20,Insumos!$A$6:$D$118,3,FALSE), " ")</f>
        <v xml:space="preserve"> </v>
      </c>
      <c r="BPJ20" s="23"/>
      <c r="BPK20" s="20" t="str">
        <f t="shared" si="197"/>
        <v xml:space="preserve"> </v>
      </c>
      <c r="BPM20" s="183"/>
      <c r="BPO20" s="10"/>
      <c r="BPP20" s="12" t="str">
        <f>IFERROR(VLOOKUP(BPO20,Insumos!$A$6:$D$118,2,FALSE), " ")</f>
        <v xml:space="preserve"> </v>
      </c>
      <c r="BPQ20" s="20" t="str">
        <f>IFERROR(VLOOKUP(BPO20,Insumos!$A$6:$D$118,4,FALSE), " ")</f>
        <v xml:space="preserve"> </v>
      </c>
      <c r="BPR20" s="12" t="str">
        <f>IFERROR(VLOOKUP(BPO20,Insumos!$A$6:$D$118,3,FALSE), " ")</f>
        <v xml:space="preserve"> </v>
      </c>
      <c r="BPS20" s="23"/>
      <c r="BPT20" s="20" t="str">
        <f t="shared" si="198"/>
        <v xml:space="preserve"> </v>
      </c>
      <c r="BPV20" s="183"/>
      <c r="BPX20" s="10"/>
      <c r="BPY20" s="12" t="str">
        <f>IFERROR(VLOOKUP(BPX20,Insumos!$A$6:$D$118,2,FALSE), " ")</f>
        <v xml:space="preserve"> </v>
      </c>
      <c r="BPZ20" s="20" t="str">
        <f>IFERROR(VLOOKUP(BPX20,Insumos!$A$6:$D$118,4,FALSE), " ")</f>
        <v xml:space="preserve"> </v>
      </c>
      <c r="BQA20" s="12" t="str">
        <f>IFERROR(VLOOKUP(BPX20,Insumos!$A$6:$D$118,3,FALSE), " ")</f>
        <v xml:space="preserve"> </v>
      </c>
      <c r="BQB20" s="23"/>
      <c r="BQC20" s="20" t="str">
        <f t="shared" si="199"/>
        <v xml:space="preserve"> </v>
      </c>
      <c r="BQE20" s="183"/>
    </row>
    <row r="21" spans="1:1023 1025:1799" ht="17.25" customHeight="1" x14ac:dyDescent="0.25">
      <c r="A21" s="10"/>
      <c r="B21" s="12" t="str">
        <f>IFERROR(VLOOKUP(A21,Insumos!$A$6:$D$118,2,FALSE), " ")</f>
        <v xml:space="preserve"> </v>
      </c>
      <c r="C21" s="20" t="str">
        <f>IFERROR(VLOOKUP(A21,Insumos!$A$6:$D$118,4,FALSE), " ")</f>
        <v xml:space="preserve"> </v>
      </c>
      <c r="D21" s="12" t="str">
        <f>IFERROR(VLOOKUP(A21,Insumos!$A$6:$D$118,3,FALSE), " ")</f>
        <v xml:space="preserve"> </v>
      </c>
      <c r="E21" s="23"/>
      <c r="F21" s="20" t="str">
        <f t="shared" si="0"/>
        <v xml:space="preserve"> </v>
      </c>
      <c r="H21" s="17"/>
      <c r="J21" s="10"/>
      <c r="K21" s="12" t="str">
        <f>IFERROR(VLOOKUP(J21,Insumos!$A$6:$D$118,2,FALSE), " ")</f>
        <v xml:space="preserve"> </v>
      </c>
      <c r="L21" s="20" t="str">
        <f>IFERROR(VLOOKUP(J21,Insumos!$A$6:$D$118,4,FALSE), " ")</f>
        <v xml:space="preserve"> </v>
      </c>
      <c r="M21" s="12" t="str">
        <f>IFERROR(VLOOKUP(J21,Insumos!$A$6:$D$118,3,FALSE), " ")</f>
        <v xml:space="preserve"> </v>
      </c>
      <c r="N21" s="23"/>
      <c r="O21" s="20" t="str">
        <f t="shared" si="1"/>
        <v xml:space="preserve"> </v>
      </c>
      <c r="Q21" s="17"/>
      <c r="S21" s="10"/>
      <c r="T21" s="12" t="str">
        <f>IFERROR(VLOOKUP(S21,Insumos!$A$6:$D$118,2,FALSE), " ")</f>
        <v xml:space="preserve"> </v>
      </c>
      <c r="U21" s="20" t="str">
        <f>IFERROR(VLOOKUP(S21,Insumos!$A$6:$D$118,4,FALSE), " ")</f>
        <v xml:space="preserve"> </v>
      </c>
      <c r="V21" s="12" t="str">
        <f>IFERROR(VLOOKUP(S21,Insumos!$A$6:$D$118,3,FALSE), " ")</f>
        <v xml:space="preserve"> </v>
      </c>
      <c r="W21" s="23"/>
      <c r="X21" s="20" t="str">
        <f t="shared" si="2"/>
        <v xml:space="preserve"> </v>
      </c>
      <c r="Z21" s="17"/>
      <c r="AB21" s="10"/>
      <c r="AC21" s="12" t="str">
        <f>IFERROR(VLOOKUP(AB21,Insumos!$A$6:$D$118,2,FALSE), " ")</f>
        <v xml:space="preserve"> </v>
      </c>
      <c r="AD21" s="20" t="str">
        <f>IFERROR(VLOOKUP(AB21,Insumos!$A$6:$D$118,4,FALSE), " ")</f>
        <v xml:space="preserve"> </v>
      </c>
      <c r="AE21" s="12" t="str">
        <f>IFERROR(VLOOKUP(AB21,Insumos!$A$6:$D$118,3,FALSE), " ")</f>
        <v xml:space="preserve"> </v>
      </c>
      <c r="AF21" s="23"/>
      <c r="AG21" s="20" t="str">
        <f t="shared" si="3"/>
        <v xml:space="preserve"> </v>
      </c>
      <c r="AI21" s="17"/>
      <c r="AK21" s="10"/>
      <c r="AL21" s="12" t="str">
        <f>IFERROR(VLOOKUP(AK21,Insumos!$A$6:$D$118,2,FALSE), " ")</f>
        <v xml:space="preserve"> </v>
      </c>
      <c r="AM21" s="20" t="str">
        <f>IFERROR(VLOOKUP(AK21,Insumos!$A$6:$D$118,4,FALSE), " ")</f>
        <v xml:space="preserve"> </v>
      </c>
      <c r="AN21" s="12" t="str">
        <f>IFERROR(VLOOKUP(AK21,Insumos!$A$6:$D$118,3,FALSE), " ")</f>
        <v xml:space="preserve"> </v>
      </c>
      <c r="AO21" s="23"/>
      <c r="AP21" s="20" t="str">
        <f t="shared" si="4"/>
        <v xml:space="preserve"> </v>
      </c>
      <c r="AR21" s="17"/>
      <c r="AT21" s="10"/>
      <c r="AU21" s="12" t="str">
        <f>IFERROR(VLOOKUP(AT21,Insumos!$A$6:$D$118,2,FALSE), " ")</f>
        <v xml:space="preserve"> </v>
      </c>
      <c r="AV21" s="20" t="str">
        <f>IFERROR(VLOOKUP(AT21,Insumos!$A$6:$D$118,4,FALSE), " ")</f>
        <v xml:space="preserve"> </v>
      </c>
      <c r="AW21" s="12" t="str">
        <f>IFERROR(VLOOKUP(AT21,Insumos!$A$6:$D$118,3,FALSE), " ")</f>
        <v xml:space="preserve"> </v>
      </c>
      <c r="AX21" s="23"/>
      <c r="AY21" s="20" t="str">
        <f t="shared" si="5"/>
        <v xml:space="preserve"> </v>
      </c>
      <c r="BA21" s="17"/>
      <c r="BC21" s="10"/>
      <c r="BD21" s="12" t="str">
        <f>IFERROR(VLOOKUP(BC21,Insumos!$A$6:$D$118,2,FALSE), " ")</f>
        <v xml:space="preserve"> </v>
      </c>
      <c r="BE21" s="20" t="str">
        <f>IFERROR(VLOOKUP(BC21,Insumos!$A$6:$D$118,4,FALSE), " ")</f>
        <v xml:space="preserve"> </v>
      </c>
      <c r="BF21" s="12" t="str">
        <f>IFERROR(VLOOKUP(BC21,Insumos!$A$6:$D$118,3,FALSE), " ")</f>
        <v xml:space="preserve"> </v>
      </c>
      <c r="BG21" s="23"/>
      <c r="BH21" s="20" t="str">
        <f t="shared" si="6"/>
        <v xml:space="preserve"> </v>
      </c>
      <c r="BJ21" s="17"/>
      <c r="BL21" s="10"/>
      <c r="BM21" s="12" t="str">
        <f>IFERROR(VLOOKUP(BL21,Insumos!$A$6:$D$118,2,FALSE), " ")</f>
        <v xml:space="preserve"> </v>
      </c>
      <c r="BN21" s="20" t="str">
        <f>IFERROR(VLOOKUP(BL21,Insumos!$A$6:$D$118,4,FALSE), " ")</f>
        <v xml:space="preserve"> </v>
      </c>
      <c r="BO21" s="12" t="str">
        <f>IFERROR(VLOOKUP(BL21,Insumos!$A$6:$D$118,3,FALSE), " ")</f>
        <v xml:space="preserve"> </v>
      </c>
      <c r="BP21" s="23"/>
      <c r="BQ21" s="20" t="str">
        <f t="shared" si="7"/>
        <v xml:space="preserve"> </v>
      </c>
      <c r="BS21" s="17"/>
      <c r="BU21" s="10"/>
      <c r="BV21" s="12" t="str">
        <f>IFERROR(VLOOKUP(BU21,Insumos!$A$6:$D$118,2,FALSE), " ")</f>
        <v xml:space="preserve"> </v>
      </c>
      <c r="BW21" s="20" t="str">
        <f>IFERROR(VLOOKUP(BU21,Insumos!$A$6:$D$118,4,FALSE), " ")</f>
        <v xml:space="preserve"> </v>
      </c>
      <c r="BX21" s="12" t="str">
        <f>IFERROR(VLOOKUP(BU21,Insumos!$A$6:$D$118,3,FALSE), " ")</f>
        <v xml:space="preserve"> </v>
      </c>
      <c r="BY21" s="23"/>
      <c r="BZ21" s="20" t="str">
        <f t="shared" si="8"/>
        <v xml:space="preserve"> </v>
      </c>
      <c r="CB21" s="17"/>
      <c r="CD21" s="10"/>
      <c r="CE21" s="12" t="str">
        <f>IFERROR(VLOOKUP(CD21,Insumos!$A$6:$D$118,2,FALSE), " ")</f>
        <v xml:space="preserve"> </v>
      </c>
      <c r="CF21" s="20" t="str">
        <f>IFERROR(VLOOKUP(CD21,Insumos!$A$6:$D$118,4,FALSE), " ")</f>
        <v xml:space="preserve"> </v>
      </c>
      <c r="CG21" s="12" t="str">
        <f>IFERROR(VLOOKUP(CD21,Insumos!$A$6:$D$118,3,FALSE), " ")</f>
        <v xml:space="preserve"> </v>
      </c>
      <c r="CH21" s="23"/>
      <c r="CI21" s="20" t="str">
        <f t="shared" si="9"/>
        <v xml:space="preserve"> </v>
      </c>
      <c r="CK21" s="17"/>
      <c r="CM21" s="10"/>
      <c r="CN21" s="12" t="str">
        <f>IFERROR(VLOOKUP(CM21,Insumos!$A$6:$D$118,2,FALSE), " ")</f>
        <v xml:space="preserve"> </v>
      </c>
      <c r="CO21" s="20" t="str">
        <f>IFERROR(VLOOKUP(CM21,Insumos!$A$6:$D$118,4,FALSE), " ")</f>
        <v xml:space="preserve"> </v>
      </c>
      <c r="CP21" s="12" t="str">
        <f>IFERROR(VLOOKUP(CM21,Insumos!$A$6:$D$118,3,FALSE), " ")</f>
        <v xml:space="preserve"> </v>
      </c>
      <c r="CQ21" s="23"/>
      <c r="CR21" s="20" t="str">
        <f t="shared" si="10"/>
        <v xml:space="preserve"> </v>
      </c>
      <c r="CT21" s="17"/>
      <c r="CV21" s="10"/>
      <c r="CW21" s="12" t="str">
        <f>IFERROR(VLOOKUP(CV21,Insumos!$A$6:$D$118,2,FALSE), " ")</f>
        <v xml:space="preserve"> </v>
      </c>
      <c r="CX21" s="20" t="str">
        <f>IFERROR(VLOOKUP(CV21,Insumos!$A$6:$D$118,4,FALSE), " ")</f>
        <v xml:space="preserve"> </v>
      </c>
      <c r="CY21" s="12" t="str">
        <f>IFERROR(VLOOKUP(CV21,Insumos!$A$6:$D$118,3,FALSE), " ")</f>
        <v xml:space="preserve"> </v>
      </c>
      <c r="CZ21" s="23"/>
      <c r="DA21" s="20" t="str">
        <f t="shared" si="11"/>
        <v xml:space="preserve"> </v>
      </c>
      <c r="DC21" s="17"/>
      <c r="DE21" s="10"/>
      <c r="DF21" s="12" t="str">
        <f>IFERROR(VLOOKUP(DE21,Insumos!$A$6:$D$118,2,FALSE), " ")</f>
        <v xml:space="preserve"> </v>
      </c>
      <c r="DG21" s="20" t="str">
        <f>IFERROR(VLOOKUP(DE21,Insumos!$A$6:$D$118,4,FALSE), " ")</f>
        <v xml:space="preserve"> </v>
      </c>
      <c r="DH21" s="12" t="str">
        <f>IFERROR(VLOOKUP(DE21,Insumos!$A$6:$D$118,3,FALSE), " ")</f>
        <v xml:space="preserve"> </v>
      </c>
      <c r="DI21" s="23"/>
      <c r="DJ21" s="20" t="str">
        <f t="shared" si="12"/>
        <v xml:space="preserve"> </v>
      </c>
      <c r="DL21" s="17"/>
      <c r="DN21" s="10"/>
      <c r="DO21" s="12" t="str">
        <f>IFERROR(VLOOKUP(DN21,Insumos!$A$6:$D$118,2,FALSE), " ")</f>
        <v xml:space="preserve"> </v>
      </c>
      <c r="DP21" s="20" t="str">
        <f>IFERROR(VLOOKUP(DN21,Insumos!$A$6:$D$118,4,FALSE), " ")</f>
        <v xml:space="preserve"> </v>
      </c>
      <c r="DQ21" s="12" t="str">
        <f>IFERROR(VLOOKUP(DN21,Insumos!$A$6:$D$118,3,FALSE), " ")</f>
        <v xml:space="preserve"> </v>
      </c>
      <c r="DR21" s="23"/>
      <c r="DS21" s="20" t="str">
        <f t="shared" si="13"/>
        <v xml:space="preserve"> </v>
      </c>
      <c r="DU21" s="17"/>
      <c r="DW21" s="10"/>
      <c r="DX21" s="12" t="str">
        <f>IFERROR(VLOOKUP(DW21,Insumos!$A$6:$D$118,2,FALSE), " ")</f>
        <v xml:space="preserve"> </v>
      </c>
      <c r="DY21" s="20" t="str">
        <f>IFERROR(VLOOKUP(DW21,Insumos!$A$6:$D$118,4,FALSE), " ")</f>
        <v xml:space="preserve"> </v>
      </c>
      <c r="DZ21" s="12" t="str">
        <f>IFERROR(VLOOKUP(DW21,Insumos!$A$6:$D$118,3,FALSE), " ")</f>
        <v xml:space="preserve"> </v>
      </c>
      <c r="EA21" s="23"/>
      <c r="EB21" s="20" t="str">
        <f t="shared" si="14"/>
        <v xml:space="preserve"> </v>
      </c>
      <c r="ED21" s="17"/>
      <c r="EF21" s="10"/>
      <c r="EG21" s="12" t="str">
        <f>IFERROR(VLOOKUP(EF21,Insumos!$A$6:$D$118,2,FALSE), " ")</f>
        <v xml:space="preserve"> </v>
      </c>
      <c r="EH21" s="20" t="str">
        <f>IFERROR(VLOOKUP(EF21,Insumos!$A$6:$D$118,4,FALSE), " ")</f>
        <v xml:space="preserve"> </v>
      </c>
      <c r="EI21" s="12" t="str">
        <f>IFERROR(VLOOKUP(EF21,Insumos!$A$6:$D$118,3,FALSE), " ")</f>
        <v xml:space="preserve"> </v>
      </c>
      <c r="EJ21" s="23"/>
      <c r="EK21" s="20" t="str">
        <f t="shared" si="15"/>
        <v xml:space="preserve"> </v>
      </c>
      <c r="EM21" s="17"/>
      <c r="EO21" s="10"/>
      <c r="EP21" s="12" t="str">
        <f>IFERROR(VLOOKUP(EO21,Insumos!$A$6:$D$118,2,FALSE), " ")</f>
        <v xml:space="preserve"> </v>
      </c>
      <c r="EQ21" s="20" t="str">
        <f>IFERROR(VLOOKUP(EO21,Insumos!$A$6:$D$118,4,FALSE), " ")</f>
        <v xml:space="preserve"> </v>
      </c>
      <c r="ER21" s="12" t="str">
        <f>IFERROR(VLOOKUP(EO21,Insumos!$A$6:$D$118,3,FALSE), " ")</f>
        <v xml:space="preserve"> </v>
      </c>
      <c r="ES21" s="23"/>
      <c r="ET21" s="20" t="str">
        <f t="shared" si="16"/>
        <v xml:space="preserve"> </v>
      </c>
      <c r="EV21" s="17"/>
      <c r="EX21" s="10"/>
      <c r="EY21" s="12" t="str">
        <f>IFERROR(VLOOKUP(EX21,Insumos!$A$6:$D$118,2,FALSE), " ")</f>
        <v xml:space="preserve"> </v>
      </c>
      <c r="EZ21" s="20" t="str">
        <f>IFERROR(VLOOKUP(EX21,Insumos!$A$6:$D$118,4,FALSE), " ")</f>
        <v xml:space="preserve"> </v>
      </c>
      <c r="FA21" s="12" t="str">
        <f>IFERROR(VLOOKUP(EX21,Insumos!$A$6:$D$118,3,FALSE), " ")</f>
        <v xml:space="preserve"> </v>
      </c>
      <c r="FB21" s="23"/>
      <c r="FC21" s="20" t="str">
        <f t="shared" si="17"/>
        <v xml:space="preserve"> </v>
      </c>
      <c r="FE21" s="17"/>
      <c r="FG21" s="10"/>
      <c r="FH21" s="12" t="str">
        <f>IFERROR(VLOOKUP(FG21,Insumos!$A$6:$D$118,2,FALSE), " ")</f>
        <v xml:space="preserve"> </v>
      </c>
      <c r="FI21" s="20" t="str">
        <f>IFERROR(VLOOKUP(FG21,Insumos!$A$6:$D$118,4,FALSE), " ")</f>
        <v xml:space="preserve"> </v>
      </c>
      <c r="FJ21" s="12" t="str">
        <f>IFERROR(VLOOKUP(FG21,Insumos!$A$6:$D$118,3,FALSE), " ")</f>
        <v xml:space="preserve"> </v>
      </c>
      <c r="FK21" s="23"/>
      <c r="FL21" s="20" t="str">
        <f t="shared" si="18"/>
        <v xml:space="preserve"> </v>
      </c>
      <c r="FN21" s="17"/>
      <c r="FP21" s="10"/>
      <c r="FQ21" s="12" t="str">
        <f>IFERROR(VLOOKUP(FP21,Insumos!$A$6:$D$118,2,FALSE), " ")</f>
        <v xml:space="preserve"> </v>
      </c>
      <c r="FR21" s="20" t="str">
        <f>IFERROR(VLOOKUP(FP21,Insumos!$A$6:$D$118,4,FALSE), " ")</f>
        <v xml:space="preserve"> </v>
      </c>
      <c r="FS21" s="12" t="str">
        <f>IFERROR(VLOOKUP(FP21,Insumos!$A$6:$D$118,3,FALSE), " ")</f>
        <v xml:space="preserve"> </v>
      </c>
      <c r="FT21" s="23"/>
      <c r="FU21" s="20" t="str">
        <f t="shared" si="19"/>
        <v xml:space="preserve"> </v>
      </c>
      <c r="FW21" s="17"/>
      <c r="FY21" s="10"/>
      <c r="FZ21" s="12" t="str">
        <f>IFERROR(VLOOKUP(FY21,Insumos!$A$6:$D$118,2,FALSE), " ")</f>
        <v xml:space="preserve"> </v>
      </c>
      <c r="GA21" s="20" t="str">
        <f>IFERROR(VLOOKUP(FY21,Insumos!$A$6:$D$118,4,FALSE), " ")</f>
        <v xml:space="preserve"> </v>
      </c>
      <c r="GB21" s="12" t="str">
        <f>IFERROR(VLOOKUP(FY21,Insumos!$A$6:$D$118,3,FALSE), " ")</f>
        <v xml:space="preserve"> </v>
      </c>
      <c r="GC21" s="23"/>
      <c r="GD21" s="20" t="str">
        <f t="shared" si="20"/>
        <v xml:space="preserve"> </v>
      </c>
      <c r="GF21" s="17"/>
      <c r="GH21" s="10"/>
      <c r="GI21" s="12" t="str">
        <f>IFERROR(VLOOKUP(GH21,Insumos!$A$6:$D$118,2,FALSE), " ")</f>
        <v xml:space="preserve"> </v>
      </c>
      <c r="GJ21" s="20" t="str">
        <f>IFERROR(VLOOKUP(GH21,Insumos!$A$6:$D$118,4,FALSE), " ")</f>
        <v xml:space="preserve"> </v>
      </c>
      <c r="GK21" s="12" t="str">
        <f>IFERROR(VLOOKUP(GH21,Insumos!$A$6:$D$118,3,FALSE), " ")</f>
        <v xml:space="preserve"> </v>
      </c>
      <c r="GL21" s="23"/>
      <c r="GM21" s="20" t="str">
        <f t="shared" si="21"/>
        <v xml:space="preserve"> </v>
      </c>
      <c r="GO21" s="17"/>
      <c r="GQ21" s="10"/>
      <c r="GR21" s="12" t="str">
        <f>IFERROR(VLOOKUP(GQ21,Insumos!$A$6:$D$118,2,FALSE), " ")</f>
        <v xml:space="preserve"> </v>
      </c>
      <c r="GS21" s="20" t="str">
        <f>IFERROR(VLOOKUP(GQ21,Insumos!$A$6:$D$118,4,FALSE), " ")</f>
        <v xml:space="preserve"> </v>
      </c>
      <c r="GT21" s="12" t="str">
        <f>IFERROR(VLOOKUP(GQ21,Insumos!$A$6:$D$118,3,FALSE), " ")</f>
        <v xml:space="preserve"> </v>
      </c>
      <c r="GU21" s="23"/>
      <c r="GV21" s="20" t="str">
        <f t="shared" si="22"/>
        <v xml:space="preserve"> </v>
      </c>
      <c r="GX21" s="17"/>
      <c r="GZ21" s="10"/>
      <c r="HA21" s="12" t="str">
        <f>IFERROR(VLOOKUP(GZ21,Insumos!$A$6:$D$118,2,FALSE), " ")</f>
        <v xml:space="preserve"> </v>
      </c>
      <c r="HB21" s="20" t="str">
        <f>IFERROR(VLOOKUP(GZ21,Insumos!$A$6:$D$118,4,FALSE), " ")</f>
        <v xml:space="preserve"> </v>
      </c>
      <c r="HC21" s="12" t="str">
        <f>IFERROR(VLOOKUP(GZ21,Insumos!$A$6:$D$118,3,FALSE), " ")</f>
        <v xml:space="preserve"> </v>
      </c>
      <c r="HD21" s="23"/>
      <c r="HE21" s="20" t="str">
        <f t="shared" si="23"/>
        <v xml:space="preserve"> </v>
      </c>
      <c r="HG21" s="17"/>
      <c r="HI21" s="10"/>
      <c r="HJ21" s="12" t="str">
        <f>IFERROR(VLOOKUP(HI21,Insumos!$A$6:$D$118,2,FALSE), " ")</f>
        <v xml:space="preserve"> </v>
      </c>
      <c r="HK21" s="20" t="str">
        <f>IFERROR(VLOOKUP(HI21,Insumos!$A$6:$D$118,4,FALSE), " ")</f>
        <v xml:space="preserve"> </v>
      </c>
      <c r="HL21" s="12" t="str">
        <f>IFERROR(VLOOKUP(HI21,Insumos!$A$6:$D$118,3,FALSE), " ")</f>
        <v xml:space="preserve"> </v>
      </c>
      <c r="HM21" s="23"/>
      <c r="HN21" s="20" t="str">
        <f t="shared" si="24"/>
        <v xml:space="preserve"> </v>
      </c>
      <c r="HP21" s="17"/>
      <c r="HR21" s="10"/>
      <c r="HS21" s="12" t="str">
        <f>IFERROR(VLOOKUP(HR21,Insumos!$A$6:$D$118,2,FALSE), " ")</f>
        <v xml:space="preserve"> </v>
      </c>
      <c r="HT21" s="20" t="str">
        <f>IFERROR(VLOOKUP(HR21,Insumos!$A$6:$D$118,4,FALSE), " ")</f>
        <v xml:space="preserve"> </v>
      </c>
      <c r="HU21" s="12" t="str">
        <f>IFERROR(VLOOKUP(HR21,Insumos!$A$6:$D$118,3,FALSE), " ")</f>
        <v xml:space="preserve"> </v>
      </c>
      <c r="HV21" s="23"/>
      <c r="HW21" s="20" t="str">
        <f t="shared" si="25"/>
        <v xml:space="preserve"> </v>
      </c>
      <c r="HY21" s="17"/>
      <c r="IA21" s="10"/>
      <c r="IB21" s="12" t="str">
        <f>IFERROR(VLOOKUP(IA21,Insumos!$A$6:$D$118,2,FALSE), " ")</f>
        <v xml:space="preserve"> </v>
      </c>
      <c r="IC21" s="20" t="str">
        <f>IFERROR(VLOOKUP(IA21,Insumos!$A$6:$D$118,4,FALSE), " ")</f>
        <v xml:space="preserve"> </v>
      </c>
      <c r="ID21" s="12" t="str">
        <f>IFERROR(VLOOKUP(IA21,Insumos!$A$6:$D$118,3,FALSE), " ")</f>
        <v xml:space="preserve"> </v>
      </c>
      <c r="IE21" s="23"/>
      <c r="IF21" s="20" t="str">
        <f t="shared" si="26"/>
        <v xml:space="preserve"> </v>
      </c>
      <c r="IH21" s="17"/>
      <c r="IJ21" s="10"/>
      <c r="IK21" s="12" t="str">
        <f>IFERROR(VLOOKUP(IJ21,Insumos!$A$6:$D$118,2,FALSE), " ")</f>
        <v xml:space="preserve"> </v>
      </c>
      <c r="IL21" s="20" t="str">
        <f>IFERROR(VLOOKUP(IJ21,Insumos!$A$6:$D$118,4,FALSE), " ")</f>
        <v xml:space="preserve"> </v>
      </c>
      <c r="IM21" s="12" t="str">
        <f>IFERROR(VLOOKUP(IJ21,Insumos!$A$6:$D$118,3,FALSE), " ")</f>
        <v xml:space="preserve"> </v>
      </c>
      <c r="IN21" s="23"/>
      <c r="IO21" s="20" t="str">
        <f t="shared" si="27"/>
        <v xml:space="preserve"> </v>
      </c>
      <c r="IQ21" s="17"/>
      <c r="IS21" s="10"/>
      <c r="IT21" s="12" t="str">
        <f>IFERROR(VLOOKUP(IS21,Insumos!$A$6:$D$118,2,FALSE), " ")</f>
        <v xml:space="preserve"> </v>
      </c>
      <c r="IU21" s="20" t="str">
        <f>IFERROR(VLOOKUP(IS21,Insumos!$A$6:$D$118,4,FALSE), " ")</f>
        <v xml:space="preserve"> </v>
      </c>
      <c r="IV21" s="12" t="str">
        <f>IFERROR(VLOOKUP(IS21,Insumos!$A$6:$D$118,3,FALSE), " ")</f>
        <v xml:space="preserve"> </v>
      </c>
      <c r="IW21" s="23"/>
      <c r="IX21" s="20" t="str">
        <f t="shared" si="28"/>
        <v xml:space="preserve"> </v>
      </c>
      <c r="IZ21" s="17"/>
      <c r="JB21" s="10"/>
      <c r="JC21" s="12" t="str">
        <f>IFERROR(VLOOKUP(JB21,Insumos!$A$6:$D$118,2,FALSE), " ")</f>
        <v xml:space="preserve"> </v>
      </c>
      <c r="JD21" s="20" t="str">
        <f>IFERROR(VLOOKUP(JB21,Insumos!$A$6:$D$118,4,FALSE), " ")</f>
        <v xml:space="preserve"> </v>
      </c>
      <c r="JE21" s="12" t="str">
        <f>IFERROR(VLOOKUP(JB21,Insumos!$A$6:$D$118,3,FALSE), " ")</f>
        <v xml:space="preserve"> </v>
      </c>
      <c r="JF21" s="23"/>
      <c r="JG21" s="20" t="str">
        <f t="shared" si="29"/>
        <v xml:space="preserve"> </v>
      </c>
      <c r="JI21" s="17"/>
      <c r="JK21" s="10"/>
      <c r="JL21" s="12" t="str">
        <f>IFERROR(VLOOKUP(JK21,Insumos!$A$6:$D$118,2,FALSE), " ")</f>
        <v xml:space="preserve"> </v>
      </c>
      <c r="JM21" s="20" t="str">
        <f>IFERROR(VLOOKUP(JK21,Insumos!$A$6:$D$118,4,FALSE), " ")</f>
        <v xml:space="preserve"> </v>
      </c>
      <c r="JN21" s="12" t="str">
        <f>IFERROR(VLOOKUP(JK21,Insumos!$A$6:$D$118,3,FALSE), " ")</f>
        <v xml:space="preserve"> </v>
      </c>
      <c r="JO21" s="23"/>
      <c r="JP21" s="20" t="str">
        <f t="shared" si="30"/>
        <v xml:space="preserve"> </v>
      </c>
      <c r="JR21" s="17"/>
      <c r="JT21" s="10"/>
      <c r="JU21" s="12" t="str">
        <f>IFERROR(VLOOKUP(JT21,Insumos!$A$6:$D$118,2,FALSE), " ")</f>
        <v xml:space="preserve"> </v>
      </c>
      <c r="JV21" s="20" t="str">
        <f>IFERROR(VLOOKUP(JT21,Insumos!$A$6:$D$118,4,FALSE), " ")</f>
        <v xml:space="preserve"> </v>
      </c>
      <c r="JW21" s="12" t="str">
        <f>IFERROR(VLOOKUP(JT21,Insumos!$A$6:$D$118,3,FALSE), " ")</f>
        <v xml:space="preserve"> </v>
      </c>
      <c r="JX21" s="23"/>
      <c r="JY21" s="20" t="str">
        <f t="shared" si="31"/>
        <v xml:space="preserve"> </v>
      </c>
      <c r="KA21" s="17"/>
      <c r="KC21" s="10"/>
      <c r="KD21" s="12" t="str">
        <f>IFERROR(VLOOKUP(KC21,Insumos!$A$6:$D$118,2,FALSE), " ")</f>
        <v xml:space="preserve"> </v>
      </c>
      <c r="KE21" s="20" t="str">
        <f>IFERROR(VLOOKUP(KC21,Insumos!$A$6:$D$118,4,FALSE), " ")</f>
        <v xml:space="preserve"> </v>
      </c>
      <c r="KF21" s="12" t="str">
        <f>IFERROR(VLOOKUP(KC21,Insumos!$A$6:$D$118,3,FALSE), " ")</f>
        <v xml:space="preserve"> </v>
      </c>
      <c r="KG21" s="23"/>
      <c r="KH21" s="20" t="str">
        <f t="shared" si="32"/>
        <v xml:space="preserve"> </v>
      </c>
      <c r="KJ21" s="17"/>
      <c r="KL21" s="10"/>
      <c r="KM21" s="12" t="str">
        <f>IFERROR(VLOOKUP(KL21,Insumos!$A$6:$D$118,2,FALSE), " ")</f>
        <v xml:space="preserve"> </v>
      </c>
      <c r="KN21" s="20" t="str">
        <f>IFERROR(VLOOKUP(KL21,Insumos!$A$6:$D$118,4,FALSE), " ")</f>
        <v xml:space="preserve"> </v>
      </c>
      <c r="KO21" s="12" t="str">
        <f>IFERROR(VLOOKUP(KL21,Insumos!$A$6:$D$118,3,FALSE), " ")</f>
        <v xml:space="preserve"> </v>
      </c>
      <c r="KP21" s="23"/>
      <c r="KQ21" s="20" t="str">
        <f t="shared" si="33"/>
        <v xml:space="preserve"> </v>
      </c>
      <c r="KS21" s="17"/>
      <c r="KU21" s="10"/>
      <c r="KV21" s="12" t="str">
        <f>IFERROR(VLOOKUP(KU21,Insumos!$A$6:$D$118,2,FALSE), " ")</f>
        <v xml:space="preserve"> </v>
      </c>
      <c r="KW21" s="20" t="str">
        <f>IFERROR(VLOOKUP(KU21,Insumos!$A$6:$D$118,4,FALSE), " ")</f>
        <v xml:space="preserve"> </v>
      </c>
      <c r="KX21" s="12" t="str">
        <f>IFERROR(VLOOKUP(KU21,Insumos!$A$6:$D$118,3,FALSE), " ")</f>
        <v xml:space="preserve"> </v>
      </c>
      <c r="KY21" s="23"/>
      <c r="KZ21" s="20" t="str">
        <f t="shared" si="34"/>
        <v xml:space="preserve"> </v>
      </c>
      <c r="LB21" s="17"/>
      <c r="LD21" s="10"/>
      <c r="LE21" s="12" t="str">
        <f>IFERROR(VLOOKUP(LD21,Insumos!$A$6:$D$118,2,FALSE), " ")</f>
        <v xml:space="preserve"> </v>
      </c>
      <c r="LF21" s="20" t="str">
        <f>IFERROR(VLOOKUP(LD21,Insumos!$A$6:$D$118,4,FALSE), " ")</f>
        <v xml:space="preserve"> </v>
      </c>
      <c r="LG21" s="12" t="str">
        <f>IFERROR(VLOOKUP(LD21,Insumos!$A$6:$D$118,3,FALSE), " ")</f>
        <v xml:space="preserve"> </v>
      </c>
      <c r="LH21" s="23"/>
      <c r="LI21" s="20" t="str">
        <f t="shared" si="35"/>
        <v xml:space="preserve"> </v>
      </c>
      <c r="LK21" s="17"/>
      <c r="LM21" s="10"/>
      <c r="LN21" s="12" t="str">
        <f>IFERROR(VLOOKUP(LM21,Insumos!$A$6:$D$118,2,FALSE), " ")</f>
        <v xml:space="preserve"> </v>
      </c>
      <c r="LO21" s="20" t="str">
        <f>IFERROR(VLOOKUP(LM21,Insumos!$A$6:$D$118,4,FALSE), " ")</f>
        <v xml:space="preserve"> </v>
      </c>
      <c r="LP21" s="12" t="str">
        <f>IFERROR(VLOOKUP(LM21,Insumos!$A$6:$D$118,3,FALSE), " ")</f>
        <v xml:space="preserve"> </v>
      </c>
      <c r="LQ21" s="23"/>
      <c r="LR21" s="20" t="str">
        <f t="shared" si="36"/>
        <v xml:space="preserve"> </v>
      </c>
      <c r="LT21" s="17"/>
      <c r="LV21" s="10"/>
      <c r="LW21" s="12" t="str">
        <f>IFERROR(VLOOKUP(LV21,Insumos!$A$6:$D$118,2,FALSE), " ")</f>
        <v xml:space="preserve"> </v>
      </c>
      <c r="LX21" s="20" t="str">
        <f>IFERROR(VLOOKUP(LV21,Insumos!$A$6:$D$118,4,FALSE), " ")</f>
        <v xml:space="preserve"> </v>
      </c>
      <c r="LY21" s="12" t="str">
        <f>IFERROR(VLOOKUP(LV21,Insumos!$A$6:$D$118,3,FALSE), " ")</f>
        <v xml:space="preserve"> </v>
      </c>
      <c r="LZ21" s="23"/>
      <c r="MA21" s="20" t="str">
        <f t="shared" si="37"/>
        <v xml:space="preserve"> </v>
      </c>
      <c r="MC21" s="17"/>
      <c r="ME21" s="10"/>
      <c r="MF21" s="12" t="str">
        <f>IFERROR(VLOOKUP(ME21,Insumos!$A$6:$D$118,2,FALSE), " ")</f>
        <v xml:space="preserve"> </v>
      </c>
      <c r="MG21" s="20" t="str">
        <f>IFERROR(VLOOKUP(ME21,Insumos!$A$6:$D$118,4,FALSE), " ")</f>
        <v xml:space="preserve"> </v>
      </c>
      <c r="MH21" s="12" t="str">
        <f>IFERROR(VLOOKUP(ME21,Insumos!$A$6:$D$118,3,FALSE), " ")</f>
        <v xml:space="preserve"> </v>
      </c>
      <c r="MI21" s="23"/>
      <c r="MJ21" s="20" t="str">
        <f t="shared" si="38"/>
        <v xml:space="preserve"> </v>
      </c>
      <c r="ML21" s="17"/>
      <c r="MN21" s="10"/>
      <c r="MO21" s="12" t="str">
        <f>IFERROR(VLOOKUP(MN21,Insumos!$A$6:$D$118,2,FALSE), " ")</f>
        <v xml:space="preserve"> </v>
      </c>
      <c r="MP21" s="20" t="str">
        <f>IFERROR(VLOOKUP(MN21,Insumos!$A$6:$D$118,4,FALSE), " ")</f>
        <v xml:space="preserve"> </v>
      </c>
      <c r="MQ21" s="12" t="str">
        <f>IFERROR(VLOOKUP(MN21,Insumos!$A$6:$D$118,3,FALSE), " ")</f>
        <v xml:space="preserve"> </v>
      </c>
      <c r="MR21" s="23"/>
      <c r="MS21" s="20" t="str">
        <f t="shared" si="39"/>
        <v xml:space="preserve"> </v>
      </c>
      <c r="MU21" s="17"/>
      <c r="MW21" s="10"/>
      <c r="MX21" s="12" t="str">
        <f>IFERROR(VLOOKUP(MW21,Insumos!$A$6:$D$118,2,FALSE), " ")</f>
        <v xml:space="preserve"> </v>
      </c>
      <c r="MY21" s="20" t="str">
        <f>IFERROR(VLOOKUP(MW21,Insumos!$A$6:$D$118,4,FALSE), " ")</f>
        <v xml:space="preserve"> </v>
      </c>
      <c r="MZ21" s="12" t="str">
        <f>IFERROR(VLOOKUP(MW21,Insumos!$A$6:$D$118,3,FALSE), " ")</f>
        <v xml:space="preserve"> </v>
      </c>
      <c r="NA21" s="23"/>
      <c r="NB21" s="20" t="str">
        <f t="shared" si="40"/>
        <v xml:space="preserve"> </v>
      </c>
      <c r="ND21" s="17"/>
      <c r="NF21" s="10"/>
      <c r="NG21" s="12" t="str">
        <f>IFERROR(VLOOKUP(NF21,Insumos!$A$6:$D$118,2,FALSE), " ")</f>
        <v xml:space="preserve"> </v>
      </c>
      <c r="NH21" s="20" t="str">
        <f>IFERROR(VLOOKUP(NF21,Insumos!$A$6:$D$118,4,FALSE), " ")</f>
        <v xml:space="preserve"> </v>
      </c>
      <c r="NI21" s="12" t="str">
        <f>IFERROR(VLOOKUP(NF21,Insumos!$A$6:$D$118,3,FALSE), " ")</f>
        <v xml:space="preserve"> </v>
      </c>
      <c r="NJ21" s="23"/>
      <c r="NK21" s="20" t="str">
        <f t="shared" si="41"/>
        <v xml:space="preserve"> </v>
      </c>
      <c r="NM21" s="17"/>
      <c r="NO21" s="10"/>
      <c r="NP21" s="12" t="str">
        <f>IFERROR(VLOOKUP(NO21,Insumos!$A$6:$D$118,2,FALSE), " ")</f>
        <v xml:space="preserve"> </v>
      </c>
      <c r="NQ21" s="20" t="str">
        <f>IFERROR(VLOOKUP(NO21,Insumos!$A$6:$D$118,4,FALSE), " ")</f>
        <v xml:space="preserve"> </v>
      </c>
      <c r="NR21" s="12" t="str">
        <f>IFERROR(VLOOKUP(NO21,Insumos!$A$6:$D$118,3,FALSE), " ")</f>
        <v xml:space="preserve"> </v>
      </c>
      <c r="NS21" s="23"/>
      <c r="NT21" s="20" t="str">
        <f t="shared" si="42"/>
        <v xml:space="preserve"> </v>
      </c>
      <c r="NV21" s="17"/>
      <c r="NX21" s="10"/>
      <c r="NY21" s="12" t="str">
        <f>IFERROR(VLOOKUP(NX21,Insumos!$A$6:$D$118,2,FALSE), " ")</f>
        <v xml:space="preserve"> </v>
      </c>
      <c r="NZ21" s="20" t="str">
        <f>IFERROR(VLOOKUP(NX21,Insumos!$A$6:$D$118,4,FALSE), " ")</f>
        <v xml:space="preserve"> </v>
      </c>
      <c r="OA21" s="12" t="str">
        <f>IFERROR(VLOOKUP(NX21,Insumos!$A$6:$D$118,3,FALSE), " ")</f>
        <v xml:space="preserve"> </v>
      </c>
      <c r="OB21" s="23"/>
      <c r="OC21" s="20" t="str">
        <f t="shared" si="43"/>
        <v xml:space="preserve"> </v>
      </c>
      <c r="OE21" s="17"/>
      <c r="OG21" s="10"/>
      <c r="OH21" s="12" t="str">
        <f>IFERROR(VLOOKUP(OG21,Insumos!$A$6:$D$118,2,FALSE), " ")</f>
        <v xml:space="preserve"> </v>
      </c>
      <c r="OI21" s="20" t="str">
        <f>IFERROR(VLOOKUP(OG21,Insumos!$A$6:$D$118,4,FALSE), " ")</f>
        <v xml:space="preserve"> </v>
      </c>
      <c r="OJ21" s="12" t="str">
        <f>IFERROR(VLOOKUP(OG21,Insumos!$A$6:$D$118,3,FALSE), " ")</f>
        <v xml:space="preserve"> </v>
      </c>
      <c r="OK21" s="23"/>
      <c r="OL21" s="20" t="str">
        <f t="shared" si="44"/>
        <v xml:space="preserve"> </v>
      </c>
      <c r="ON21" s="17"/>
      <c r="OP21" s="10"/>
      <c r="OQ21" s="12" t="str">
        <f>IFERROR(VLOOKUP(OP21,Insumos!$A$6:$D$118,2,FALSE), " ")</f>
        <v xml:space="preserve"> </v>
      </c>
      <c r="OR21" s="20" t="str">
        <f>IFERROR(VLOOKUP(OP21,Insumos!$A$6:$D$118,4,FALSE), " ")</f>
        <v xml:space="preserve"> </v>
      </c>
      <c r="OS21" s="12" t="str">
        <f>IFERROR(VLOOKUP(OP21,Insumos!$A$6:$D$118,3,FALSE), " ")</f>
        <v xml:space="preserve"> </v>
      </c>
      <c r="OT21" s="23"/>
      <c r="OU21" s="20" t="str">
        <f t="shared" si="45"/>
        <v xml:space="preserve"> </v>
      </c>
      <c r="OW21" s="17"/>
      <c r="OY21" s="10"/>
      <c r="OZ21" s="12" t="str">
        <f>IFERROR(VLOOKUP(OY21,Insumos!$A$6:$D$118,2,FALSE), " ")</f>
        <v xml:space="preserve"> </v>
      </c>
      <c r="PA21" s="20" t="str">
        <f>IFERROR(VLOOKUP(OY21,Insumos!$A$6:$D$118,4,FALSE), " ")</f>
        <v xml:space="preserve"> </v>
      </c>
      <c r="PB21" s="12" t="str">
        <f>IFERROR(VLOOKUP(OY21,Insumos!$A$6:$D$118,3,FALSE), " ")</f>
        <v xml:space="preserve"> </v>
      </c>
      <c r="PC21" s="23"/>
      <c r="PD21" s="20" t="str">
        <f t="shared" si="46"/>
        <v xml:space="preserve"> </v>
      </c>
      <c r="PF21" s="17"/>
      <c r="PH21" s="10"/>
      <c r="PI21" s="12" t="str">
        <f>IFERROR(VLOOKUP(PH21,Insumos!$A$6:$D$118,2,FALSE), " ")</f>
        <v xml:space="preserve"> </v>
      </c>
      <c r="PJ21" s="20" t="str">
        <f>IFERROR(VLOOKUP(PH21,Insumos!$A$6:$D$118,4,FALSE), " ")</f>
        <v xml:space="preserve"> </v>
      </c>
      <c r="PK21" s="12" t="str">
        <f>IFERROR(VLOOKUP(PH21,Insumos!$A$6:$D$118,3,FALSE), " ")</f>
        <v xml:space="preserve"> </v>
      </c>
      <c r="PL21" s="23"/>
      <c r="PM21" s="20" t="str">
        <f t="shared" si="47"/>
        <v xml:space="preserve"> </v>
      </c>
      <c r="PO21" s="17"/>
      <c r="PQ21" s="10"/>
      <c r="PR21" s="12" t="str">
        <f>IFERROR(VLOOKUP(PQ21,Insumos!$A$6:$D$118,2,FALSE), " ")</f>
        <v xml:space="preserve"> </v>
      </c>
      <c r="PS21" s="20" t="str">
        <f>IFERROR(VLOOKUP(PQ21,Insumos!$A$6:$D$118,4,FALSE), " ")</f>
        <v xml:space="preserve"> </v>
      </c>
      <c r="PT21" s="12" t="str">
        <f>IFERROR(VLOOKUP(PQ21,Insumos!$A$6:$D$118,3,FALSE), " ")</f>
        <v xml:space="preserve"> </v>
      </c>
      <c r="PU21" s="23"/>
      <c r="PV21" s="20" t="str">
        <f t="shared" si="48"/>
        <v xml:space="preserve"> </v>
      </c>
      <c r="PX21" s="17"/>
      <c r="PZ21" s="10"/>
      <c r="QA21" s="12" t="str">
        <f>IFERROR(VLOOKUP(PZ21,Insumos!$A$6:$D$118,2,FALSE), " ")</f>
        <v xml:space="preserve"> </v>
      </c>
      <c r="QB21" s="20" t="str">
        <f>IFERROR(VLOOKUP(PZ21,Insumos!$A$6:$D$118,4,FALSE), " ")</f>
        <v xml:space="preserve"> </v>
      </c>
      <c r="QC21" s="12" t="str">
        <f>IFERROR(VLOOKUP(PZ21,Insumos!$A$6:$D$118,3,FALSE), " ")</f>
        <v xml:space="preserve"> </v>
      </c>
      <c r="QD21" s="23"/>
      <c r="QE21" s="20" t="str">
        <f t="shared" si="49"/>
        <v xml:space="preserve"> </v>
      </c>
      <c r="QG21" s="17"/>
      <c r="QI21" s="10"/>
      <c r="QJ21" s="12" t="str">
        <f>IFERROR(VLOOKUP(QI21,Insumos!$A$6:$D$118,2,FALSE), " ")</f>
        <v xml:space="preserve"> </v>
      </c>
      <c r="QK21" s="20" t="str">
        <f>IFERROR(VLOOKUP(QI21,Insumos!$A$6:$D$118,4,FALSE), " ")</f>
        <v xml:space="preserve"> </v>
      </c>
      <c r="QL21" s="12" t="str">
        <f>IFERROR(VLOOKUP(QI21,Insumos!$A$6:$D$118,3,FALSE), " ")</f>
        <v xml:space="preserve"> </v>
      </c>
      <c r="QM21" s="23"/>
      <c r="QN21" s="20" t="str">
        <f t="shared" si="50"/>
        <v xml:space="preserve"> </v>
      </c>
      <c r="QP21" s="17"/>
      <c r="QR21" s="10"/>
      <c r="QS21" s="12" t="str">
        <f>IFERROR(VLOOKUP(QR21,Insumos!$A$6:$D$118,2,FALSE), " ")</f>
        <v xml:space="preserve"> </v>
      </c>
      <c r="QT21" s="20" t="str">
        <f>IFERROR(VLOOKUP(QR21,Insumos!$A$6:$D$118,4,FALSE), " ")</f>
        <v xml:space="preserve"> </v>
      </c>
      <c r="QU21" s="12" t="str">
        <f>IFERROR(VLOOKUP(QR21,Insumos!$A$6:$D$118,3,FALSE), " ")</f>
        <v xml:space="preserve"> </v>
      </c>
      <c r="QV21" s="23"/>
      <c r="QW21" s="20" t="str">
        <f t="shared" si="51"/>
        <v xml:space="preserve"> </v>
      </c>
      <c r="QY21" s="17"/>
      <c r="RA21" s="10"/>
      <c r="RB21" s="12" t="str">
        <f>IFERROR(VLOOKUP(RA21,Insumos!$A$6:$D$118,2,FALSE), " ")</f>
        <v xml:space="preserve"> </v>
      </c>
      <c r="RC21" s="20" t="str">
        <f>IFERROR(VLOOKUP(RA21,Insumos!$A$6:$D$118,4,FALSE), " ")</f>
        <v xml:space="preserve"> </v>
      </c>
      <c r="RD21" s="12" t="str">
        <f>IFERROR(VLOOKUP(RA21,Insumos!$A$6:$D$118,3,FALSE), " ")</f>
        <v xml:space="preserve"> </v>
      </c>
      <c r="RE21" s="23"/>
      <c r="RF21" s="20" t="str">
        <f t="shared" si="52"/>
        <v xml:space="preserve"> </v>
      </c>
      <c r="RH21" s="17"/>
      <c r="RJ21" s="10"/>
      <c r="RK21" s="12" t="str">
        <f>IFERROR(VLOOKUP(RJ21,Insumos!$A$6:$D$118,2,FALSE), " ")</f>
        <v xml:space="preserve"> </v>
      </c>
      <c r="RL21" s="20" t="str">
        <f>IFERROR(VLOOKUP(RJ21,Insumos!$A$6:$D$118,4,FALSE), " ")</f>
        <v xml:space="preserve"> </v>
      </c>
      <c r="RM21" s="12" t="str">
        <f>IFERROR(VLOOKUP(RJ21,Insumos!$A$6:$D$118,3,FALSE), " ")</f>
        <v xml:space="preserve"> </v>
      </c>
      <c r="RN21" s="23"/>
      <c r="RO21" s="20" t="str">
        <f t="shared" si="53"/>
        <v xml:space="preserve"> </v>
      </c>
      <c r="RQ21" s="17"/>
      <c r="RS21" s="10"/>
      <c r="RT21" s="12" t="str">
        <f>IFERROR(VLOOKUP(RS21,Insumos!$A$6:$D$118,2,FALSE), " ")</f>
        <v xml:space="preserve"> </v>
      </c>
      <c r="RU21" s="20" t="str">
        <f>IFERROR(VLOOKUP(RS21,Insumos!$A$6:$D$118,4,FALSE), " ")</f>
        <v xml:space="preserve"> </v>
      </c>
      <c r="RV21" s="12" t="str">
        <f>IFERROR(VLOOKUP(RS21,Insumos!$A$6:$D$118,3,FALSE), " ")</f>
        <v xml:space="preserve"> </v>
      </c>
      <c r="RW21" s="23"/>
      <c r="RX21" s="20" t="str">
        <f t="shared" si="54"/>
        <v xml:space="preserve"> </v>
      </c>
      <c r="RZ21" s="17"/>
      <c r="SB21" s="10"/>
      <c r="SC21" s="12" t="str">
        <f>IFERROR(VLOOKUP(SB21,Insumos!$A$6:$D$118,2,FALSE), " ")</f>
        <v xml:space="preserve"> </v>
      </c>
      <c r="SD21" s="20" t="str">
        <f>IFERROR(VLOOKUP(SB21,Insumos!$A$6:$D$118,4,FALSE), " ")</f>
        <v xml:space="preserve"> </v>
      </c>
      <c r="SE21" s="12" t="str">
        <f>IFERROR(VLOOKUP(SB21,Insumos!$A$6:$D$118,3,FALSE), " ")</f>
        <v xml:space="preserve"> </v>
      </c>
      <c r="SF21" s="23"/>
      <c r="SG21" s="20" t="str">
        <f t="shared" si="55"/>
        <v xml:space="preserve"> </v>
      </c>
      <c r="SI21" s="17"/>
      <c r="SK21" s="10"/>
      <c r="SL21" s="12" t="str">
        <f>IFERROR(VLOOKUP(SK21,Insumos!$A$6:$D$118,2,FALSE), " ")</f>
        <v xml:space="preserve"> </v>
      </c>
      <c r="SM21" s="20" t="str">
        <f>IFERROR(VLOOKUP(SK21,Insumos!$A$6:$D$118,4,FALSE), " ")</f>
        <v xml:space="preserve"> </v>
      </c>
      <c r="SN21" s="12" t="str">
        <f>IFERROR(VLOOKUP(SK21,Insumos!$A$6:$D$118,3,FALSE), " ")</f>
        <v xml:space="preserve"> </v>
      </c>
      <c r="SO21" s="23"/>
      <c r="SP21" s="20" t="str">
        <f t="shared" si="56"/>
        <v xml:space="preserve"> </v>
      </c>
      <c r="SR21" s="17"/>
      <c r="ST21" s="10"/>
      <c r="SU21" s="12" t="str">
        <f>IFERROR(VLOOKUP(ST21,Insumos!$A$6:$D$118,2,FALSE), " ")</f>
        <v xml:space="preserve"> </v>
      </c>
      <c r="SV21" s="20" t="str">
        <f>IFERROR(VLOOKUP(ST21,Insumos!$A$6:$D$118,4,FALSE), " ")</f>
        <v xml:space="preserve"> </v>
      </c>
      <c r="SW21" s="12" t="str">
        <f>IFERROR(VLOOKUP(ST21,Insumos!$A$6:$D$118,3,FALSE), " ")</f>
        <v xml:space="preserve"> </v>
      </c>
      <c r="SX21" s="23"/>
      <c r="SY21" s="20" t="str">
        <f t="shared" si="57"/>
        <v xml:space="preserve"> </v>
      </c>
      <c r="TA21" s="17"/>
      <c r="TC21" s="10"/>
      <c r="TD21" s="12" t="str">
        <f>IFERROR(VLOOKUP(TC21,Insumos!$A$6:$D$118,2,FALSE), " ")</f>
        <v xml:space="preserve"> </v>
      </c>
      <c r="TE21" s="20" t="str">
        <f>IFERROR(VLOOKUP(TC21,Insumos!$A$6:$D$118,4,FALSE), " ")</f>
        <v xml:space="preserve"> </v>
      </c>
      <c r="TF21" s="12" t="str">
        <f>IFERROR(VLOOKUP(TC21,Insumos!$A$6:$D$118,3,FALSE), " ")</f>
        <v xml:space="preserve"> </v>
      </c>
      <c r="TG21" s="23"/>
      <c r="TH21" s="20" t="str">
        <f t="shared" si="58"/>
        <v xml:space="preserve"> </v>
      </c>
      <c r="TJ21" s="17"/>
      <c r="TL21" s="10"/>
      <c r="TM21" s="12" t="str">
        <f>IFERROR(VLOOKUP(TL21,Insumos!$A$6:$D$118,2,FALSE), " ")</f>
        <v xml:space="preserve"> </v>
      </c>
      <c r="TN21" s="20" t="str">
        <f>IFERROR(VLOOKUP(TL21,Insumos!$A$6:$D$118,4,FALSE), " ")</f>
        <v xml:space="preserve"> </v>
      </c>
      <c r="TO21" s="12" t="str">
        <f>IFERROR(VLOOKUP(TL21,Insumos!$A$6:$D$118,3,FALSE), " ")</f>
        <v xml:space="preserve"> </v>
      </c>
      <c r="TP21" s="23"/>
      <c r="TQ21" s="20" t="str">
        <f t="shared" si="59"/>
        <v xml:space="preserve"> </v>
      </c>
      <c r="TS21" s="17"/>
      <c r="TU21" s="10"/>
      <c r="TV21" s="12" t="str">
        <f>IFERROR(VLOOKUP(TU21,Insumos!$A$6:$D$118,2,FALSE), " ")</f>
        <v xml:space="preserve"> </v>
      </c>
      <c r="TW21" s="20" t="str">
        <f>IFERROR(VLOOKUP(TU21,Insumos!$A$6:$D$118,4,FALSE), " ")</f>
        <v xml:space="preserve"> </v>
      </c>
      <c r="TX21" s="12" t="str">
        <f>IFERROR(VLOOKUP(TU21,Insumos!$A$6:$D$118,3,FALSE), " ")</f>
        <v xml:space="preserve"> </v>
      </c>
      <c r="TY21" s="23"/>
      <c r="TZ21" s="20" t="str">
        <f t="shared" si="60"/>
        <v xml:space="preserve"> </v>
      </c>
      <c r="UB21" s="17"/>
      <c r="UD21" s="10"/>
      <c r="UE21" s="12" t="str">
        <f>IFERROR(VLOOKUP(UD21,Insumos!$A$6:$D$118,2,FALSE), " ")</f>
        <v xml:space="preserve"> </v>
      </c>
      <c r="UF21" s="20" t="str">
        <f>IFERROR(VLOOKUP(UD21,Insumos!$A$6:$D$118,4,FALSE), " ")</f>
        <v xml:space="preserve"> </v>
      </c>
      <c r="UG21" s="12" t="str">
        <f>IFERROR(VLOOKUP(UD21,Insumos!$A$6:$D$118,3,FALSE), " ")</f>
        <v xml:space="preserve"> </v>
      </c>
      <c r="UH21" s="23"/>
      <c r="UI21" s="20" t="str">
        <f t="shared" si="61"/>
        <v xml:space="preserve"> </v>
      </c>
      <c r="UK21" s="17"/>
      <c r="UM21" s="10"/>
      <c r="UN21" s="12" t="str">
        <f>IFERROR(VLOOKUP(UM21,Insumos!$A$6:$D$118,2,FALSE), " ")</f>
        <v xml:space="preserve"> </v>
      </c>
      <c r="UO21" s="20" t="str">
        <f>IFERROR(VLOOKUP(UM21,Insumos!$A$6:$D$118,4,FALSE), " ")</f>
        <v xml:space="preserve"> </v>
      </c>
      <c r="UP21" s="12" t="str">
        <f>IFERROR(VLOOKUP(UM21,Insumos!$A$6:$D$118,3,FALSE), " ")</f>
        <v xml:space="preserve"> </v>
      </c>
      <c r="UQ21" s="23"/>
      <c r="UR21" s="20" t="str">
        <f t="shared" si="62"/>
        <v xml:space="preserve"> </v>
      </c>
      <c r="UT21" s="17"/>
      <c r="UV21" s="10"/>
      <c r="UW21" s="12" t="str">
        <f>IFERROR(VLOOKUP(UV21,Insumos!$A$6:$D$118,2,FALSE), " ")</f>
        <v xml:space="preserve"> </v>
      </c>
      <c r="UX21" s="20" t="str">
        <f>IFERROR(VLOOKUP(UV21,Insumos!$A$6:$D$118,4,FALSE), " ")</f>
        <v xml:space="preserve"> </v>
      </c>
      <c r="UY21" s="12" t="str">
        <f>IFERROR(VLOOKUP(UV21,Insumos!$A$6:$D$118,3,FALSE), " ")</f>
        <v xml:space="preserve"> </v>
      </c>
      <c r="UZ21" s="23"/>
      <c r="VA21" s="20" t="str">
        <f t="shared" si="63"/>
        <v xml:space="preserve"> </v>
      </c>
      <c r="VC21" s="17"/>
      <c r="VE21" s="10"/>
      <c r="VF21" s="12" t="str">
        <f>IFERROR(VLOOKUP(VE21,Insumos!$A$6:$D$118,2,FALSE), " ")</f>
        <v xml:space="preserve"> </v>
      </c>
      <c r="VG21" s="20" t="str">
        <f>IFERROR(VLOOKUP(VE21,Insumos!$A$6:$D$118,4,FALSE), " ")</f>
        <v xml:space="preserve"> </v>
      </c>
      <c r="VH21" s="12" t="str">
        <f>IFERROR(VLOOKUP(VE21,Insumos!$A$6:$D$118,3,FALSE), " ")</f>
        <v xml:space="preserve"> </v>
      </c>
      <c r="VI21" s="23"/>
      <c r="VJ21" s="20" t="str">
        <f t="shared" si="64"/>
        <v xml:space="preserve"> </v>
      </c>
      <c r="VL21" s="17"/>
      <c r="VN21" s="10"/>
      <c r="VO21" s="12" t="str">
        <f>IFERROR(VLOOKUP(VN21,Insumos!$A$6:$D$118,2,FALSE), " ")</f>
        <v xml:space="preserve"> </v>
      </c>
      <c r="VP21" s="20" t="str">
        <f>IFERROR(VLOOKUP(VN21,Insumos!$A$6:$D$118,4,FALSE), " ")</f>
        <v xml:space="preserve"> </v>
      </c>
      <c r="VQ21" s="12" t="str">
        <f>IFERROR(VLOOKUP(VN21,Insumos!$A$6:$D$118,3,FALSE), " ")</f>
        <v xml:space="preserve"> </v>
      </c>
      <c r="VR21" s="23"/>
      <c r="VS21" s="20" t="str">
        <f t="shared" si="65"/>
        <v xml:space="preserve"> </v>
      </c>
      <c r="VU21" s="17"/>
      <c r="VW21" s="10"/>
      <c r="VX21" s="12" t="str">
        <f>IFERROR(VLOOKUP(VW21,Insumos!$A$6:$D$118,2,FALSE), " ")</f>
        <v xml:space="preserve"> </v>
      </c>
      <c r="VY21" s="20" t="str">
        <f>IFERROR(VLOOKUP(VW21,Insumos!$A$6:$D$118,4,FALSE), " ")</f>
        <v xml:space="preserve"> </v>
      </c>
      <c r="VZ21" s="12" t="str">
        <f>IFERROR(VLOOKUP(VW21,Insumos!$A$6:$D$118,3,FALSE), " ")</f>
        <v xml:space="preserve"> </v>
      </c>
      <c r="WA21" s="23"/>
      <c r="WB21" s="20" t="str">
        <f t="shared" si="66"/>
        <v xml:space="preserve"> </v>
      </c>
      <c r="WD21" s="17"/>
      <c r="WF21" s="10"/>
      <c r="WG21" s="12" t="str">
        <f>IFERROR(VLOOKUP(WF21,Insumos!$A$6:$D$118,2,FALSE), " ")</f>
        <v xml:space="preserve"> </v>
      </c>
      <c r="WH21" s="20" t="str">
        <f>IFERROR(VLOOKUP(WF21,Insumos!$A$6:$D$118,4,FALSE), " ")</f>
        <v xml:space="preserve"> </v>
      </c>
      <c r="WI21" s="12" t="str">
        <f>IFERROR(VLOOKUP(WF21,Insumos!$A$6:$D$118,3,FALSE), " ")</f>
        <v xml:space="preserve"> </v>
      </c>
      <c r="WJ21" s="23"/>
      <c r="WK21" s="20" t="str">
        <f t="shared" si="67"/>
        <v xml:space="preserve"> </v>
      </c>
      <c r="WM21" s="17"/>
      <c r="WO21" s="10"/>
      <c r="WP21" s="12" t="str">
        <f>IFERROR(VLOOKUP(WO21,Insumos!$A$6:$D$118,2,FALSE), " ")</f>
        <v xml:space="preserve"> </v>
      </c>
      <c r="WQ21" s="20" t="str">
        <f>IFERROR(VLOOKUP(WO21,Insumos!$A$6:$D$118,4,FALSE), " ")</f>
        <v xml:space="preserve"> </v>
      </c>
      <c r="WR21" s="12" t="str">
        <f>IFERROR(VLOOKUP(WO21,Insumos!$A$6:$D$118,3,FALSE), " ")</f>
        <v xml:space="preserve"> </v>
      </c>
      <c r="WS21" s="23"/>
      <c r="WT21" s="20" t="str">
        <f t="shared" si="68"/>
        <v xml:space="preserve"> </v>
      </c>
      <c r="WV21" s="17"/>
      <c r="WX21" s="10"/>
      <c r="WY21" s="12" t="str">
        <f>IFERROR(VLOOKUP(WX21,Insumos!$A$6:$D$118,2,FALSE), " ")</f>
        <v xml:space="preserve"> </v>
      </c>
      <c r="WZ21" s="20" t="str">
        <f>IFERROR(VLOOKUP(WX21,Insumos!$A$6:$D$118,4,FALSE), " ")</f>
        <v xml:space="preserve"> </v>
      </c>
      <c r="XA21" s="12" t="str">
        <f>IFERROR(VLOOKUP(WX21,Insumos!$A$6:$D$118,3,FALSE), " ")</f>
        <v xml:space="preserve"> </v>
      </c>
      <c r="XB21" s="23"/>
      <c r="XC21" s="20" t="str">
        <f t="shared" si="69"/>
        <v xml:space="preserve"> </v>
      </c>
      <c r="XE21" s="17"/>
      <c r="XG21" s="10"/>
      <c r="XH21" s="12" t="str">
        <f>IFERROR(VLOOKUP(XG21,Insumos!$A$6:$D$118,2,FALSE), " ")</f>
        <v xml:space="preserve"> </v>
      </c>
      <c r="XI21" s="20" t="str">
        <f>IFERROR(VLOOKUP(XG21,Insumos!$A$6:$D$118,4,FALSE), " ")</f>
        <v xml:space="preserve"> </v>
      </c>
      <c r="XJ21" s="12" t="str">
        <f>IFERROR(VLOOKUP(XG21,Insumos!$A$6:$D$118,3,FALSE), " ")</f>
        <v xml:space="preserve"> </v>
      </c>
      <c r="XK21" s="23"/>
      <c r="XL21" s="20" t="str">
        <f t="shared" si="70"/>
        <v xml:space="preserve"> </v>
      </c>
      <c r="XN21" s="17"/>
      <c r="XP21" s="10"/>
      <c r="XQ21" s="12" t="str">
        <f>IFERROR(VLOOKUP(XP21,Insumos!$A$6:$D$118,2,FALSE), " ")</f>
        <v xml:space="preserve"> </v>
      </c>
      <c r="XR21" s="20" t="str">
        <f>IFERROR(VLOOKUP(XP21,Insumos!$A$6:$D$118,4,FALSE), " ")</f>
        <v xml:space="preserve"> </v>
      </c>
      <c r="XS21" s="12" t="str">
        <f>IFERROR(VLOOKUP(XP21,Insumos!$A$6:$D$118,3,FALSE), " ")</f>
        <v xml:space="preserve"> </v>
      </c>
      <c r="XT21" s="23"/>
      <c r="XU21" s="20" t="str">
        <f t="shared" si="71"/>
        <v xml:space="preserve"> </v>
      </c>
      <c r="XW21" s="17"/>
      <c r="XY21" s="10"/>
      <c r="XZ21" s="12" t="str">
        <f>IFERROR(VLOOKUP(XY21,Insumos!$A$6:$D$118,2,FALSE), " ")</f>
        <v xml:space="preserve"> </v>
      </c>
      <c r="YA21" s="20" t="str">
        <f>IFERROR(VLOOKUP(XY21,Insumos!$A$6:$D$118,4,FALSE), " ")</f>
        <v xml:space="preserve"> </v>
      </c>
      <c r="YB21" s="12" t="str">
        <f>IFERROR(VLOOKUP(XY21,Insumos!$A$6:$D$118,3,FALSE), " ")</f>
        <v xml:space="preserve"> </v>
      </c>
      <c r="YC21" s="23"/>
      <c r="YD21" s="20" t="str">
        <f t="shared" si="72"/>
        <v xml:space="preserve"> </v>
      </c>
      <c r="YF21" s="17"/>
      <c r="YH21" s="10"/>
      <c r="YI21" s="12" t="str">
        <f>IFERROR(VLOOKUP(YH21,Insumos!$A$6:$D$118,2,FALSE), " ")</f>
        <v xml:space="preserve"> </v>
      </c>
      <c r="YJ21" s="20" t="str">
        <f>IFERROR(VLOOKUP(YH21,Insumos!$A$6:$D$118,4,FALSE), " ")</f>
        <v xml:space="preserve"> </v>
      </c>
      <c r="YK21" s="12" t="str">
        <f>IFERROR(VLOOKUP(YH21,Insumos!$A$6:$D$118,3,FALSE), " ")</f>
        <v xml:space="preserve"> </v>
      </c>
      <c r="YL21" s="23"/>
      <c r="YM21" s="20" t="str">
        <f t="shared" si="73"/>
        <v xml:space="preserve"> </v>
      </c>
      <c r="YO21" s="17"/>
      <c r="YQ21" s="10"/>
      <c r="YR21" s="12" t="str">
        <f>IFERROR(VLOOKUP(YQ21,Insumos!$A$6:$D$118,2,FALSE), " ")</f>
        <v xml:space="preserve"> </v>
      </c>
      <c r="YS21" s="20" t="str">
        <f>IFERROR(VLOOKUP(YQ21,Insumos!$A$6:$D$118,4,FALSE), " ")</f>
        <v xml:space="preserve"> </v>
      </c>
      <c r="YT21" s="12" t="str">
        <f>IFERROR(VLOOKUP(YQ21,Insumos!$A$6:$D$118,3,FALSE), " ")</f>
        <v xml:space="preserve"> </v>
      </c>
      <c r="YU21" s="23"/>
      <c r="YV21" s="20" t="str">
        <f t="shared" si="74"/>
        <v xml:space="preserve"> </v>
      </c>
      <c r="YX21" s="17"/>
      <c r="YZ21" s="10"/>
      <c r="ZA21" s="12" t="str">
        <f>IFERROR(VLOOKUP(YZ21,Insumos!$A$6:$D$118,2,FALSE), " ")</f>
        <v xml:space="preserve"> </v>
      </c>
      <c r="ZB21" s="20" t="str">
        <f>IFERROR(VLOOKUP(YZ21,Insumos!$A$6:$D$118,4,FALSE), " ")</f>
        <v xml:space="preserve"> </v>
      </c>
      <c r="ZC21" s="12" t="str">
        <f>IFERROR(VLOOKUP(YZ21,Insumos!$A$6:$D$118,3,FALSE), " ")</f>
        <v xml:space="preserve"> </v>
      </c>
      <c r="ZD21" s="23"/>
      <c r="ZE21" s="20" t="str">
        <f t="shared" si="75"/>
        <v xml:space="preserve"> </v>
      </c>
      <c r="ZG21" s="17"/>
      <c r="ZI21" s="10"/>
      <c r="ZJ21" s="12" t="str">
        <f>IFERROR(VLOOKUP(ZI21,Insumos!$A$6:$D$118,2,FALSE), " ")</f>
        <v xml:space="preserve"> </v>
      </c>
      <c r="ZK21" s="20" t="str">
        <f>IFERROR(VLOOKUP(ZI21,Insumos!$A$6:$D$118,4,FALSE), " ")</f>
        <v xml:space="preserve"> </v>
      </c>
      <c r="ZL21" s="12" t="str">
        <f>IFERROR(VLOOKUP(ZI21,Insumos!$A$6:$D$118,3,FALSE), " ")</f>
        <v xml:space="preserve"> </v>
      </c>
      <c r="ZM21" s="23"/>
      <c r="ZN21" s="20" t="str">
        <f t="shared" si="76"/>
        <v xml:space="preserve"> </v>
      </c>
      <c r="ZP21" s="17"/>
      <c r="ZR21" s="10"/>
      <c r="ZS21" s="12" t="str">
        <f>IFERROR(VLOOKUP(ZR21,Insumos!$A$6:$D$118,2,FALSE), " ")</f>
        <v xml:space="preserve"> </v>
      </c>
      <c r="ZT21" s="20" t="str">
        <f>IFERROR(VLOOKUP(ZR21,Insumos!$A$6:$D$118,4,FALSE), " ")</f>
        <v xml:space="preserve"> </v>
      </c>
      <c r="ZU21" s="12" t="str">
        <f>IFERROR(VLOOKUP(ZR21,Insumos!$A$6:$D$118,3,FALSE), " ")</f>
        <v xml:space="preserve"> </v>
      </c>
      <c r="ZV21" s="23"/>
      <c r="ZW21" s="20" t="str">
        <f t="shared" si="77"/>
        <v xml:space="preserve"> </v>
      </c>
      <c r="ZY21" s="17"/>
      <c r="AAA21" s="10"/>
      <c r="AAB21" s="12" t="str">
        <f>IFERROR(VLOOKUP(AAA21,Insumos!$A$6:$D$118,2,FALSE), " ")</f>
        <v xml:space="preserve"> </v>
      </c>
      <c r="AAC21" s="20" t="str">
        <f>IFERROR(VLOOKUP(AAA21,Insumos!$A$6:$D$118,4,FALSE), " ")</f>
        <v xml:space="preserve"> </v>
      </c>
      <c r="AAD21" s="12" t="str">
        <f>IFERROR(VLOOKUP(AAA21,Insumos!$A$6:$D$118,3,FALSE), " ")</f>
        <v xml:space="preserve"> </v>
      </c>
      <c r="AAE21" s="23"/>
      <c r="AAF21" s="20" t="str">
        <f t="shared" si="78"/>
        <v xml:space="preserve"> </v>
      </c>
      <c r="AAH21" s="17"/>
      <c r="AAJ21" s="10"/>
      <c r="AAK21" s="12" t="str">
        <f>IFERROR(VLOOKUP(AAJ21,Insumos!$A$6:$D$118,2,FALSE), " ")</f>
        <v xml:space="preserve"> </v>
      </c>
      <c r="AAL21" s="20" t="str">
        <f>IFERROR(VLOOKUP(AAJ21,Insumos!$A$6:$D$118,4,FALSE), " ")</f>
        <v xml:space="preserve"> </v>
      </c>
      <c r="AAM21" s="12" t="str">
        <f>IFERROR(VLOOKUP(AAJ21,Insumos!$A$6:$D$118,3,FALSE), " ")</f>
        <v xml:space="preserve"> </v>
      </c>
      <c r="AAN21" s="23"/>
      <c r="AAO21" s="20" t="str">
        <f t="shared" si="79"/>
        <v xml:space="preserve"> </v>
      </c>
      <c r="AAQ21" s="17"/>
      <c r="AAS21" s="10"/>
      <c r="AAT21" s="12" t="str">
        <f>IFERROR(VLOOKUP(AAS21,Insumos!$A$6:$D$118,2,FALSE), " ")</f>
        <v xml:space="preserve"> </v>
      </c>
      <c r="AAU21" s="20" t="str">
        <f>IFERROR(VLOOKUP(AAS21,Insumos!$A$6:$D$118,4,FALSE), " ")</f>
        <v xml:space="preserve"> </v>
      </c>
      <c r="AAV21" s="12" t="str">
        <f>IFERROR(VLOOKUP(AAS21,Insumos!$A$6:$D$118,3,FALSE), " ")</f>
        <v xml:space="preserve"> </v>
      </c>
      <c r="AAW21" s="23"/>
      <c r="AAX21" s="20" t="str">
        <f t="shared" si="80"/>
        <v xml:space="preserve"> </v>
      </c>
      <c r="AAZ21" s="17"/>
      <c r="ABB21" s="10"/>
      <c r="ABC21" s="12" t="str">
        <f>IFERROR(VLOOKUP(ABB21,Insumos!$A$6:$D$118,2,FALSE), " ")</f>
        <v xml:space="preserve"> </v>
      </c>
      <c r="ABD21" s="20" t="str">
        <f>IFERROR(VLOOKUP(ABB21,Insumos!$A$6:$D$118,4,FALSE), " ")</f>
        <v xml:space="preserve"> </v>
      </c>
      <c r="ABE21" s="12" t="str">
        <f>IFERROR(VLOOKUP(ABB21,Insumos!$A$6:$D$118,3,FALSE), " ")</f>
        <v xml:space="preserve"> </v>
      </c>
      <c r="ABF21" s="23"/>
      <c r="ABG21" s="20" t="str">
        <f t="shared" si="81"/>
        <v xml:space="preserve"> </v>
      </c>
      <c r="ABI21" s="17"/>
      <c r="ABK21" s="10"/>
      <c r="ABL21" s="12" t="str">
        <f>IFERROR(VLOOKUP(ABK21,Insumos!$A$6:$D$118,2,FALSE), " ")</f>
        <v xml:space="preserve"> </v>
      </c>
      <c r="ABM21" s="20" t="str">
        <f>IFERROR(VLOOKUP(ABK21,Insumos!$A$6:$D$118,4,FALSE), " ")</f>
        <v xml:space="preserve"> </v>
      </c>
      <c r="ABN21" s="12" t="str">
        <f>IFERROR(VLOOKUP(ABK21,Insumos!$A$6:$D$118,3,FALSE), " ")</f>
        <v xml:space="preserve"> </v>
      </c>
      <c r="ABO21" s="23"/>
      <c r="ABP21" s="20" t="str">
        <f t="shared" si="82"/>
        <v xml:space="preserve"> </v>
      </c>
      <c r="ABR21" s="17"/>
      <c r="ABT21" s="10"/>
      <c r="ABU21" s="12" t="str">
        <f>IFERROR(VLOOKUP(ABT21,Insumos!$A$6:$D$118,2,FALSE), " ")</f>
        <v xml:space="preserve"> </v>
      </c>
      <c r="ABV21" s="20" t="str">
        <f>IFERROR(VLOOKUP(ABT21,Insumos!$A$6:$D$118,4,FALSE), " ")</f>
        <v xml:space="preserve"> </v>
      </c>
      <c r="ABW21" s="12" t="str">
        <f>IFERROR(VLOOKUP(ABT21,Insumos!$A$6:$D$118,3,FALSE), " ")</f>
        <v xml:space="preserve"> </v>
      </c>
      <c r="ABX21" s="23"/>
      <c r="ABY21" s="20" t="str">
        <f t="shared" si="83"/>
        <v xml:space="preserve"> </v>
      </c>
      <c r="ACA21" s="17"/>
      <c r="ACC21" s="10"/>
      <c r="ACD21" s="12" t="str">
        <f>IFERROR(VLOOKUP(ACC21,Insumos!$A$6:$D$118,2,FALSE), " ")</f>
        <v xml:space="preserve"> </v>
      </c>
      <c r="ACE21" s="20" t="str">
        <f>IFERROR(VLOOKUP(ACC21,Insumos!$A$6:$D$118,4,FALSE), " ")</f>
        <v xml:space="preserve"> </v>
      </c>
      <c r="ACF21" s="12" t="str">
        <f>IFERROR(VLOOKUP(ACC21,Insumos!$A$6:$D$118,3,FALSE), " ")</f>
        <v xml:space="preserve"> </v>
      </c>
      <c r="ACG21" s="23"/>
      <c r="ACH21" s="20" t="str">
        <f t="shared" si="84"/>
        <v xml:space="preserve"> </v>
      </c>
      <c r="ACJ21" s="17"/>
      <c r="ACL21" s="10"/>
      <c r="ACM21" s="12" t="str">
        <f>IFERROR(VLOOKUP(ACL21,Insumos!$A$6:$D$118,2,FALSE), " ")</f>
        <v xml:space="preserve"> </v>
      </c>
      <c r="ACN21" s="20" t="str">
        <f>IFERROR(VLOOKUP(ACL21,Insumos!$A$6:$D$118,4,FALSE), " ")</f>
        <v xml:space="preserve"> </v>
      </c>
      <c r="ACO21" s="12" t="str">
        <f>IFERROR(VLOOKUP(ACL21,Insumos!$A$6:$D$118,3,FALSE), " ")</f>
        <v xml:space="preserve"> </v>
      </c>
      <c r="ACP21" s="23"/>
      <c r="ACQ21" s="20" t="str">
        <f t="shared" si="85"/>
        <v xml:space="preserve"> </v>
      </c>
      <c r="ACS21" s="17"/>
      <c r="ACU21" s="10"/>
      <c r="ACV21" s="12" t="str">
        <f>IFERROR(VLOOKUP(ACU21,Insumos!$A$6:$D$118,2,FALSE), " ")</f>
        <v xml:space="preserve"> </v>
      </c>
      <c r="ACW21" s="20" t="str">
        <f>IFERROR(VLOOKUP(ACU21,Insumos!$A$6:$D$118,4,FALSE), " ")</f>
        <v xml:space="preserve"> </v>
      </c>
      <c r="ACX21" s="12" t="str">
        <f>IFERROR(VLOOKUP(ACU21,Insumos!$A$6:$D$118,3,FALSE), " ")</f>
        <v xml:space="preserve"> </v>
      </c>
      <c r="ACY21" s="23"/>
      <c r="ACZ21" s="20" t="str">
        <f t="shared" si="86"/>
        <v xml:space="preserve"> </v>
      </c>
      <c r="ADB21" s="17"/>
      <c r="ADD21" s="10"/>
      <c r="ADE21" s="12" t="str">
        <f>IFERROR(VLOOKUP(ADD21,Insumos!$A$6:$D$118,2,FALSE), " ")</f>
        <v xml:space="preserve"> </v>
      </c>
      <c r="ADF21" s="20" t="str">
        <f>IFERROR(VLOOKUP(ADD21,Insumos!$A$6:$D$118,4,FALSE), " ")</f>
        <v xml:space="preserve"> </v>
      </c>
      <c r="ADG21" s="12" t="str">
        <f>IFERROR(VLOOKUP(ADD21,Insumos!$A$6:$D$118,3,FALSE), " ")</f>
        <v xml:space="preserve"> </v>
      </c>
      <c r="ADH21" s="23"/>
      <c r="ADI21" s="20" t="str">
        <f t="shared" si="87"/>
        <v xml:space="preserve"> </v>
      </c>
      <c r="ADK21" s="17"/>
      <c r="ADM21" s="10"/>
      <c r="ADN21" s="12" t="str">
        <f>IFERROR(VLOOKUP(ADM21,Insumos!$A$6:$D$118,2,FALSE), " ")</f>
        <v xml:space="preserve"> </v>
      </c>
      <c r="ADO21" s="20" t="str">
        <f>IFERROR(VLOOKUP(ADM21,Insumos!$A$6:$D$118,4,FALSE), " ")</f>
        <v xml:space="preserve"> </v>
      </c>
      <c r="ADP21" s="12" t="str">
        <f>IFERROR(VLOOKUP(ADM21,Insumos!$A$6:$D$118,3,FALSE), " ")</f>
        <v xml:space="preserve"> </v>
      </c>
      <c r="ADQ21" s="23"/>
      <c r="ADR21" s="20" t="str">
        <f t="shared" si="88"/>
        <v xml:space="preserve"> </v>
      </c>
      <c r="ADT21" s="17"/>
      <c r="ADV21" s="10"/>
      <c r="ADW21" s="12" t="str">
        <f>IFERROR(VLOOKUP(ADV21,Insumos!$A$6:$D$118,2,FALSE), " ")</f>
        <v xml:space="preserve"> </v>
      </c>
      <c r="ADX21" s="20" t="str">
        <f>IFERROR(VLOOKUP(ADV21,Insumos!$A$6:$D$118,4,FALSE), " ")</f>
        <v xml:space="preserve"> </v>
      </c>
      <c r="ADY21" s="12" t="str">
        <f>IFERROR(VLOOKUP(ADV21,Insumos!$A$6:$D$118,3,FALSE), " ")</f>
        <v xml:space="preserve"> </v>
      </c>
      <c r="ADZ21" s="23"/>
      <c r="AEA21" s="20" t="str">
        <f t="shared" si="89"/>
        <v xml:space="preserve"> </v>
      </c>
      <c r="AEC21" s="17"/>
      <c r="AEE21" s="10"/>
      <c r="AEF21" s="12" t="str">
        <f>IFERROR(VLOOKUP(AEE21,Insumos!$A$6:$D$118,2,FALSE), " ")</f>
        <v xml:space="preserve"> </v>
      </c>
      <c r="AEG21" s="20" t="str">
        <f>IFERROR(VLOOKUP(AEE21,Insumos!$A$6:$D$118,4,FALSE), " ")</f>
        <v xml:space="preserve"> </v>
      </c>
      <c r="AEH21" s="12" t="str">
        <f>IFERROR(VLOOKUP(AEE21,Insumos!$A$6:$D$118,3,FALSE), " ")</f>
        <v xml:space="preserve"> </v>
      </c>
      <c r="AEI21" s="23"/>
      <c r="AEJ21" s="20" t="str">
        <f t="shared" si="90"/>
        <v xml:space="preserve"> </v>
      </c>
      <c r="AEL21" s="17"/>
      <c r="AEN21" s="10"/>
      <c r="AEO21" s="12" t="str">
        <f>IFERROR(VLOOKUP(AEN21,Insumos!$A$6:$D$118,2,FALSE), " ")</f>
        <v xml:space="preserve"> </v>
      </c>
      <c r="AEP21" s="20" t="str">
        <f>IFERROR(VLOOKUP(AEN21,Insumos!$A$6:$D$118,4,FALSE), " ")</f>
        <v xml:space="preserve"> </v>
      </c>
      <c r="AEQ21" s="12" t="str">
        <f>IFERROR(VLOOKUP(AEN21,Insumos!$A$6:$D$118,3,FALSE), " ")</f>
        <v xml:space="preserve"> </v>
      </c>
      <c r="AER21" s="23"/>
      <c r="AES21" s="20" t="str">
        <f t="shared" si="91"/>
        <v xml:space="preserve"> </v>
      </c>
      <c r="AEU21" s="17"/>
      <c r="AEW21" s="10"/>
      <c r="AEX21" s="12" t="str">
        <f>IFERROR(VLOOKUP(AEW21,Insumos!$A$6:$D$118,2,FALSE), " ")</f>
        <v xml:space="preserve"> </v>
      </c>
      <c r="AEY21" s="20" t="str">
        <f>IFERROR(VLOOKUP(AEW21,Insumos!$A$6:$D$118,4,FALSE), " ")</f>
        <v xml:space="preserve"> </v>
      </c>
      <c r="AEZ21" s="12" t="str">
        <f>IFERROR(VLOOKUP(AEW21,Insumos!$A$6:$D$118,3,FALSE), " ")</f>
        <v xml:space="preserve"> </v>
      </c>
      <c r="AFA21" s="23"/>
      <c r="AFB21" s="20" t="str">
        <f t="shared" si="92"/>
        <v xml:space="preserve"> </v>
      </c>
      <c r="AFD21" s="17"/>
      <c r="AFF21" s="10"/>
      <c r="AFG21" s="12" t="str">
        <f>IFERROR(VLOOKUP(AFF21,Insumos!$A$6:$D$118,2,FALSE), " ")</f>
        <v xml:space="preserve"> </v>
      </c>
      <c r="AFH21" s="20" t="str">
        <f>IFERROR(VLOOKUP(AFF21,Insumos!$A$6:$D$118,4,FALSE), " ")</f>
        <v xml:space="preserve"> </v>
      </c>
      <c r="AFI21" s="12" t="str">
        <f>IFERROR(VLOOKUP(AFF21,Insumos!$A$6:$D$118,3,FALSE), " ")</f>
        <v xml:space="preserve"> </v>
      </c>
      <c r="AFJ21" s="23"/>
      <c r="AFK21" s="20" t="str">
        <f t="shared" si="93"/>
        <v xml:space="preserve"> </v>
      </c>
      <c r="AFM21" s="17"/>
      <c r="AFO21" s="10"/>
      <c r="AFP21" s="12" t="str">
        <f>IFERROR(VLOOKUP(AFO21,Insumos!$A$6:$D$118,2,FALSE), " ")</f>
        <v xml:space="preserve"> </v>
      </c>
      <c r="AFQ21" s="20" t="str">
        <f>IFERROR(VLOOKUP(AFO21,Insumos!$A$6:$D$118,4,FALSE), " ")</f>
        <v xml:space="preserve"> </v>
      </c>
      <c r="AFR21" s="12" t="str">
        <f>IFERROR(VLOOKUP(AFO21,Insumos!$A$6:$D$118,3,FALSE), " ")</f>
        <v xml:space="preserve"> </v>
      </c>
      <c r="AFS21" s="23"/>
      <c r="AFT21" s="20" t="str">
        <f t="shared" si="94"/>
        <v xml:space="preserve"> </v>
      </c>
      <c r="AFV21" s="17"/>
      <c r="AFX21" s="10"/>
      <c r="AFY21" s="12" t="str">
        <f>IFERROR(VLOOKUP(AFX21,Insumos!$A$6:$D$118,2,FALSE), " ")</f>
        <v xml:space="preserve"> </v>
      </c>
      <c r="AFZ21" s="20" t="str">
        <f>IFERROR(VLOOKUP(AFX21,Insumos!$A$6:$D$118,4,FALSE), " ")</f>
        <v xml:space="preserve"> </v>
      </c>
      <c r="AGA21" s="12" t="str">
        <f>IFERROR(VLOOKUP(AFX21,Insumos!$A$6:$D$118,3,FALSE), " ")</f>
        <v xml:space="preserve"> </v>
      </c>
      <c r="AGB21" s="23"/>
      <c r="AGC21" s="20" t="str">
        <f t="shared" si="95"/>
        <v xml:space="preserve"> </v>
      </c>
      <c r="AGE21" s="17"/>
      <c r="AGG21" s="10"/>
      <c r="AGH21" s="12" t="str">
        <f>IFERROR(VLOOKUP(AGG21,Insumos!$A$6:$D$118,2,FALSE), " ")</f>
        <v xml:space="preserve"> </v>
      </c>
      <c r="AGI21" s="20" t="str">
        <f>IFERROR(VLOOKUP(AGG21,Insumos!$A$6:$D$118,4,FALSE), " ")</f>
        <v xml:space="preserve"> </v>
      </c>
      <c r="AGJ21" s="12" t="str">
        <f>IFERROR(VLOOKUP(AGG21,Insumos!$A$6:$D$118,3,FALSE), " ")</f>
        <v xml:space="preserve"> </v>
      </c>
      <c r="AGK21" s="23"/>
      <c r="AGL21" s="20" t="str">
        <f t="shared" si="96"/>
        <v xml:space="preserve"> </v>
      </c>
      <c r="AGN21" s="17"/>
      <c r="AGP21" s="10"/>
      <c r="AGQ21" s="12" t="str">
        <f>IFERROR(VLOOKUP(AGP21,Insumos!$A$6:$D$118,2,FALSE), " ")</f>
        <v xml:space="preserve"> </v>
      </c>
      <c r="AGR21" s="20" t="str">
        <f>IFERROR(VLOOKUP(AGP21,Insumos!$A$6:$D$118,4,FALSE), " ")</f>
        <v xml:space="preserve"> </v>
      </c>
      <c r="AGS21" s="12" t="str">
        <f>IFERROR(VLOOKUP(AGP21,Insumos!$A$6:$D$118,3,FALSE), " ")</f>
        <v xml:space="preserve"> </v>
      </c>
      <c r="AGT21" s="23"/>
      <c r="AGU21" s="20" t="str">
        <f t="shared" si="97"/>
        <v xml:space="preserve"> </v>
      </c>
      <c r="AGW21" s="17"/>
      <c r="AGY21" s="10"/>
      <c r="AGZ21" s="12" t="str">
        <f>IFERROR(VLOOKUP(AGY21,Insumos!$A$6:$D$118,2,FALSE), " ")</f>
        <v xml:space="preserve"> </v>
      </c>
      <c r="AHA21" s="20" t="str">
        <f>IFERROR(VLOOKUP(AGY21,Insumos!$A$6:$D$118,4,FALSE), " ")</f>
        <v xml:space="preserve"> </v>
      </c>
      <c r="AHB21" s="12" t="str">
        <f>IFERROR(VLOOKUP(AGY21,Insumos!$A$6:$D$118,3,FALSE), " ")</f>
        <v xml:space="preserve"> </v>
      </c>
      <c r="AHC21" s="23"/>
      <c r="AHD21" s="20" t="str">
        <f t="shared" si="98"/>
        <v xml:space="preserve"> </v>
      </c>
      <c r="AHF21" s="17"/>
      <c r="AHH21" s="10"/>
      <c r="AHI21" s="12" t="str">
        <f>IFERROR(VLOOKUP(AHH21,Insumos!$A$6:$D$118,2,FALSE), " ")</f>
        <v xml:space="preserve"> </v>
      </c>
      <c r="AHJ21" s="20" t="str">
        <f>IFERROR(VLOOKUP(AHH21,Insumos!$A$6:$D$118,4,FALSE), " ")</f>
        <v xml:space="preserve"> </v>
      </c>
      <c r="AHK21" s="12" t="str">
        <f>IFERROR(VLOOKUP(AHH21,Insumos!$A$6:$D$118,3,FALSE), " ")</f>
        <v xml:space="preserve"> </v>
      </c>
      <c r="AHL21" s="23"/>
      <c r="AHM21" s="20" t="str">
        <f t="shared" si="99"/>
        <v xml:space="preserve"> </v>
      </c>
      <c r="AHO21" s="17"/>
      <c r="AHQ21" s="10"/>
      <c r="AHR21" s="12" t="str">
        <f>IFERROR(VLOOKUP(AHQ21,Insumos!$A$6:$D$118,2,FALSE), " ")</f>
        <v xml:space="preserve"> </v>
      </c>
      <c r="AHS21" s="20" t="str">
        <f>IFERROR(VLOOKUP(AHQ21,Insumos!$A$6:$D$118,4,FALSE), " ")</f>
        <v xml:space="preserve"> </v>
      </c>
      <c r="AHT21" s="12" t="str">
        <f>IFERROR(VLOOKUP(AHQ21,Insumos!$A$6:$D$118,3,FALSE), " ")</f>
        <v xml:space="preserve"> </v>
      </c>
      <c r="AHU21" s="23"/>
      <c r="AHV21" s="20" t="str">
        <f t="shared" si="100"/>
        <v xml:space="preserve"> </v>
      </c>
      <c r="AHX21" s="17"/>
      <c r="AHZ21" s="10"/>
      <c r="AIA21" s="12" t="str">
        <f>IFERROR(VLOOKUP(AHZ21,Insumos!$A$6:$D$118,2,FALSE), " ")</f>
        <v xml:space="preserve"> </v>
      </c>
      <c r="AIB21" s="20" t="str">
        <f>IFERROR(VLOOKUP(AHZ21,Insumos!$A$6:$D$118,4,FALSE), " ")</f>
        <v xml:space="preserve"> </v>
      </c>
      <c r="AIC21" s="12" t="str">
        <f>IFERROR(VLOOKUP(AHZ21,Insumos!$A$6:$D$118,3,FALSE), " ")</f>
        <v xml:space="preserve"> </v>
      </c>
      <c r="AID21" s="23"/>
      <c r="AIE21" s="20" t="str">
        <f t="shared" si="101"/>
        <v xml:space="preserve"> </v>
      </c>
      <c r="AIG21" s="17"/>
      <c r="AII21" s="10"/>
      <c r="AIJ21" s="12" t="str">
        <f>IFERROR(VLOOKUP(AII21,Insumos!$A$6:$D$118,2,FALSE), " ")</f>
        <v xml:space="preserve"> </v>
      </c>
      <c r="AIK21" s="20" t="str">
        <f>IFERROR(VLOOKUP(AII21,Insumos!$A$6:$D$118,4,FALSE), " ")</f>
        <v xml:space="preserve"> </v>
      </c>
      <c r="AIL21" s="12" t="str">
        <f>IFERROR(VLOOKUP(AII21,Insumos!$A$6:$D$118,3,FALSE), " ")</f>
        <v xml:space="preserve"> </v>
      </c>
      <c r="AIM21" s="23"/>
      <c r="AIN21" s="20" t="str">
        <f t="shared" si="102"/>
        <v xml:space="preserve"> </v>
      </c>
      <c r="AIP21" s="17"/>
      <c r="AIR21" s="10"/>
      <c r="AIS21" s="12" t="str">
        <f>IFERROR(VLOOKUP(AIR21,Insumos!$A$6:$D$118,2,FALSE), " ")</f>
        <v xml:space="preserve"> </v>
      </c>
      <c r="AIT21" s="20" t="str">
        <f>IFERROR(VLOOKUP(AIR21,Insumos!$A$6:$D$118,4,FALSE), " ")</f>
        <v xml:space="preserve"> </v>
      </c>
      <c r="AIU21" s="12" t="str">
        <f>IFERROR(VLOOKUP(AIR21,Insumos!$A$6:$D$118,3,FALSE), " ")</f>
        <v xml:space="preserve"> </v>
      </c>
      <c r="AIV21" s="23"/>
      <c r="AIW21" s="20" t="str">
        <f t="shared" si="103"/>
        <v xml:space="preserve"> </v>
      </c>
      <c r="AIY21" s="17"/>
      <c r="AJA21" s="10"/>
      <c r="AJB21" s="12" t="str">
        <f>IFERROR(VLOOKUP(AJA21,Insumos!$A$6:$D$118,2,FALSE), " ")</f>
        <v xml:space="preserve"> </v>
      </c>
      <c r="AJC21" s="20" t="str">
        <f>IFERROR(VLOOKUP(AJA21,Insumos!$A$6:$D$118,4,FALSE), " ")</f>
        <v xml:space="preserve"> </v>
      </c>
      <c r="AJD21" s="12" t="str">
        <f>IFERROR(VLOOKUP(AJA21,Insumos!$A$6:$D$118,3,FALSE), " ")</f>
        <v xml:space="preserve"> </v>
      </c>
      <c r="AJE21" s="23"/>
      <c r="AJF21" s="20" t="str">
        <f t="shared" si="104"/>
        <v xml:space="preserve"> </v>
      </c>
      <c r="AJH21" s="17"/>
      <c r="AJJ21" s="10"/>
      <c r="AJK21" s="12" t="str">
        <f>IFERROR(VLOOKUP(AJJ21,Insumos!$A$6:$D$118,2,FALSE), " ")</f>
        <v xml:space="preserve"> </v>
      </c>
      <c r="AJL21" s="20" t="str">
        <f>IFERROR(VLOOKUP(AJJ21,Insumos!$A$6:$D$118,4,FALSE), " ")</f>
        <v xml:space="preserve"> </v>
      </c>
      <c r="AJM21" s="12" t="str">
        <f>IFERROR(VLOOKUP(AJJ21,Insumos!$A$6:$D$118,3,FALSE), " ")</f>
        <v xml:space="preserve"> </v>
      </c>
      <c r="AJN21" s="23"/>
      <c r="AJO21" s="20" t="str">
        <f t="shared" si="105"/>
        <v xml:space="preserve"> </v>
      </c>
      <c r="AJQ21" s="17"/>
      <c r="AJS21" s="10"/>
      <c r="AJT21" s="12" t="str">
        <f>IFERROR(VLOOKUP(AJS21,Insumos!$A$6:$D$118,2,FALSE), " ")</f>
        <v xml:space="preserve"> </v>
      </c>
      <c r="AJU21" s="20" t="str">
        <f>IFERROR(VLOOKUP(AJS21,Insumos!$A$6:$D$118,4,FALSE), " ")</f>
        <v xml:space="preserve"> </v>
      </c>
      <c r="AJV21" s="12" t="str">
        <f>IFERROR(VLOOKUP(AJS21,Insumos!$A$6:$D$118,3,FALSE), " ")</f>
        <v xml:space="preserve"> </v>
      </c>
      <c r="AJW21" s="23"/>
      <c r="AJX21" s="20" t="str">
        <f t="shared" si="106"/>
        <v xml:space="preserve"> </v>
      </c>
      <c r="AJZ21" s="17"/>
      <c r="AKB21" s="10"/>
      <c r="AKC21" s="12" t="str">
        <f>IFERROR(VLOOKUP(AKB21,Insumos!$A$6:$D$118,2,FALSE), " ")</f>
        <v xml:space="preserve"> </v>
      </c>
      <c r="AKD21" s="20" t="str">
        <f>IFERROR(VLOOKUP(AKB21,Insumos!$A$6:$D$118,4,FALSE), " ")</f>
        <v xml:space="preserve"> </v>
      </c>
      <c r="AKE21" s="12" t="str">
        <f>IFERROR(VLOOKUP(AKB21,Insumos!$A$6:$D$118,3,FALSE), " ")</f>
        <v xml:space="preserve"> </v>
      </c>
      <c r="AKF21" s="23"/>
      <c r="AKG21" s="20" t="str">
        <f t="shared" si="107"/>
        <v xml:space="preserve"> </v>
      </c>
      <c r="AKI21" s="17"/>
      <c r="AKK21" s="10"/>
      <c r="AKL21" s="12" t="str">
        <f>IFERROR(VLOOKUP(AKK21,Insumos!$A$6:$D$118,2,FALSE), " ")</f>
        <v xml:space="preserve"> </v>
      </c>
      <c r="AKM21" s="20" t="str">
        <f>IFERROR(VLOOKUP(AKK21,Insumos!$A$6:$D$118,4,FALSE), " ")</f>
        <v xml:space="preserve"> </v>
      </c>
      <c r="AKN21" s="12" t="str">
        <f>IFERROR(VLOOKUP(AKK21,Insumos!$A$6:$D$118,3,FALSE), " ")</f>
        <v xml:space="preserve"> </v>
      </c>
      <c r="AKO21" s="23"/>
      <c r="AKP21" s="20" t="str">
        <f t="shared" si="108"/>
        <v xml:space="preserve"> </v>
      </c>
      <c r="AKR21" s="17"/>
      <c r="AKT21" s="10"/>
      <c r="AKU21" s="12" t="str">
        <f>IFERROR(VLOOKUP(AKT21,Insumos!$A$6:$D$118,2,FALSE), " ")</f>
        <v xml:space="preserve"> </v>
      </c>
      <c r="AKV21" s="20" t="str">
        <f>IFERROR(VLOOKUP(AKT21,Insumos!$A$6:$D$118,4,FALSE), " ")</f>
        <v xml:space="preserve"> </v>
      </c>
      <c r="AKW21" s="12" t="str">
        <f>IFERROR(VLOOKUP(AKT21,Insumos!$A$6:$D$118,3,FALSE), " ")</f>
        <v xml:space="preserve"> </v>
      </c>
      <c r="AKX21" s="23"/>
      <c r="AKY21" s="20" t="str">
        <f t="shared" si="109"/>
        <v xml:space="preserve"> </v>
      </c>
      <c r="ALA21" s="17"/>
      <c r="ALC21" s="10"/>
      <c r="ALD21" s="12" t="str">
        <f>IFERROR(VLOOKUP(ALC21,Insumos!$A$6:$D$118,2,FALSE), " ")</f>
        <v xml:space="preserve"> </v>
      </c>
      <c r="ALE21" s="20" t="str">
        <f>IFERROR(VLOOKUP(ALC21,Insumos!$A$6:$D$118,4,FALSE), " ")</f>
        <v xml:space="preserve"> </v>
      </c>
      <c r="ALF21" s="12" t="str">
        <f>IFERROR(VLOOKUP(ALC21,Insumos!$A$6:$D$118,3,FALSE), " ")</f>
        <v xml:space="preserve"> </v>
      </c>
      <c r="ALG21" s="23"/>
      <c r="ALH21" s="20" t="str">
        <f t="shared" si="110"/>
        <v xml:space="preserve"> </v>
      </c>
      <c r="ALJ21" s="17"/>
      <c r="ALL21" s="10"/>
      <c r="ALM21" s="12" t="str">
        <f>IFERROR(VLOOKUP(ALL21,Insumos!$A$6:$D$118,2,FALSE), " ")</f>
        <v xml:space="preserve"> </v>
      </c>
      <c r="ALN21" s="20" t="str">
        <f>IFERROR(VLOOKUP(ALL21,Insumos!$A$6:$D$118,4,FALSE), " ")</f>
        <v xml:space="preserve"> </v>
      </c>
      <c r="ALO21" s="12" t="str">
        <f>IFERROR(VLOOKUP(ALL21,Insumos!$A$6:$D$118,3,FALSE), " ")</f>
        <v xml:space="preserve"> </v>
      </c>
      <c r="ALP21" s="23"/>
      <c r="ALQ21" s="20" t="str">
        <f t="shared" si="111"/>
        <v xml:space="preserve"> </v>
      </c>
      <c r="ALS21" s="17"/>
      <c r="ALU21" s="10"/>
      <c r="ALV21" s="12" t="str">
        <f>IFERROR(VLOOKUP(ALU21,Insumos!$A$6:$D$118,2,FALSE), " ")</f>
        <v xml:space="preserve"> </v>
      </c>
      <c r="ALW21" s="20" t="str">
        <f>IFERROR(VLOOKUP(ALU21,Insumos!$A$6:$D$118,4,FALSE), " ")</f>
        <v xml:space="preserve"> </v>
      </c>
      <c r="ALX21" s="12" t="str">
        <f>IFERROR(VLOOKUP(ALU21,Insumos!$A$6:$D$118,3,FALSE), " ")</f>
        <v xml:space="preserve"> </v>
      </c>
      <c r="ALY21" s="23"/>
      <c r="ALZ21" s="20" t="str">
        <f t="shared" si="112"/>
        <v xml:space="preserve"> </v>
      </c>
      <c r="AMB21" s="17"/>
      <c r="AMD21" s="10"/>
      <c r="AME21" s="12" t="str">
        <f>IFERROR(VLOOKUP(AMD21,Insumos!$A$6:$D$118,2,FALSE), " ")</f>
        <v xml:space="preserve"> </v>
      </c>
      <c r="AMF21" s="20" t="str">
        <f>IFERROR(VLOOKUP(AMD21,Insumos!$A$6:$D$118,4,FALSE), " ")</f>
        <v xml:space="preserve"> </v>
      </c>
      <c r="AMG21" s="12" t="str">
        <f>IFERROR(VLOOKUP(AMD21,Insumos!$A$6:$D$118,3,FALSE), " ")</f>
        <v xml:space="preserve"> </v>
      </c>
      <c r="AMH21" s="23"/>
      <c r="AMI21" s="20" t="str">
        <f t="shared" si="113"/>
        <v xml:space="preserve"> </v>
      </c>
      <c r="AMK21" s="17"/>
      <c r="AMM21" s="10"/>
      <c r="AMN21" s="12" t="str">
        <f>IFERROR(VLOOKUP(AMM21,Insumos!$A$6:$D$118,2,FALSE), " ")</f>
        <v xml:space="preserve"> </v>
      </c>
      <c r="AMO21" s="20" t="str">
        <f>IFERROR(VLOOKUP(AMM21,Insumos!$A$6:$D$118,4,FALSE), " ")</f>
        <v xml:space="preserve"> </v>
      </c>
      <c r="AMP21" s="12" t="str">
        <f>IFERROR(VLOOKUP(AMM21,Insumos!$A$6:$D$118,3,FALSE), " ")</f>
        <v xml:space="preserve"> </v>
      </c>
      <c r="AMQ21" s="23"/>
      <c r="AMR21" s="20" t="str">
        <f t="shared" si="114"/>
        <v xml:space="preserve"> </v>
      </c>
      <c r="AMT21" s="17"/>
      <c r="AMV21" s="10"/>
      <c r="AMW21" s="12" t="str">
        <f>IFERROR(VLOOKUP(AMV21,Insumos!$A$6:$D$118,2,FALSE), " ")</f>
        <v xml:space="preserve"> </v>
      </c>
      <c r="AMX21" s="20" t="str">
        <f>IFERROR(VLOOKUP(AMV21,Insumos!$A$6:$D$118,4,FALSE), " ")</f>
        <v xml:space="preserve"> </v>
      </c>
      <c r="AMY21" s="12" t="str">
        <f>IFERROR(VLOOKUP(AMV21,Insumos!$A$6:$D$118,3,FALSE), " ")</f>
        <v xml:space="preserve"> </v>
      </c>
      <c r="AMZ21" s="23"/>
      <c r="ANA21" s="20" t="str">
        <f t="shared" si="115"/>
        <v xml:space="preserve"> </v>
      </c>
      <c r="ANC21" s="17"/>
      <c r="ANE21" s="10"/>
      <c r="ANF21" s="12" t="str">
        <f>IFERROR(VLOOKUP(ANE21,Insumos!$A$6:$D$118,2,FALSE), " ")</f>
        <v xml:space="preserve"> </v>
      </c>
      <c r="ANG21" s="20" t="str">
        <f>IFERROR(VLOOKUP(ANE21,Insumos!$A$6:$D$118,4,FALSE), " ")</f>
        <v xml:space="preserve"> </v>
      </c>
      <c r="ANH21" s="12" t="str">
        <f>IFERROR(VLOOKUP(ANE21,Insumos!$A$6:$D$118,3,FALSE), " ")</f>
        <v xml:space="preserve"> </v>
      </c>
      <c r="ANI21" s="23"/>
      <c r="ANJ21" s="20" t="str">
        <f t="shared" si="116"/>
        <v xml:space="preserve"> </v>
      </c>
      <c r="ANL21" s="17"/>
      <c r="ANN21" s="10"/>
      <c r="ANO21" s="12" t="str">
        <f>IFERROR(VLOOKUP(ANN21,Insumos!$A$6:$D$118,2,FALSE), " ")</f>
        <v xml:space="preserve"> </v>
      </c>
      <c r="ANP21" s="20" t="str">
        <f>IFERROR(VLOOKUP(ANN21,Insumos!$A$6:$D$118,4,FALSE), " ")</f>
        <v xml:space="preserve"> </v>
      </c>
      <c r="ANQ21" s="12" t="str">
        <f>IFERROR(VLOOKUP(ANN21,Insumos!$A$6:$D$118,3,FALSE), " ")</f>
        <v xml:space="preserve"> </v>
      </c>
      <c r="ANR21" s="23"/>
      <c r="ANS21" s="20" t="str">
        <f t="shared" si="117"/>
        <v xml:space="preserve"> </v>
      </c>
      <c r="ANU21" s="17"/>
      <c r="ANW21" s="10"/>
      <c r="ANX21" s="12" t="str">
        <f>IFERROR(VLOOKUP(ANW21,Insumos!$A$6:$D$118,2,FALSE), " ")</f>
        <v xml:space="preserve"> </v>
      </c>
      <c r="ANY21" s="20" t="str">
        <f>IFERROR(VLOOKUP(ANW21,Insumos!$A$6:$D$118,4,FALSE), " ")</f>
        <v xml:space="preserve"> </v>
      </c>
      <c r="ANZ21" s="12" t="str">
        <f>IFERROR(VLOOKUP(ANW21,Insumos!$A$6:$D$118,3,FALSE), " ")</f>
        <v xml:space="preserve"> </v>
      </c>
      <c r="AOA21" s="23"/>
      <c r="AOB21" s="20" t="str">
        <f t="shared" si="118"/>
        <v xml:space="preserve"> </v>
      </c>
      <c r="AOD21" s="17"/>
      <c r="AOF21" s="10"/>
      <c r="AOG21" s="12" t="str">
        <f>IFERROR(VLOOKUP(AOF21,Insumos!$A$6:$D$118,2,FALSE), " ")</f>
        <v xml:space="preserve"> </v>
      </c>
      <c r="AOH21" s="20" t="str">
        <f>IFERROR(VLOOKUP(AOF21,Insumos!$A$6:$D$118,4,FALSE), " ")</f>
        <v xml:space="preserve"> </v>
      </c>
      <c r="AOI21" s="12" t="str">
        <f>IFERROR(VLOOKUP(AOF21,Insumos!$A$6:$D$118,3,FALSE), " ")</f>
        <v xml:space="preserve"> </v>
      </c>
      <c r="AOJ21" s="23"/>
      <c r="AOK21" s="20" t="str">
        <f t="shared" si="119"/>
        <v xml:space="preserve"> </v>
      </c>
      <c r="AOM21" s="17"/>
      <c r="AOO21" s="10"/>
      <c r="AOP21" s="12" t="str">
        <f>IFERROR(VLOOKUP(AOO21,Insumos!$A$6:$D$118,2,FALSE), " ")</f>
        <v xml:space="preserve"> </v>
      </c>
      <c r="AOQ21" s="20" t="str">
        <f>IFERROR(VLOOKUP(AOO21,Insumos!$A$6:$D$118,4,FALSE), " ")</f>
        <v xml:space="preserve"> </v>
      </c>
      <c r="AOR21" s="12" t="str">
        <f>IFERROR(VLOOKUP(AOO21,Insumos!$A$6:$D$118,3,FALSE), " ")</f>
        <v xml:space="preserve"> </v>
      </c>
      <c r="AOS21" s="23"/>
      <c r="AOT21" s="20" t="str">
        <f t="shared" si="120"/>
        <v xml:space="preserve"> </v>
      </c>
      <c r="AOV21" s="17"/>
      <c r="AOX21" s="10"/>
      <c r="AOY21" s="12" t="str">
        <f>IFERROR(VLOOKUP(AOX21,Insumos!$A$6:$D$118,2,FALSE), " ")</f>
        <v xml:space="preserve"> </v>
      </c>
      <c r="AOZ21" s="20" t="str">
        <f>IFERROR(VLOOKUP(AOX21,Insumos!$A$6:$D$118,4,FALSE), " ")</f>
        <v xml:space="preserve"> </v>
      </c>
      <c r="APA21" s="12" t="str">
        <f>IFERROR(VLOOKUP(AOX21,Insumos!$A$6:$D$118,3,FALSE), " ")</f>
        <v xml:space="preserve"> </v>
      </c>
      <c r="APB21" s="23"/>
      <c r="APC21" s="20" t="str">
        <f t="shared" si="121"/>
        <v xml:space="preserve"> </v>
      </c>
      <c r="APE21" s="17"/>
      <c r="APG21" s="10"/>
      <c r="APH21" s="12" t="str">
        <f>IFERROR(VLOOKUP(APG21,Insumos!$A$6:$D$118,2,FALSE), " ")</f>
        <v xml:space="preserve"> </v>
      </c>
      <c r="API21" s="20" t="str">
        <f>IFERROR(VLOOKUP(APG21,Insumos!$A$6:$D$118,4,FALSE), " ")</f>
        <v xml:space="preserve"> </v>
      </c>
      <c r="APJ21" s="12" t="str">
        <f>IFERROR(VLOOKUP(APG21,Insumos!$A$6:$D$118,3,FALSE), " ")</f>
        <v xml:space="preserve"> </v>
      </c>
      <c r="APK21" s="23"/>
      <c r="APL21" s="20" t="str">
        <f t="shared" si="122"/>
        <v xml:space="preserve"> </v>
      </c>
      <c r="APN21" s="17"/>
      <c r="APP21" s="10"/>
      <c r="APQ21" s="12" t="str">
        <f>IFERROR(VLOOKUP(APP21,Insumos!$A$6:$D$118,2,FALSE), " ")</f>
        <v xml:space="preserve"> </v>
      </c>
      <c r="APR21" s="20" t="str">
        <f>IFERROR(VLOOKUP(APP21,Insumos!$A$6:$D$118,4,FALSE), " ")</f>
        <v xml:space="preserve"> </v>
      </c>
      <c r="APS21" s="12" t="str">
        <f>IFERROR(VLOOKUP(APP21,Insumos!$A$6:$D$118,3,FALSE), " ")</f>
        <v xml:space="preserve"> </v>
      </c>
      <c r="APT21" s="23"/>
      <c r="APU21" s="20" t="str">
        <f t="shared" si="123"/>
        <v xml:space="preserve"> </v>
      </c>
      <c r="APW21" s="17"/>
      <c r="APY21" s="10"/>
      <c r="APZ21" s="12" t="str">
        <f>IFERROR(VLOOKUP(APY21,Insumos!$A$6:$D$118,2,FALSE), " ")</f>
        <v xml:space="preserve"> </v>
      </c>
      <c r="AQA21" s="20" t="str">
        <f>IFERROR(VLOOKUP(APY21,Insumos!$A$6:$D$118,4,FALSE), " ")</f>
        <v xml:space="preserve"> </v>
      </c>
      <c r="AQB21" s="12" t="str">
        <f>IFERROR(VLOOKUP(APY21,Insumos!$A$6:$D$118,3,FALSE), " ")</f>
        <v xml:space="preserve"> </v>
      </c>
      <c r="AQC21" s="23"/>
      <c r="AQD21" s="20" t="str">
        <f t="shared" si="124"/>
        <v xml:space="preserve"> </v>
      </c>
      <c r="AQF21" s="17"/>
      <c r="AQH21" s="10"/>
      <c r="AQI21" s="12" t="str">
        <f>IFERROR(VLOOKUP(AQH21,Insumos!$A$6:$D$118,2,FALSE), " ")</f>
        <v xml:space="preserve"> </v>
      </c>
      <c r="AQJ21" s="20" t="str">
        <f>IFERROR(VLOOKUP(AQH21,Insumos!$A$6:$D$118,4,FALSE), " ")</f>
        <v xml:space="preserve"> </v>
      </c>
      <c r="AQK21" s="12" t="str">
        <f>IFERROR(VLOOKUP(AQH21,Insumos!$A$6:$D$118,3,FALSE), " ")</f>
        <v xml:space="preserve"> </v>
      </c>
      <c r="AQL21" s="23"/>
      <c r="AQM21" s="20" t="str">
        <f t="shared" si="125"/>
        <v xml:space="preserve"> </v>
      </c>
      <c r="AQO21" s="17"/>
      <c r="AQQ21" s="10"/>
      <c r="AQR21" s="12" t="str">
        <f>IFERROR(VLOOKUP(AQQ21,Insumos!$A$6:$D$118,2,FALSE), " ")</f>
        <v xml:space="preserve"> </v>
      </c>
      <c r="AQS21" s="20" t="str">
        <f>IFERROR(VLOOKUP(AQQ21,Insumos!$A$6:$D$118,4,FALSE), " ")</f>
        <v xml:space="preserve"> </v>
      </c>
      <c r="AQT21" s="12" t="str">
        <f>IFERROR(VLOOKUP(AQQ21,Insumos!$A$6:$D$118,3,FALSE), " ")</f>
        <v xml:space="preserve"> </v>
      </c>
      <c r="AQU21" s="23"/>
      <c r="AQV21" s="20" t="str">
        <f t="shared" si="126"/>
        <v xml:space="preserve"> </v>
      </c>
      <c r="AQX21" s="17"/>
      <c r="AQZ21" s="10"/>
      <c r="ARA21" s="12" t="str">
        <f>IFERROR(VLOOKUP(AQZ21,Insumos!$A$6:$D$118,2,FALSE), " ")</f>
        <v xml:space="preserve"> </v>
      </c>
      <c r="ARB21" s="20" t="str">
        <f>IFERROR(VLOOKUP(AQZ21,Insumos!$A$6:$D$118,4,FALSE), " ")</f>
        <v xml:space="preserve"> </v>
      </c>
      <c r="ARC21" s="12" t="str">
        <f>IFERROR(VLOOKUP(AQZ21,Insumos!$A$6:$D$118,3,FALSE), " ")</f>
        <v xml:space="preserve"> </v>
      </c>
      <c r="ARD21" s="23"/>
      <c r="ARE21" s="20" t="str">
        <f t="shared" si="127"/>
        <v xml:space="preserve"> </v>
      </c>
      <c r="ARG21" s="17"/>
      <c r="ARI21" s="10"/>
      <c r="ARJ21" s="12" t="str">
        <f>IFERROR(VLOOKUP(ARI21,Insumos!$A$6:$D$118,2,FALSE), " ")</f>
        <v xml:space="preserve"> </v>
      </c>
      <c r="ARK21" s="20" t="str">
        <f>IFERROR(VLOOKUP(ARI21,Insumos!$A$6:$D$118,4,FALSE), " ")</f>
        <v xml:space="preserve"> </v>
      </c>
      <c r="ARL21" s="12" t="str">
        <f>IFERROR(VLOOKUP(ARI21,Insumos!$A$6:$D$118,3,FALSE), " ")</f>
        <v xml:space="preserve"> </v>
      </c>
      <c r="ARM21" s="23"/>
      <c r="ARN21" s="20" t="str">
        <f t="shared" si="128"/>
        <v xml:space="preserve"> </v>
      </c>
      <c r="ARP21" s="17"/>
      <c r="ARR21" s="10"/>
      <c r="ARS21" s="12" t="str">
        <f>IFERROR(VLOOKUP(ARR21,Insumos!$A$6:$D$118,2,FALSE), " ")</f>
        <v xml:space="preserve"> </v>
      </c>
      <c r="ART21" s="20" t="str">
        <f>IFERROR(VLOOKUP(ARR21,Insumos!$A$6:$D$118,4,FALSE), " ")</f>
        <v xml:space="preserve"> </v>
      </c>
      <c r="ARU21" s="12" t="str">
        <f>IFERROR(VLOOKUP(ARR21,Insumos!$A$6:$D$118,3,FALSE), " ")</f>
        <v xml:space="preserve"> </v>
      </c>
      <c r="ARV21" s="23"/>
      <c r="ARW21" s="20" t="str">
        <f t="shared" si="129"/>
        <v xml:space="preserve"> </v>
      </c>
      <c r="ARY21" s="17"/>
      <c r="ASA21" s="10"/>
      <c r="ASB21" s="12" t="str">
        <f>IFERROR(VLOOKUP(ASA21,Insumos!$A$6:$D$118,2,FALSE), " ")</f>
        <v xml:space="preserve"> </v>
      </c>
      <c r="ASC21" s="20" t="str">
        <f>IFERROR(VLOOKUP(ASA21,Insumos!$A$6:$D$118,4,FALSE), " ")</f>
        <v xml:space="preserve"> </v>
      </c>
      <c r="ASD21" s="12" t="str">
        <f>IFERROR(VLOOKUP(ASA21,Insumos!$A$6:$D$118,3,FALSE), " ")</f>
        <v xml:space="preserve"> </v>
      </c>
      <c r="ASE21" s="23"/>
      <c r="ASF21" s="20" t="str">
        <f t="shared" si="130"/>
        <v xml:space="preserve"> </v>
      </c>
      <c r="ASH21" s="17"/>
      <c r="ASJ21" s="10"/>
      <c r="ASK21" s="12" t="str">
        <f>IFERROR(VLOOKUP(ASJ21,Insumos!$A$6:$D$118,2,FALSE), " ")</f>
        <v xml:space="preserve"> </v>
      </c>
      <c r="ASL21" s="20" t="str">
        <f>IFERROR(VLOOKUP(ASJ21,Insumos!$A$6:$D$118,4,FALSE), " ")</f>
        <v xml:space="preserve"> </v>
      </c>
      <c r="ASM21" s="12" t="str">
        <f>IFERROR(VLOOKUP(ASJ21,Insumos!$A$6:$D$118,3,FALSE), " ")</f>
        <v xml:space="preserve"> </v>
      </c>
      <c r="ASN21" s="23"/>
      <c r="ASO21" s="20" t="str">
        <f t="shared" si="131"/>
        <v xml:space="preserve"> </v>
      </c>
      <c r="ASQ21" s="17"/>
      <c r="ASS21" s="10"/>
      <c r="AST21" s="12" t="str">
        <f>IFERROR(VLOOKUP(ASS21,Insumos!$A$6:$D$118,2,FALSE), " ")</f>
        <v xml:space="preserve"> </v>
      </c>
      <c r="ASU21" s="20" t="str">
        <f>IFERROR(VLOOKUP(ASS21,Insumos!$A$6:$D$118,4,FALSE), " ")</f>
        <v xml:space="preserve"> </v>
      </c>
      <c r="ASV21" s="12" t="str">
        <f>IFERROR(VLOOKUP(ASS21,Insumos!$A$6:$D$118,3,FALSE), " ")</f>
        <v xml:space="preserve"> </v>
      </c>
      <c r="ASW21" s="23"/>
      <c r="ASX21" s="20" t="str">
        <f t="shared" si="132"/>
        <v xml:space="preserve"> </v>
      </c>
      <c r="ASZ21" s="17"/>
      <c r="ATB21" s="10"/>
      <c r="ATC21" s="12" t="str">
        <f>IFERROR(VLOOKUP(ATB21,Insumos!$A$6:$D$118,2,FALSE), " ")</f>
        <v xml:space="preserve"> </v>
      </c>
      <c r="ATD21" s="20" t="str">
        <f>IFERROR(VLOOKUP(ATB21,Insumos!$A$6:$D$118,4,FALSE), " ")</f>
        <v xml:space="preserve"> </v>
      </c>
      <c r="ATE21" s="12" t="str">
        <f>IFERROR(VLOOKUP(ATB21,Insumos!$A$6:$D$118,3,FALSE), " ")</f>
        <v xml:space="preserve"> </v>
      </c>
      <c r="ATF21" s="23"/>
      <c r="ATG21" s="20" t="str">
        <f t="shared" si="133"/>
        <v xml:space="preserve"> </v>
      </c>
      <c r="ATI21" s="17"/>
      <c r="ATK21" s="10"/>
      <c r="ATL21" s="12" t="str">
        <f>IFERROR(VLOOKUP(ATK21,Insumos!$A$6:$D$118,2,FALSE), " ")</f>
        <v xml:space="preserve"> </v>
      </c>
      <c r="ATM21" s="20" t="str">
        <f>IFERROR(VLOOKUP(ATK21,Insumos!$A$6:$D$118,4,FALSE), " ")</f>
        <v xml:space="preserve"> </v>
      </c>
      <c r="ATN21" s="12" t="str">
        <f>IFERROR(VLOOKUP(ATK21,Insumos!$A$6:$D$118,3,FALSE), " ")</f>
        <v xml:space="preserve"> </v>
      </c>
      <c r="ATO21" s="23"/>
      <c r="ATP21" s="20" t="str">
        <f t="shared" si="134"/>
        <v xml:space="preserve"> </v>
      </c>
      <c r="ATR21" s="17"/>
      <c r="ATT21" s="10"/>
      <c r="ATU21" s="12" t="str">
        <f>IFERROR(VLOOKUP(ATT21,Insumos!$A$6:$D$118,2,FALSE), " ")</f>
        <v xml:space="preserve"> </v>
      </c>
      <c r="ATV21" s="20" t="str">
        <f>IFERROR(VLOOKUP(ATT21,Insumos!$A$6:$D$118,4,FALSE), " ")</f>
        <v xml:space="preserve"> </v>
      </c>
      <c r="ATW21" s="12" t="str">
        <f>IFERROR(VLOOKUP(ATT21,Insumos!$A$6:$D$118,3,FALSE), " ")</f>
        <v xml:space="preserve"> </v>
      </c>
      <c r="ATX21" s="23"/>
      <c r="ATY21" s="20" t="str">
        <f t="shared" si="135"/>
        <v xml:space="preserve"> </v>
      </c>
      <c r="AUA21" s="17"/>
      <c r="AUC21" s="10"/>
      <c r="AUD21" s="12" t="str">
        <f>IFERROR(VLOOKUP(AUC21,Insumos!$A$6:$D$118,2,FALSE), " ")</f>
        <v xml:space="preserve"> </v>
      </c>
      <c r="AUE21" s="20" t="str">
        <f>IFERROR(VLOOKUP(AUC21,Insumos!$A$6:$D$118,4,FALSE), " ")</f>
        <v xml:space="preserve"> </v>
      </c>
      <c r="AUF21" s="12" t="str">
        <f>IFERROR(VLOOKUP(AUC21,Insumos!$A$6:$D$118,3,FALSE), " ")</f>
        <v xml:space="preserve"> </v>
      </c>
      <c r="AUG21" s="23"/>
      <c r="AUH21" s="20" t="str">
        <f t="shared" si="136"/>
        <v xml:space="preserve"> </v>
      </c>
      <c r="AUJ21" s="17"/>
      <c r="AUL21" s="10"/>
      <c r="AUM21" s="12" t="str">
        <f>IFERROR(VLOOKUP(AUL21,Insumos!$A$6:$D$118,2,FALSE), " ")</f>
        <v xml:space="preserve"> </v>
      </c>
      <c r="AUN21" s="20" t="str">
        <f>IFERROR(VLOOKUP(AUL21,Insumos!$A$6:$D$118,4,FALSE), " ")</f>
        <v xml:space="preserve"> </v>
      </c>
      <c r="AUO21" s="12" t="str">
        <f>IFERROR(VLOOKUP(AUL21,Insumos!$A$6:$D$118,3,FALSE), " ")</f>
        <v xml:space="preserve"> </v>
      </c>
      <c r="AUP21" s="23"/>
      <c r="AUQ21" s="20" t="str">
        <f t="shared" si="137"/>
        <v xml:space="preserve"> </v>
      </c>
      <c r="AUS21" s="17"/>
      <c r="AUU21" s="10"/>
      <c r="AUV21" s="12" t="str">
        <f>IFERROR(VLOOKUP(AUU21,Insumos!$A$6:$D$118,2,FALSE), " ")</f>
        <v xml:space="preserve"> </v>
      </c>
      <c r="AUW21" s="20" t="str">
        <f>IFERROR(VLOOKUP(AUU21,Insumos!$A$6:$D$118,4,FALSE), " ")</f>
        <v xml:space="preserve"> </v>
      </c>
      <c r="AUX21" s="12" t="str">
        <f>IFERROR(VLOOKUP(AUU21,Insumos!$A$6:$D$118,3,FALSE), " ")</f>
        <v xml:space="preserve"> </v>
      </c>
      <c r="AUY21" s="23"/>
      <c r="AUZ21" s="20" t="str">
        <f t="shared" si="138"/>
        <v xml:space="preserve"> </v>
      </c>
      <c r="AVB21" s="17"/>
      <c r="AVD21" s="10"/>
      <c r="AVE21" s="12" t="str">
        <f>IFERROR(VLOOKUP(AVD21,Insumos!$A$6:$D$118,2,FALSE), " ")</f>
        <v xml:space="preserve"> </v>
      </c>
      <c r="AVF21" s="20" t="str">
        <f>IFERROR(VLOOKUP(AVD21,Insumos!$A$6:$D$118,4,FALSE), " ")</f>
        <v xml:space="preserve"> </v>
      </c>
      <c r="AVG21" s="12" t="str">
        <f>IFERROR(VLOOKUP(AVD21,Insumos!$A$6:$D$118,3,FALSE), " ")</f>
        <v xml:space="preserve"> </v>
      </c>
      <c r="AVH21" s="23"/>
      <c r="AVI21" s="20" t="str">
        <f t="shared" si="139"/>
        <v xml:space="preserve"> </v>
      </c>
      <c r="AVK21" s="17"/>
      <c r="AVM21" s="10"/>
      <c r="AVN21" s="12" t="str">
        <f>IFERROR(VLOOKUP(AVM21,Insumos!$A$6:$D$118,2,FALSE), " ")</f>
        <v xml:space="preserve"> </v>
      </c>
      <c r="AVO21" s="20" t="str">
        <f>IFERROR(VLOOKUP(AVM21,Insumos!$A$6:$D$118,4,FALSE), " ")</f>
        <v xml:space="preserve"> </v>
      </c>
      <c r="AVP21" s="12" t="str">
        <f>IFERROR(VLOOKUP(AVM21,Insumos!$A$6:$D$118,3,FALSE), " ")</f>
        <v xml:space="preserve"> </v>
      </c>
      <c r="AVQ21" s="23"/>
      <c r="AVR21" s="20" t="str">
        <f t="shared" si="140"/>
        <v xml:space="preserve"> </v>
      </c>
      <c r="AVT21" s="17"/>
      <c r="AVV21" s="10"/>
      <c r="AVW21" s="12" t="str">
        <f>IFERROR(VLOOKUP(AVV21,Insumos!$A$6:$D$118,2,FALSE), " ")</f>
        <v xml:space="preserve"> </v>
      </c>
      <c r="AVX21" s="20" t="str">
        <f>IFERROR(VLOOKUP(AVV21,Insumos!$A$6:$D$118,4,FALSE), " ")</f>
        <v xml:space="preserve"> </v>
      </c>
      <c r="AVY21" s="12" t="str">
        <f>IFERROR(VLOOKUP(AVV21,Insumos!$A$6:$D$118,3,FALSE), " ")</f>
        <v xml:space="preserve"> </v>
      </c>
      <c r="AVZ21" s="23"/>
      <c r="AWA21" s="20" t="str">
        <f t="shared" si="141"/>
        <v xml:space="preserve"> </v>
      </c>
      <c r="AWC21" s="17"/>
      <c r="AWE21" s="10"/>
      <c r="AWF21" s="12" t="str">
        <f>IFERROR(VLOOKUP(AWE21,Insumos!$A$6:$D$118,2,FALSE), " ")</f>
        <v xml:space="preserve"> </v>
      </c>
      <c r="AWG21" s="20" t="str">
        <f>IFERROR(VLOOKUP(AWE21,Insumos!$A$6:$D$118,4,FALSE), " ")</f>
        <v xml:space="preserve"> </v>
      </c>
      <c r="AWH21" s="12" t="str">
        <f>IFERROR(VLOOKUP(AWE21,Insumos!$A$6:$D$118,3,FALSE), " ")</f>
        <v xml:space="preserve"> </v>
      </c>
      <c r="AWI21" s="23"/>
      <c r="AWJ21" s="20" t="str">
        <f t="shared" si="142"/>
        <v xml:space="preserve"> </v>
      </c>
      <c r="AWL21" s="17"/>
      <c r="AWN21" s="10"/>
      <c r="AWO21" s="12" t="str">
        <f>IFERROR(VLOOKUP(AWN21,Insumos!$A$6:$D$118,2,FALSE), " ")</f>
        <v xml:space="preserve"> </v>
      </c>
      <c r="AWP21" s="20" t="str">
        <f>IFERROR(VLOOKUP(AWN21,Insumos!$A$6:$D$118,4,FALSE), " ")</f>
        <v xml:space="preserve"> </v>
      </c>
      <c r="AWQ21" s="12" t="str">
        <f>IFERROR(VLOOKUP(AWN21,Insumos!$A$6:$D$118,3,FALSE), " ")</f>
        <v xml:space="preserve"> </v>
      </c>
      <c r="AWR21" s="23"/>
      <c r="AWS21" s="20" t="str">
        <f t="shared" si="143"/>
        <v xml:space="preserve"> </v>
      </c>
      <c r="AWU21" s="17"/>
      <c r="AWW21" s="10"/>
      <c r="AWX21" s="12" t="str">
        <f>IFERROR(VLOOKUP(AWW21,Insumos!$A$6:$D$118,2,FALSE), " ")</f>
        <v xml:space="preserve"> </v>
      </c>
      <c r="AWY21" s="20" t="str">
        <f>IFERROR(VLOOKUP(AWW21,Insumos!$A$6:$D$118,4,FALSE), " ")</f>
        <v xml:space="preserve"> </v>
      </c>
      <c r="AWZ21" s="12" t="str">
        <f>IFERROR(VLOOKUP(AWW21,Insumos!$A$6:$D$118,3,FALSE), " ")</f>
        <v xml:space="preserve"> </v>
      </c>
      <c r="AXA21" s="23"/>
      <c r="AXB21" s="20" t="str">
        <f t="shared" si="144"/>
        <v xml:space="preserve"> </v>
      </c>
      <c r="AXD21" s="17"/>
      <c r="AXF21" s="10"/>
      <c r="AXG21" s="12" t="str">
        <f>IFERROR(VLOOKUP(AXF21,Insumos!$A$6:$D$118,2,FALSE), " ")</f>
        <v xml:space="preserve"> </v>
      </c>
      <c r="AXH21" s="20" t="str">
        <f>IFERROR(VLOOKUP(AXF21,Insumos!$A$6:$D$118,4,FALSE), " ")</f>
        <v xml:space="preserve"> </v>
      </c>
      <c r="AXI21" s="12" t="str">
        <f>IFERROR(VLOOKUP(AXF21,Insumos!$A$6:$D$118,3,FALSE), " ")</f>
        <v xml:space="preserve"> </v>
      </c>
      <c r="AXJ21" s="23"/>
      <c r="AXK21" s="20" t="str">
        <f t="shared" si="145"/>
        <v xml:space="preserve"> </v>
      </c>
      <c r="AXM21" s="17"/>
      <c r="AXO21" s="10"/>
      <c r="AXP21" s="12" t="str">
        <f>IFERROR(VLOOKUP(AXO21,Insumos!$A$6:$D$118,2,FALSE), " ")</f>
        <v xml:space="preserve"> </v>
      </c>
      <c r="AXQ21" s="20" t="str">
        <f>IFERROR(VLOOKUP(AXO21,Insumos!$A$6:$D$118,4,FALSE), " ")</f>
        <v xml:space="preserve"> </v>
      </c>
      <c r="AXR21" s="12" t="str">
        <f>IFERROR(VLOOKUP(AXO21,Insumos!$A$6:$D$118,3,FALSE), " ")</f>
        <v xml:space="preserve"> </v>
      </c>
      <c r="AXS21" s="23"/>
      <c r="AXT21" s="20" t="str">
        <f t="shared" si="146"/>
        <v xml:space="preserve"> </v>
      </c>
      <c r="AXV21" s="17"/>
      <c r="AXX21" s="10"/>
      <c r="AXY21" s="12" t="str">
        <f>IFERROR(VLOOKUP(AXX21,Insumos!$A$6:$D$118,2,FALSE), " ")</f>
        <v xml:space="preserve"> </v>
      </c>
      <c r="AXZ21" s="20" t="str">
        <f>IFERROR(VLOOKUP(AXX21,Insumos!$A$6:$D$118,4,FALSE), " ")</f>
        <v xml:space="preserve"> </v>
      </c>
      <c r="AYA21" s="12" t="str">
        <f>IFERROR(VLOOKUP(AXX21,Insumos!$A$6:$D$118,3,FALSE), " ")</f>
        <v xml:space="preserve"> </v>
      </c>
      <c r="AYB21" s="23"/>
      <c r="AYC21" s="20" t="str">
        <f t="shared" si="147"/>
        <v xml:space="preserve"> </v>
      </c>
      <c r="AYE21" s="17"/>
      <c r="AYG21" s="10"/>
      <c r="AYH21" s="12" t="str">
        <f>IFERROR(VLOOKUP(AYG21,Insumos!$A$6:$D$118,2,FALSE), " ")</f>
        <v xml:space="preserve"> </v>
      </c>
      <c r="AYI21" s="20" t="str">
        <f>IFERROR(VLOOKUP(AYG21,Insumos!$A$6:$D$118,4,FALSE), " ")</f>
        <v xml:space="preserve"> </v>
      </c>
      <c r="AYJ21" s="12" t="str">
        <f>IFERROR(VLOOKUP(AYG21,Insumos!$A$6:$D$118,3,FALSE), " ")</f>
        <v xml:space="preserve"> </v>
      </c>
      <c r="AYK21" s="23"/>
      <c r="AYL21" s="20" t="str">
        <f t="shared" si="148"/>
        <v xml:space="preserve"> </v>
      </c>
      <c r="AYN21" s="17"/>
      <c r="AYP21" s="10"/>
      <c r="AYQ21" s="12" t="str">
        <f>IFERROR(VLOOKUP(AYP21,Insumos!$A$6:$D$118,2,FALSE), " ")</f>
        <v xml:space="preserve"> </v>
      </c>
      <c r="AYR21" s="20" t="str">
        <f>IFERROR(VLOOKUP(AYP21,Insumos!$A$6:$D$118,4,FALSE), " ")</f>
        <v xml:space="preserve"> </v>
      </c>
      <c r="AYS21" s="12" t="str">
        <f>IFERROR(VLOOKUP(AYP21,Insumos!$A$6:$D$118,3,FALSE), " ")</f>
        <v xml:space="preserve"> </v>
      </c>
      <c r="AYT21" s="23"/>
      <c r="AYU21" s="20" t="str">
        <f t="shared" si="149"/>
        <v xml:space="preserve"> </v>
      </c>
      <c r="AYW21" s="17"/>
      <c r="AYY21" s="10"/>
      <c r="AYZ21" s="12" t="str">
        <f>IFERROR(VLOOKUP(AYY21,Insumos!$A$6:$D$118,2,FALSE), " ")</f>
        <v xml:space="preserve"> </v>
      </c>
      <c r="AZA21" s="20" t="str">
        <f>IFERROR(VLOOKUP(AYY21,Insumos!$A$6:$D$118,4,FALSE), " ")</f>
        <v xml:space="preserve"> </v>
      </c>
      <c r="AZB21" s="12" t="str">
        <f>IFERROR(VLOOKUP(AYY21,Insumos!$A$6:$D$118,3,FALSE), " ")</f>
        <v xml:space="preserve"> </v>
      </c>
      <c r="AZC21" s="23"/>
      <c r="AZD21" s="20" t="str">
        <f t="shared" si="150"/>
        <v xml:space="preserve"> </v>
      </c>
      <c r="AZF21" s="17"/>
      <c r="AZH21" s="10"/>
      <c r="AZI21" s="12" t="str">
        <f>IFERROR(VLOOKUP(AZH21,Insumos!$A$6:$D$118,2,FALSE), " ")</f>
        <v xml:space="preserve"> </v>
      </c>
      <c r="AZJ21" s="20" t="str">
        <f>IFERROR(VLOOKUP(AZH21,Insumos!$A$6:$D$118,4,FALSE), " ")</f>
        <v xml:space="preserve"> </v>
      </c>
      <c r="AZK21" s="12" t="str">
        <f>IFERROR(VLOOKUP(AZH21,Insumos!$A$6:$D$118,3,FALSE), " ")</f>
        <v xml:space="preserve"> </v>
      </c>
      <c r="AZL21" s="23"/>
      <c r="AZM21" s="20" t="str">
        <f t="shared" si="151"/>
        <v xml:space="preserve"> </v>
      </c>
      <c r="AZO21" s="17"/>
      <c r="AZQ21" s="10"/>
      <c r="AZR21" s="12" t="str">
        <f>IFERROR(VLOOKUP(AZQ21,Insumos!$A$6:$D$118,2,FALSE), " ")</f>
        <v xml:space="preserve"> </v>
      </c>
      <c r="AZS21" s="20" t="str">
        <f>IFERROR(VLOOKUP(AZQ21,Insumos!$A$6:$D$118,4,FALSE), " ")</f>
        <v xml:space="preserve"> </v>
      </c>
      <c r="AZT21" s="12" t="str">
        <f>IFERROR(VLOOKUP(AZQ21,Insumos!$A$6:$D$118,3,FALSE), " ")</f>
        <v xml:space="preserve"> </v>
      </c>
      <c r="AZU21" s="23"/>
      <c r="AZV21" s="20" t="str">
        <f t="shared" si="152"/>
        <v xml:space="preserve"> </v>
      </c>
      <c r="AZX21" s="17"/>
      <c r="AZZ21" s="10"/>
      <c r="BAA21" s="12" t="str">
        <f>IFERROR(VLOOKUP(AZZ21,Insumos!$A$6:$D$118,2,FALSE), " ")</f>
        <v xml:space="preserve"> </v>
      </c>
      <c r="BAB21" s="20" t="str">
        <f>IFERROR(VLOOKUP(AZZ21,Insumos!$A$6:$D$118,4,FALSE), " ")</f>
        <v xml:space="preserve"> </v>
      </c>
      <c r="BAC21" s="12" t="str">
        <f>IFERROR(VLOOKUP(AZZ21,Insumos!$A$6:$D$118,3,FALSE), " ")</f>
        <v xml:space="preserve"> </v>
      </c>
      <c r="BAD21" s="23"/>
      <c r="BAE21" s="20" t="str">
        <f t="shared" si="153"/>
        <v xml:space="preserve"> </v>
      </c>
      <c r="BAG21" s="17"/>
      <c r="BAI21" s="10"/>
      <c r="BAJ21" s="12" t="str">
        <f>IFERROR(VLOOKUP(BAI21,Insumos!$A$6:$D$118,2,FALSE), " ")</f>
        <v xml:space="preserve"> </v>
      </c>
      <c r="BAK21" s="20" t="str">
        <f>IFERROR(VLOOKUP(BAI21,Insumos!$A$6:$D$118,4,FALSE), " ")</f>
        <v xml:space="preserve"> </v>
      </c>
      <c r="BAL21" s="12" t="str">
        <f>IFERROR(VLOOKUP(BAI21,Insumos!$A$6:$D$118,3,FALSE), " ")</f>
        <v xml:space="preserve"> </v>
      </c>
      <c r="BAM21" s="23"/>
      <c r="BAN21" s="20" t="str">
        <f t="shared" si="154"/>
        <v xml:space="preserve"> </v>
      </c>
      <c r="BAP21" s="17"/>
      <c r="BAR21" s="10"/>
      <c r="BAS21" s="12" t="str">
        <f>IFERROR(VLOOKUP(BAR21,Insumos!$A$6:$D$118,2,FALSE), " ")</f>
        <v xml:space="preserve"> </v>
      </c>
      <c r="BAT21" s="20" t="str">
        <f>IFERROR(VLOOKUP(BAR21,Insumos!$A$6:$D$118,4,FALSE), " ")</f>
        <v xml:space="preserve"> </v>
      </c>
      <c r="BAU21" s="12" t="str">
        <f>IFERROR(VLOOKUP(BAR21,Insumos!$A$6:$D$118,3,FALSE), " ")</f>
        <v xml:space="preserve"> </v>
      </c>
      <c r="BAV21" s="23"/>
      <c r="BAW21" s="20" t="str">
        <f t="shared" si="155"/>
        <v xml:space="preserve"> </v>
      </c>
      <c r="BAY21" s="17"/>
      <c r="BBA21" s="10"/>
      <c r="BBB21" s="12" t="str">
        <f>IFERROR(VLOOKUP(BBA21,Insumos!$A$6:$D$118,2,FALSE), " ")</f>
        <v xml:space="preserve"> </v>
      </c>
      <c r="BBC21" s="20" t="str">
        <f>IFERROR(VLOOKUP(BBA21,Insumos!$A$6:$D$118,4,FALSE), " ")</f>
        <v xml:space="preserve"> </v>
      </c>
      <c r="BBD21" s="12" t="str">
        <f>IFERROR(VLOOKUP(BBA21,Insumos!$A$6:$D$118,3,FALSE), " ")</f>
        <v xml:space="preserve"> </v>
      </c>
      <c r="BBE21" s="23"/>
      <c r="BBF21" s="20" t="str">
        <f t="shared" si="156"/>
        <v xml:space="preserve"> </v>
      </c>
      <c r="BBH21" s="17"/>
      <c r="BBJ21" s="10"/>
      <c r="BBK21" s="12" t="str">
        <f>IFERROR(VLOOKUP(BBJ21,Insumos!$A$6:$D$118,2,FALSE), " ")</f>
        <v xml:space="preserve"> </v>
      </c>
      <c r="BBL21" s="20" t="str">
        <f>IFERROR(VLOOKUP(BBJ21,Insumos!$A$6:$D$118,4,FALSE), " ")</f>
        <v xml:space="preserve"> </v>
      </c>
      <c r="BBM21" s="12" t="str">
        <f>IFERROR(VLOOKUP(BBJ21,Insumos!$A$6:$D$118,3,FALSE), " ")</f>
        <v xml:space="preserve"> </v>
      </c>
      <c r="BBN21" s="23"/>
      <c r="BBO21" s="20" t="str">
        <f t="shared" si="157"/>
        <v xml:space="preserve"> </v>
      </c>
      <c r="BBQ21" s="17"/>
      <c r="BBS21" s="10"/>
      <c r="BBT21" s="12" t="str">
        <f>IFERROR(VLOOKUP(BBS21,Insumos!$A$6:$D$118,2,FALSE), " ")</f>
        <v xml:space="preserve"> </v>
      </c>
      <c r="BBU21" s="20" t="str">
        <f>IFERROR(VLOOKUP(BBS21,Insumos!$A$6:$D$118,4,FALSE), " ")</f>
        <v xml:space="preserve"> </v>
      </c>
      <c r="BBV21" s="12" t="str">
        <f>IFERROR(VLOOKUP(BBS21,Insumos!$A$6:$D$118,3,FALSE), " ")</f>
        <v xml:space="preserve"> </v>
      </c>
      <c r="BBW21" s="23"/>
      <c r="BBX21" s="20" t="str">
        <f t="shared" si="158"/>
        <v xml:space="preserve"> </v>
      </c>
      <c r="BBZ21" s="17"/>
      <c r="BCB21" s="10"/>
      <c r="BCC21" s="12" t="str">
        <f>IFERROR(VLOOKUP(BCB21,Insumos!$A$6:$D$118,2,FALSE), " ")</f>
        <v xml:space="preserve"> </v>
      </c>
      <c r="BCD21" s="20" t="str">
        <f>IFERROR(VLOOKUP(BCB21,Insumos!$A$6:$D$118,4,FALSE), " ")</f>
        <v xml:space="preserve"> </v>
      </c>
      <c r="BCE21" s="12" t="str">
        <f>IFERROR(VLOOKUP(BCB21,Insumos!$A$6:$D$118,3,FALSE), " ")</f>
        <v xml:space="preserve"> </v>
      </c>
      <c r="BCF21" s="23"/>
      <c r="BCG21" s="20" t="str">
        <f t="shared" si="159"/>
        <v xml:space="preserve"> </v>
      </c>
      <c r="BCI21" s="17"/>
      <c r="BCK21" s="10"/>
      <c r="BCL21" s="12" t="str">
        <f>IFERROR(VLOOKUP(BCK21,Insumos!$A$6:$D$118,2,FALSE), " ")</f>
        <v xml:space="preserve"> </v>
      </c>
      <c r="BCM21" s="20" t="str">
        <f>IFERROR(VLOOKUP(BCK21,Insumos!$A$6:$D$118,4,FALSE), " ")</f>
        <v xml:space="preserve"> </v>
      </c>
      <c r="BCN21" s="12" t="str">
        <f>IFERROR(VLOOKUP(BCK21,Insumos!$A$6:$D$118,3,FALSE), " ")</f>
        <v xml:space="preserve"> </v>
      </c>
      <c r="BCO21" s="23"/>
      <c r="BCP21" s="20" t="str">
        <f t="shared" si="160"/>
        <v xml:space="preserve"> </v>
      </c>
      <c r="BCR21" s="17"/>
      <c r="BCT21" s="10"/>
      <c r="BCU21" s="12" t="str">
        <f>IFERROR(VLOOKUP(BCT21,Insumos!$A$6:$D$118,2,FALSE), " ")</f>
        <v xml:space="preserve"> </v>
      </c>
      <c r="BCV21" s="20" t="str">
        <f>IFERROR(VLOOKUP(BCT21,Insumos!$A$6:$D$118,4,FALSE), " ")</f>
        <v xml:space="preserve"> </v>
      </c>
      <c r="BCW21" s="12" t="str">
        <f>IFERROR(VLOOKUP(BCT21,Insumos!$A$6:$D$118,3,FALSE), " ")</f>
        <v xml:space="preserve"> </v>
      </c>
      <c r="BCX21" s="23"/>
      <c r="BCY21" s="20" t="str">
        <f t="shared" si="161"/>
        <v xml:space="preserve"> </v>
      </c>
      <c r="BDA21" s="17"/>
      <c r="BDC21" s="10"/>
      <c r="BDD21" s="12" t="str">
        <f>IFERROR(VLOOKUP(BDC21,Insumos!$A$6:$D$118,2,FALSE), " ")</f>
        <v xml:space="preserve"> </v>
      </c>
      <c r="BDE21" s="20" t="str">
        <f>IFERROR(VLOOKUP(BDC21,Insumos!$A$6:$D$118,4,FALSE), " ")</f>
        <v xml:space="preserve"> </v>
      </c>
      <c r="BDF21" s="12" t="str">
        <f>IFERROR(VLOOKUP(BDC21,Insumos!$A$6:$D$118,3,FALSE), " ")</f>
        <v xml:space="preserve"> </v>
      </c>
      <c r="BDG21" s="23"/>
      <c r="BDH21" s="20" t="str">
        <f t="shared" si="162"/>
        <v xml:space="preserve"> </v>
      </c>
      <c r="BDJ21" s="17"/>
      <c r="BDL21" s="10"/>
      <c r="BDM21" s="12" t="str">
        <f>IFERROR(VLOOKUP(BDL21,Insumos!$A$6:$D$118,2,FALSE), " ")</f>
        <v xml:space="preserve"> </v>
      </c>
      <c r="BDN21" s="20" t="str">
        <f>IFERROR(VLOOKUP(BDL21,Insumos!$A$6:$D$118,4,FALSE), " ")</f>
        <v xml:space="preserve"> </v>
      </c>
      <c r="BDO21" s="12" t="str">
        <f>IFERROR(VLOOKUP(BDL21,Insumos!$A$6:$D$118,3,FALSE), " ")</f>
        <v xml:space="preserve"> </v>
      </c>
      <c r="BDP21" s="23"/>
      <c r="BDQ21" s="20" t="str">
        <f t="shared" si="163"/>
        <v xml:space="preserve"> </v>
      </c>
      <c r="BDS21" s="17"/>
      <c r="BDU21" s="10"/>
      <c r="BDV21" s="12" t="str">
        <f>IFERROR(VLOOKUP(BDU21,Insumos!$A$6:$D$118,2,FALSE), " ")</f>
        <v xml:space="preserve"> </v>
      </c>
      <c r="BDW21" s="20" t="str">
        <f>IFERROR(VLOOKUP(BDU21,Insumos!$A$6:$D$118,4,FALSE), " ")</f>
        <v xml:space="preserve"> </v>
      </c>
      <c r="BDX21" s="12" t="str">
        <f>IFERROR(VLOOKUP(BDU21,Insumos!$A$6:$D$118,3,FALSE), " ")</f>
        <v xml:space="preserve"> </v>
      </c>
      <c r="BDY21" s="23"/>
      <c r="BDZ21" s="20" t="str">
        <f t="shared" si="164"/>
        <v xml:space="preserve"> </v>
      </c>
      <c r="BEB21" s="17"/>
      <c r="BED21" s="10"/>
      <c r="BEE21" s="12" t="str">
        <f>IFERROR(VLOOKUP(BED21,Insumos!$A$6:$D$118,2,FALSE), " ")</f>
        <v xml:space="preserve"> </v>
      </c>
      <c r="BEF21" s="20" t="str">
        <f>IFERROR(VLOOKUP(BED21,Insumos!$A$6:$D$118,4,FALSE), " ")</f>
        <v xml:space="preserve"> </v>
      </c>
      <c r="BEG21" s="12" t="str">
        <f>IFERROR(VLOOKUP(BED21,Insumos!$A$6:$D$118,3,FALSE), " ")</f>
        <v xml:space="preserve"> </v>
      </c>
      <c r="BEH21" s="23"/>
      <c r="BEI21" s="20" t="str">
        <f t="shared" si="165"/>
        <v xml:space="preserve"> </v>
      </c>
      <c r="BEK21" s="17"/>
      <c r="BEM21" s="10"/>
      <c r="BEN21" s="12" t="str">
        <f>IFERROR(VLOOKUP(BEM21,Insumos!$A$6:$D$118,2,FALSE), " ")</f>
        <v xml:space="preserve"> </v>
      </c>
      <c r="BEO21" s="20" t="str">
        <f>IFERROR(VLOOKUP(BEM21,Insumos!$A$6:$D$118,4,FALSE), " ")</f>
        <v xml:space="preserve"> </v>
      </c>
      <c r="BEP21" s="12" t="str">
        <f>IFERROR(VLOOKUP(BEM21,Insumos!$A$6:$D$118,3,FALSE), " ")</f>
        <v xml:space="preserve"> </v>
      </c>
      <c r="BEQ21" s="23"/>
      <c r="BER21" s="20" t="str">
        <f t="shared" si="166"/>
        <v xml:space="preserve"> </v>
      </c>
      <c r="BET21" s="17"/>
      <c r="BEV21" s="10"/>
      <c r="BEW21" s="12" t="str">
        <f>IFERROR(VLOOKUP(BEV21,Insumos!$A$6:$D$118,2,FALSE), " ")</f>
        <v xml:space="preserve"> </v>
      </c>
      <c r="BEX21" s="20" t="str">
        <f>IFERROR(VLOOKUP(BEV21,Insumos!$A$6:$D$118,4,FALSE), " ")</f>
        <v xml:space="preserve"> </v>
      </c>
      <c r="BEY21" s="12" t="str">
        <f>IFERROR(VLOOKUP(BEV21,Insumos!$A$6:$D$118,3,FALSE), " ")</f>
        <v xml:space="preserve"> </v>
      </c>
      <c r="BEZ21" s="23"/>
      <c r="BFA21" s="20" t="str">
        <f t="shared" si="167"/>
        <v xml:space="preserve"> </v>
      </c>
      <c r="BFC21" s="17"/>
      <c r="BFE21" s="10"/>
      <c r="BFF21" s="12" t="str">
        <f>IFERROR(VLOOKUP(BFE21,Insumos!$A$6:$D$118,2,FALSE), " ")</f>
        <v xml:space="preserve"> </v>
      </c>
      <c r="BFG21" s="20" t="str">
        <f>IFERROR(VLOOKUP(BFE21,Insumos!$A$6:$D$118,4,FALSE), " ")</f>
        <v xml:space="preserve"> </v>
      </c>
      <c r="BFH21" s="12" t="str">
        <f>IFERROR(VLOOKUP(BFE21,Insumos!$A$6:$D$118,3,FALSE), " ")</f>
        <v xml:space="preserve"> </v>
      </c>
      <c r="BFI21" s="23"/>
      <c r="BFJ21" s="20" t="str">
        <f t="shared" si="168"/>
        <v xml:space="preserve"> </v>
      </c>
      <c r="BFL21" s="17"/>
      <c r="BFN21" s="10"/>
      <c r="BFO21" s="12" t="str">
        <f>IFERROR(VLOOKUP(BFN21,Insumos!$A$6:$D$118,2,FALSE), " ")</f>
        <v xml:space="preserve"> </v>
      </c>
      <c r="BFP21" s="20" t="str">
        <f>IFERROR(VLOOKUP(BFN21,Insumos!$A$6:$D$118,4,FALSE), " ")</f>
        <v xml:space="preserve"> </v>
      </c>
      <c r="BFQ21" s="12" t="str">
        <f>IFERROR(VLOOKUP(BFN21,Insumos!$A$6:$D$118,3,FALSE), " ")</f>
        <v xml:space="preserve"> </v>
      </c>
      <c r="BFR21" s="23"/>
      <c r="BFS21" s="20" t="str">
        <f t="shared" si="169"/>
        <v xml:space="preserve"> </v>
      </c>
      <c r="BFU21" s="17"/>
      <c r="BFW21" s="10"/>
      <c r="BFX21" s="12" t="str">
        <f>IFERROR(VLOOKUP(BFW21,Insumos!$A$6:$D$118,2,FALSE), " ")</f>
        <v xml:space="preserve"> </v>
      </c>
      <c r="BFY21" s="20" t="str">
        <f>IFERROR(VLOOKUP(BFW21,Insumos!$A$6:$D$118,4,FALSE), " ")</f>
        <v xml:space="preserve"> </v>
      </c>
      <c r="BFZ21" s="12" t="str">
        <f>IFERROR(VLOOKUP(BFW21,Insumos!$A$6:$D$118,3,FALSE), " ")</f>
        <v xml:space="preserve"> </v>
      </c>
      <c r="BGA21" s="23"/>
      <c r="BGB21" s="20" t="str">
        <f t="shared" si="170"/>
        <v xml:space="preserve"> </v>
      </c>
      <c r="BGD21" s="17"/>
      <c r="BGF21" s="10"/>
      <c r="BGG21" s="12" t="str">
        <f>IFERROR(VLOOKUP(BGF21,Insumos!$A$6:$D$118,2,FALSE), " ")</f>
        <v xml:space="preserve"> </v>
      </c>
      <c r="BGH21" s="20" t="str">
        <f>IFERROR(VLOOKUP(BGF21,Insumos!$A$6:$D$118,4,FALSE), " ")</f>
        <v xml:space="preserve"> </v>
      </c>
      <c r="BGI21" s="12" t="str">
        <f>IFERROR(VLOOKUP(BGF21,Insumos!$A$6:$D$118,3,FALSE), " ")</f>
        <v xml:space="preserve"> </v>
      </c>
      <c r="BGJ21" s="23"/>
      <c r="BGK21" s="20" t="str">
        <f t="shared" si="171"/>
        <v xml:space="preserve"> </v>
      </c>
      <c r="BGM21" s="17"/>
      <c r="BGO21" s="10"/>
      <c r="BGP21" s="12" t="str">
        <f>IFERROR(VLOOKUP(BGO21,Insumos!$A$6:$D$118,2,FALSE), " ")</f>
        <v xml:space="preserve"> </v>
      </c>
      <c r="BGQ21" s="20" t="str">
        <f>IFERROR(VLOOKUP(BGO21,Insumos!$A$6:$D$118,4,FALSE), " ")</f>
        <v xml:space="preserve"> </v>
      </c>
      <c r="BGR21" s="12" t="str">
        <f>IFERROR(VLOOKUP(BGO21,Insumos!$A$6:$D$118,3,FALSE), " ")</f>
        <v xml:space="preserve"> </v>
      </c>
      <c r="BGS21" s="23"/>
      <c r="BGT21" s="20" t="str">
        <f t="shared" si="172"/>
        <v xml:space="preserve"> </v>
      </c>
      <c r="BGV21" s="17"/>
      <c r="BGX21" s="10"/>
      <c r="BGY21" s="12" t="str">
        <f>IFERROR(VLOOKUP(BGX21,Insumos!$A$6:$D$118,2,FALSE), " ")</f>
        <v xml:space="preserve"> </v>
      </c>
      <c r="BGZ21" s="20" t="str">
        <f>IFERROR(VLOOKUP(BGX21,Insumos!$A$6:$D$118,4,FALSE), " ")</f>
        <v xml:space="preserve"> </v>
      </c>
      <c r="BHA21" s="12" t="str">
        <f>IFERROR(VLOOKUP(BGX21,Insumos!$A$6:$D$118,3,FALSE), " ")</f>
        <v xml:space="preserve"> </v>
      </c>
      <c r="BHB21" s="23"/>
      <c r="BHC21" s="20" t="str">
        <f t="shared" si="173"/>
        <v xml:space="preserve"> </v>
      </c>
      <c r="BHE21" s="17"/>
      <c r="BHG21" s="10"/>
      <c r="BHH21" s="12" t="str">
        <f>IFERROR(VLOOKUP(BHG21,Insumos!$A$6:$D$118,2,FALSE), " ")</f>
        <v xml:space="preserve"> </v>
      </c>
      <c r="BHI21" s="20" t="str">
        <f>IFERROR(VLOOKUP(BHG21,Insumos!$A$6:$D$118,4,FALSE), " ")</f>
        <v xml:space="preserve"> </v>
      </c>
      <c r="BHJ21" s="12" t="str">
        <f>IFERROR(VLOOKUP(BHG21,Insumos!$A$6:$D$118,3,FALSE), " ")</f>
        <v xml:space="preserve"> </v>
      </c>
      <c r="BHK21" s="23"/>
      <c r="BHL21" s="20" t="str">
        <f t="shared" si="174"/>
        <v xml:space="preserve"> </v>
      </c>
      <c r="BHN21" s="17"/>
      <c r="BHP21" s="10"/>
      <c r="BHQ21" s="12" t="str">
        <f>IFERROR(VLOOKUP(BHP21,Insumos!$A$6:$D$118,2,FALSE), " ")</f>
        <v xml:space="preserve"> </v>
      </c>
      <c r="BHR21" s="20" t="str">
        <f>IFERROR(VLOOKUP(BHP21,Insumos!$A$6:$D$118,4,FALSE), " ")</f>
        <v xml:space="preserve"> </v>
      </c>
      <c r="BHS21" s="12" t="str">
        <f>IFERROR(VLOOKUP(BHP21,Insumos!$A$6:$D$118,3,FALSE), " ")</f>
        <v xml:space="preserve"> </v>
      </c>
      <c r="BHT21" s="23"/>
      <c r="BHU21" s="20" t="str">
        <f t="shared" si="175"/>
        <v xml:space="preserve"> </v>
      </c>
      <c r="BHW21" s="17"/>
      <c r="BHY21" s="10"/>
      <c r="BHZ21" s="12" t="str">
        <f>IFERROR(VLOOKUP(BHY21,Insumos!$A$6:$D$118,2,FALSE), " ")</f>
        <v xml:space="preserve"> </v>
      </c>
      <c r="BIA21" s="20" t="str">
        <f>IFERROR(VLOOKUP(BHY21,Insumos!$A$6:$D$118,4,FALSE), " ")</f>
        <v xml:space="preserve"> </v>
      </c>
      <c r="BIB21" s="12" t="str">
        <f>IFERROR(VLOOKUP(BHY21,Insumos!$A$6:$D$118,3,FALSE), " ")</f>
        <v xml:space="preserve"> </v>
      </c>
      <c r="BIC21" s="23"/>
      <c r="BID21" s="20" t="str">
        <f t="shared" si="176"/>
        <v xml:space="preserve"> </v>
      </c>
      <c r="BIF21" s="17"/>
      <c r="BIH21" s="10"/>
      <c r="BII21" s="12" t="str">
        <f>IFERROR(VLOOKUP(BIH21,Insumos!$A$6:$D$118,2,FALSE), " ")</f>
        <v xml:space="preserve"> </v>
      </c>
      <c r="BIJ21" s="20" t="str">
        <f>IFERROR(VLOOKUP(BIH21,Insumos!$A$6:$D$118,4,FALSE), " ")</f>
        <v xml:space="preserve"> </v>
      </c>
      <c r="BIK21" s="12" t="str">
        <f>IFERROR(VLOOKUP(BIH21,Insumos!$A$6:$D$118,3,FALSE), " ")</f>
        <v xml:space="preserve"> </v>
      </c>
      <c r="BIL21" s="23"/>
      <c r="BIM21" s="20" t="str">
        <f t="shared" si="177"/>
        <v xml:space="preserve"> </v>
      </c>
      <c r="BIO21" s="17"/>
      <c r="BIQ21" s="10"/>
      <c r="BIR21" s="12" t="str">
        <f>IFERROR(VLOOKUP(BIQ21,Insumos!$A$6:$D$118,2,FALSE), " ")</f>
        <v xml:space="preserve"> </v>
      </c>
      <c r="BIS21" s="20" t="str">
        <f>IFERROR(VLOOKUP(BIQ21,Insumos!$A$6:$D$118,4,FALSE), " ")</f>
        <v xml:space="preserve"> </v>
      </c>
      <c r="BIT21" s="12" t="str">
        <f>IFERROR(VLOOKUP(BIQ21,Insumos!$A$6:$D$118,3,FALSE), " ")</f>
        <v xml:space="preserve"> </v>
      </c>
      <c r="BIU21" s="23"/>
      <c r="BIV21" s="20" t="str">
        <f t="shared" si="178"/>
        <v xml:space="preserve"> </v>
      </c>
      <c r="BIX21" s="17"/>
      <c r="BIZ21" s="10"/>
      <c r="BJA21" s="12" t="str">
        <f>IFERROR(VLOOKUP(BIZ21,Insumos!$A$6:$D$118,2,FALSE), " ")</f>
        <v xml:space="preserve"> </v>
      </c>
      <c r="BJB21" s="20" t="str">
        <f>IFERROR(VLOOKUP(BIZ21,Insumos!$A$6:$D$118,4,FALSE), " ")</f>
        <v xml:space="preserve"> </v>
      </c>
      <c r="BJC21" s="12" t="str">
        <f>IFERROR(VLOOKUP(BIZ21,Insumos!$A$6:$D$118,3,FALSE), " ")</f>
        <v xml:space="preserve"> </v>
      </c>
      <c r="BJD21" s="23"/>
      <c r="BJE21" s="20" t="str">
        <f t="shared" si="179"/>
        <v xml:space="preserve"> </v>
      </c>
      <c r="BJG21" s="17"/>
      <c r="BJI21" s="10"/>
      <c r="BJJ21" s="12" t="str">
        <f>IFERROR(VLOOKUP(BJI21,Insumos!$A$6:$D$118,2,FALSE), " ")</f>
        <v xml:space="preserve"> </v>
      </c>
      <c r="BJK21" s="20" t="str">
        <f>IFERROR(VLOOKUP(BJI21,Insumos!$A$6:$D$118,4,FALSE), " ")</f>
        <v xml:space="preserve"> </v>
      </c>
      <c r="BJL21" s="12" t="str">
        <f>IFERROR(VLOOKUP(BJI21,Insumos!$A$6:$D$118,3,FALSE), " ")</f>
        <v xml:space="preserve"> </v>
      </c>
      <c r="BJM21" s="23"/>
      <c r="BJN21" s="20" t="str">
        <f t="shared" si="180"/>
        <v xml:space="preserve"> </v>
      </c>
      <c r="BJP21" s="17"/>
      <c r="BJR21" s="10"/>
      <c r="BJS21" s="12" t="str">
        <f>IFERROR(VLOOKUP(BJR21,Insumos!$A$6:$D$118,2,FALSE), " ")</f>
        <v xml:space="preserve"> </v>
      </c>
      <c r="BJT21" s="20" t="str">
        <f>IFERROR(VLOOKUP(BJR21,Insumos!$A$6:$D$118,4,FALSE), " ")</f>
        <v xml:space="preserve"> </v>
      </c>
      <c r="BJU21" s="12" t="str">
        <f>IFERROR(VLOOKUP(BJR21,Insumos!$A$6:$D$118,3,FALSE), " ")</f>
        <v xml:space="preserve"> </v>
      </c>
      <c r="BJV21" s="23"/>
      <c r="BJW21" s="20" t="str">
        <f t="shared" si="181"/>
        <v xml:space="preserve"> </v>
      </c>
      <c r="BJY21" s="17"/>
      <c r="BKA21" s="10"/>
      <c r="BKB21" s="12" t="str">
        <f>IFERROR(VLOOKUP(BKA21,Insumos!$A$6:$D$118,2,FALSE), " ")</f>
        <v xml:space="preserve"> </v>
      </c>
      <c r="BKC21" s="20" t="str">
        <f>IFERROR(VLOOKUP(BKA21,Insumos!$A$6:$D$118,4,FALSE), " ")</f>
        <v xml:space="preserve"> </v>
      </c>
      <c r="BKD21" s="12" t="str">
        <f>IFERROR(VLOOKUP(BKA21,Insumos!$A$6:$D$118,3,FALSE), " ")</f>
        <v xml:space="preserve"> </v>
      </c>
      <c r="BKE21" s="23"/>
      <c r="BKF21" s="20" t="str">
        <f t="shared" si="182"/>
        <v xml:space="preserve"> </v>
      </c>
      <c r="BKH21" s="17"/>
      <c r="BKJ21" s="10"/>
      <c r="BKK21" s="12" t="str">
        <f>IFERROR(VLOOKUP(BKJ21,Insumos!$A$6:$D$118,2,FALSE), " ")</f>
        <v xml:space="preserve"> </v>
      </c>
      <c r="BKL21" s="20" t="str">
        <f>IFERROR(VLOOKUP(BKJ21,Insumos!$A$6:$D$118,4,FALSE), " ")</f>
        <v xml:space="preserve"> </v>
      </c>
      <c r="BKM21" s="12" t="str">
        <f>IFERROR(VLOOKUP(BKJ21,Insumos!$A$6:$D$118,3,FALSE), " ")</f>
        <v xml:space="preserve"> </v>
      </c>
      <c r="BKN21" s="23"/>
      <c r="BKO21" s="20" t="str">
        <f t="shared" si="183"/>
        <v xml:space="preserve"> </v>
      </c>
      <c r="BKQ21" s="17"/>
      <c r="BKS21" s="10"/>
      <c r="BKT21" s="12" t="str">
        <f>IFERROR(VLOOKUP(BKS21,Insumos!$A$6:$D$118,2,FALSE), " ")</f>
        <v xml:space="preserve"> </v>
      </c>
      <c r="BKU21" s="20" t="str">
        <f>IFERROR(VLOOKUP(BKS21,Insumos!$A$6:$D$118,4,FALSE), " ")</f>
        <v xml:space="preserve"> </v>
      </c>
      <c r="BKV21" s="12" t="str">
        <f>IFERROR(VLOOKUP(BKS21,Insumos!$A$6:$D$118,3,FALSE), " ")</f>
        <v xml:space="preserve"> </v>
      </c>
      <c r="BKW21" s="23"/>
      <c r="BKX21" s="20" t="str">
        <f t="shared" si="184"/>
        <v xml:space="preserve"> </v>
      </c>
      <c r="BKZ21" s="17"/>
      <c r="BLB21" s="10"/>
      <c r="BLC21" s="12" t="str">
        <f>IFERROR(VLOOKUP(BLB21,Insumos!$A$6:$D$118,2,FALSE), " ")</f>
        <v xml:space="preserve"> </v>
      </c>
      <c r="BLD21" s="20" t="str">
        <f>IFERROR(VLOOKUP(BLB21,Insumos!$A$6:$D$118,4,FALSE), " ")</f>
        <v xml:space="preserve"> </v>
      </c>
      <c r="BLE21" s="12" t="str">
        <f>IFERROR(VLOOKUP(BLB21,Insumos!$A$6:$D$118,3,FALSE), " ")</f>
        <v xml:space="preserve"> </v>
      </c>
      <c r="BLF21" s="23"/>
      <c r="BLG21" s="20" t="str">
        <f t="shared" si="185"/>
        <v xml:space="preserve"> </v>
      </c>
      <c r="BLI21" s="17"/>
      <c r="BLK21" s="10"/>
      <c r="BLL21" s="12" t="str">
        <f>IFERROR(VLOOKUP(BLK21,Insumos!$A$6:$D$118,2,FALSE), " ")</f>
        <v xml:space="preserve"> </v>
      </c>
      <c r="BLM21" s="20" t="str">
        <f>IFERROR(VLOOKUP(BLK21,Insumos!$A$6:$D$118,4,FALSE), " ")</f>
        <v xml:space="preserve"> </v>
      </c>
      <c r="BLN21" s="12" t="str">
        <f>IFERROR(VLOOKUP(BLK21,Insumos!$A$6:$D$118,3,FALSE), " ")</f>
        <v xml:space="preserve"> </v>
      </c>
      <c r="BLO21" s="23"/>
      <c r="BLP21" s="20" t="str">
        <f t="shared" si="186"/>
        <v xml:space="preserve"> </v>
      </c>
      <c r="BLR21" s="17"/>
      <c r="BLT21" s="10"/>
      <c r="BLU21" s="12" t="str">
        <f>IFERROR(VLOOKUP(BLT21,Insumos!$A$6:$D$118,2,FALSE), " ")</f>
        <v xml:space="preserve"> </v>
      </c>
      <c r="BLV21" s="20" t="str">
        <f>IFERROR(VLOOKUP(BLT21,Insumos!$A$6:$D$118,4,FALSE), " ")</f>
        <v xml:space="preserve"> </v>
      </c>
      <c r="BLW21" s="12" t="str">
        <f>IFERROR(VLOOKUP(BLT21,Insumos!$A$6:$D$118,3,FALSE), " ")</f>
        <v xml:space="preserve"> </v>
      </c>
      <c r="BLX21" s="23"/>
      <c r="BLY21" s="20" t="str">
        <f t="shared" si="187"/>
        <v xml:space="preserve"> </v>
      </c>
      <c r="BMA21" s="17"/>
      <c r="BMC21" s="10"/>
      <c r="BMD21" s="12" t="str">
        <f>IFERROR(VLOOKUP(BMC21,Insumos!$A$6:$D$118,2,FALSE), " ")</f>
        <v xml:space="preserve"> </v>
      </c>
      <c r="BME21" s="20" t="str">
        <f>IFERROR(VLOOKUP(BMC21,Insumos!$A$6:$D$118,4,FALSE), " ")</f>
        <v xml:space="preserve"> </v>
      </c>
      <c r="BMF21" s="12" t="str">
        <f>IFERROR(VLOOKUP(BMC21,Insumos!$A$6:$D$118,3,FALSE), " ")</f>
        <v xml:space="preserve"> </v>
      </c>
      <c r="BMG21" s="23"/>
      <c r="BMH21" s="20" t="str">
        <f t="shared" si="188"/>
        <v xml:space="preserve"> </v>
      </c>
      <c r="BMJ21" s="17"/>
      <c r="BML21" s="10"/>
      <c r="BMM21" s="12" t="str">
        <f>IFERROR(VLOOKUP(BML21,Insumos!$A$6:$D$118,2,FALSE), " ")</f>
        <v xml:space="preserve"> </v>
      </c>
      <c r="BMN21" s="20" t="str">
        <f>IFERROR(VLOOKUP(BML21,Insumos!$A$6:$D$118,4,FALSE), " ")</f>
        <v xml:space="preserve"> </v>
      </c>
      <c r="BMO21" s="12" t="str">
        <f>IFERROR(VLOOKUP(BML21,Insumos!$A$6:$D$118,3,FALSE), " ")</f>
        <v xml:space="preserve"> </v>
      </c>
      <c r="BMP21" s="23"/>
      <c r="BMQ21" s="20" t="str">
        <f t="shared" si="189"/>
        <v xml:space="preserve"> </v>
      </c>
      <c r="BMS21" s="17"/>
      <c r="BMU21" s="10"/>
      <c r="BMV21" s="12" t="str">
        <f>IFERROR(VLOOKUP(BMU21,Insumos!$A$6:$D$118,2,FALSE), " ")</f>
        <v xml:space="preserve"> </v>
      </c>
      <c r="BMW21" s="20" t="str">
        <f>IFERROR(VLOOKUP(BMU21,Insumos!$A$6:$D$118,4,FALSE), " ")</f>
        <v xml:space="preserve"> </v>
      </c>
      <c r="BMX21" s="12" t="str">
        <f>IFERROR(VLOOKUP(BMU21,Insumos!$A$6:$D$118,3,FALSE), " ")</f>
        <v xml:space="preserve"> </v>
      </c>
      <c r="BMY21" s="23"/>
      <c r="BMZ21" s="20" t="str">
        <f t="shared" si="190"/>
        <v xml:space="preserve"> </v>
      </c>
      <c r="BNB21" s="17"/>
      <c r="BND21" s="10"/>
      <c r="BNE21" s="12" t="str">
        <f>IFERROR(VLOOKUP(BND21,Insumos!$A$6:$D$118,2,FALSE), " ")</f>
        <v xml:space="preserve"> </v>
      </c>
      <c r="BNF21" s="20" t="str">
        <f>IFERROR(VLOOKUP(BND21,Insumos!$A$6:$D$118,4,FALSE), " ")</f>
        <v xml:space="preserve"> </v>
      </c>
      <c r="BNG21" s="12" t="str">
        <f>IFERROR(VLOOKUP(BND21,Insumos!$A$6:$D$118,3,FALSE), " ")</f>
        <v xml:space="preserve"> </v>
      </c>
      <c r="BNH21" s="23"/>
      <c r="BNI21" s="20" t="str">
        <f t="shared" si="191"/>
        <v xml:space="preserve"> </v>
      </c>
      <c r="BNK21" s="17"/>
      <c r="BNM21" s="10"/>
      <c r="BNN21" s="12" t="str">
        <f>IFERROR(VLOOKUP(BNM21,Insumos!$A$6:$D$118,2,FALSE), " ")</f>
        <v xml:space="preserve"> </v>
      </c>
      <c r="BNO21" s="20" t="str">
        <f>IFERROR(VLOOKUP(BNM21,Insumos!$A$6:$D$118,4,FALSE), " ")</f>
        <v xml:space="preserve"> </v>
      </c>
      <c r="BNP21" s="12" t="str">
        <f>IFERROR(VLOOKUP(BNM21,Insumos!$A$6:$D$118,3,FALSE), " ")</f>
        <v xml:space="preserve"> </v>
      </c>
      <c r="BNQ21" s="23"/>
      <c r="BNR21" s="20" t="str">
        <f t="shared" si="192"/>
        <v xml:space="preserve"> </v>
      </c>
      <c r="BNT21" s="17"/>
      <c r="BNV21" s="10"/>
      <c r="BNW21" s="12" t="str">
        <f>IFERROR(VLOOKUP(BNV21,Insumos!$A$6:$D$118,2,FALSE), " ")</f>
        <v xml:space="preserve"> </v>
      </c>
      <c r="BNX21" s="20" t="str">
        <f>IFERROR(VLOOKUP(BNV21,Insumos!$A$6:$D$118,4,FALSE), " ")</f>
        <v xml:space="preserve"> </v>
      </c>
      <c r="BNY21" s="12" t="str">
        <f>IFERROR(VLOOKUP(BNV21,Insumos!$A$6:$D$118,3,FALSE), " ")</f>
        <v xml:space="preserve"> </v>
      </c>
      <c r="BNZ21" s="23"/>
      <c r="BOA21" s="20" t="str">
        <f t="shared" si="193"/>
        <v xml:space="preserve"> </v>
      </c>
      <c r="BOC21" s="17"/>
      <c r="BOE21" s="10"/>
      <c r="BOF21" s="12" t="str">
        <f>IFERROR(VLOOKUP(BOE21,Insumos!$A$6:$D$118,2,FALSE), " ")</f>
        <v xml:space="preserve"> </v>
      </c>
      <c r="BOG21" s="20" t="str">
        <f>IFERROR(VLOOKUP(BOE21,Insumos!$A$6:$D$118,4,FALSE), " ")</f>
        <v xml:space="preserve"> </v>
      </c>
      <c r="BOH21" s="12" t="str">
        <f>IFERROR(VLOOKUP(BOE21,Insumos!$A$6:$D$118,3,FALSE), " ")</f>
        <v xml:space="preserve"> </v>
      </c>
      <c r="BOI21" s="23"/>
      <c r="BOJ21" s="20" t="str">
        <f t="shared" si="194"/>
        <v xml:space="preserve"> </v>
      </c>
      <c r="BOL21" s="17"/>
      <c r="BON21" s="10"/>
      <c r="BOO21" s="12" t="str">
        <f>IFERROR(VLOOKUP(BON21,Insumos!$A$6:$D$118,2,FALSE), " ")</f>
        <v xml:space="preserve"> </v>
      </c>
      <c r="BOP21" s="20" t="str">
        <f>IFERROR(VLOOKUP(BON21,Insumos!$A$6:$D$118,4,FALSE), " ")</f>
        <v xml:space="preserve"> </v>
      </c>
      <c r="BOQ21" s="12" t="str">
        <f>IFERROR(VLOOKUP(BON21,Insumos!$A$6:$D$118,3,FALSE), " ")</f>
        <v xml:space="preserve"> </v>
      </c>
      <c r="BOR21" s="23"/>
      <c r="BOS21" s="20" t="str">
        <f t="shared" si="195"/>
        <v xml:space="preserve"> </v>
      </c>
      <c r="BOU21" s="17"/>
      <c r="BOW21" s="10"/>
      <c r="BOX21" s="12" t="str">
        <f>IFERROR(VLOOKUP(BOW21,Insumos!$A$6:$D$118,2,FALSE), " ")</f>
        <v xml:space="preserve"> </v>
      </c>
      <c r="BOY21" s="20" t="str">
        <f>IFERROR(VLOOKUP(BOW21,Insumos!$A$6:$D$118,4,FALSE), " ")</f>
        <v xml:space="preserve"> </v>
      </c>
      <c r="BOZ21" s="12" t="str">
        <f>IFERROR(VLOOKUP(BOW21,Insumos!$A$6:$D$118,3,FALSE), " ")</f>
        <v xml:space="preserve"> </v>
      </c>
      <c r="BPA21" s="23"/>
      <c r="BPB21" s="20" t="str">
        <f t="shared" si="196"/>
        <v xml:space="preserve"> </v>
      </c>
      <c r="BPD21" s="17"/>
      <c r="BPF21" s="10"/>
      <c r="BPG21" s="12" t="str">
        <f>IFERROR(VLOOKUP(BPF21,Insumos!$A$6:$D$118,2,FALSE), " ")</f>
        <v xml:space="preserve"> </v>
      </c>
      <c r="BPH21" s="20" t="str">
        <f>IFERROR(VLOOKUP(BPF21,Insumos!$A$6:$D$118,4,FALSE), " ")</f>
        <v xml:space="preserve"> </v>
      </c>
      <c r="BPI21" s="12" t="str">
        <f>IFERROR(VLOOKUP(BPF21,Insumos!$A$6:$D$118,3,FALSE), " ")</f>
        <v xml:space="preserve"> </v>
      </c>
      <c r="BPJ21" s="23"/>
      <c r="BPK21" s="20" t="str">
        <f t="shared" si="197"/>
        <v xml:space="preserve"> </v>
      </c>
      <c r="BPM21" s="17"/>
      <c r="BPO21" s="10"/>
      <c r="BPP21" s="12" t="str">
        <f>IFERROR(VLOOKUP(BPO21,Insumos!$A$6:$D$118,2,FALSE), " ")</f>
        <v xml:space="preserve"> </v>
      </c>
      <c r="BPQ21" s="20" t="str">
        <f>IFERROR(VLOOKUP(BPO21,Insumos!$A$6:$D$118,4,FALSE), " ")</f>
        <v xml:space="preserve"> </v>
      </c>
      <c r="BPR21" s="12" t="str">
        <f>IFERROR(VLOOKUP(BPO21,Insumos!$A$6:$D$118,3,FALSE), " ")</f>
        <v xml:space="preserve"> </v>
      </c>
      <c r="BPS21" s="23"/>
      <c r="BPT21" s="20" t="str">
        <f t="shared" si="198"/>
        <v xml:space="preserve"> </v>
      </c>
      <c r="BPV21" s="17"/>
      <c r="BPX21" s="10"/>
      <c r="BPY21" s="12" t="str">
        <f>IFERROR(VLOOKUP(BPX21,Insumos!$A$6:$D$118,2,FALSE), " ")</f>
        <v xml:space="preserve"> </v>
      </c>
      <c r="BPZ21" s="20" t="str">
        <f>IFERROR(VLOOKUP(BPX21,Insumos!$A$6:$D$118,4,FALSE), " ")</f>
        <v xml:space="preserve"> </v>
      </c>
      <c r="BQA21" s="12" t="str">
        <f>IFERROR(VLOOKUP(BPX21,Insumos!$A$6:$D$118,3,FALSE), " ")</f>
        <v xml:space="preserve"> </v>
      </c>
      <c r="BQB21" s="23"/>
      <c r="BQC21" s="20" t="str">
        <f t="shared" si="199"/>
        <v xml:space="preserve"> </v>
      </c>
      <c r="BQE21" s="17"/>
    </row>
    <row r="22" spans="1:1023 1025:1799" ht="17.25" customHeight="1" x14ac:dyDescent="0.25">
      <c r="A22" s="10"/>
      <c r="B22" s="12" t="str">
        <f>IFERROR(VLOOKUP(A22,Insumos!$A$6:$D$118,2,FALSE), " ")</f>
        <v xml:space="preserve"> </v>
      </c>
      <c r="C22" s="20" t="str">
        <f>IFERROR(VLOOKUP(A22,Insumos!$A$6:$D$118,4,FALSE), " ")</f>
        <v xml:space="preserve"> </v>
      </c>
      <c r="D22" s="12" t="str">
        <f>IFERROR(VLOOKUP(A22,Insumos!$A$6:$D$118,3,FALSE), " ")</f>
        <v xml:space="preserve"> </v>
      </c>
      <c r="E22" s="23"/>
      <c r="F22" s="20" t="str">
        <f t="shared" si="0"/>
        <v xml:space="preserve"> </v>
      </c>
      <c r="H22" s="17"/>
      <c r="J22" s="10"/>
      <c r="K22" s="12" t="str">
        <f>IFERROR(VLOOKUP(J22,Insumos!$A$6:$D$118,2,FALSE), " ")</f>
        <v xml:space="preserve"> </v>
      </c>
      <c r="L22" s="20" t="str">
        <f>IFERROR(VLOOKUP(J22,Insumos!$A$6:$D$118,4,FALSE), " ")</f>
        <v xml:space="preserve"> </v>
      </c>
      <c r="M22" s="12" t="str">
        <f>IFERROR(VLOOKUP(J22,Insumos!$A$6:$D$118,3,FALSE), " ")</f>
        <v xml:space="preserve"> </v>
      </c>
      <c r="N22" s="23"/>
      <c r="O22" s="20" t="str">
        <f t="shared" si="1"/>
        <v xml:space="preserve"> </v>
      </c>
      <c r="Q22" s="17"/>
      <c r="S22" s="10"/>
      <c r="T22" s="12" t="str">
        <f>IFERROR(VLOOKUP(S22,Insumos!$A$6:$D$118,2,FALSE), " ")</f>
        <v xml:space="preserve"> </v>
      </c>
      <c r="U22" s="20" t="str">
        <f>IFERROR(VLOOKUP(S22,Insumos!$A$6:$D$118,4,FALSE), " ")</f>
        <v xml:space="preserve"> </v>
      </c>
      <c r="V22" s="12" t="str">
        <f>IFERROR(VLOOKUP(S22,Insumos!$A$6:$D$118,3,FALSE), " ")</f>
        <v xml:space="preserve"> </v>
      </c>
      <c r="W22" s="23"/>
      <c r="X22" s="20" t="str">
        <f t="shared" si="2"/>
        <v xml:space="preserve"> </v>
      </c>
      <c r="Z22" s="17"/>
      <c r="AB22" s="10"/>
      <c r="AC22" s="12" t="str">
        <f>IFERROR(VLOOKUP(AB22,Insumos!$A$6:$D$118,2,FALSE), " ")</f>
        <v xml:space="preserve"> </v>
      </c>
      <c r="AD22" s="20" t="str">
        <f>IFERROR(VLOOKUP(AB22,Insumos!$A$6:$D$118,4,FALSE), " ")</f>
        <v xml:space="preserve"> </v>
      </c>
      <c r="AE22" s="12" t="str">
        <f>IFERROR(VLOOKUP(AB22,Insumos!$A$6:$D$118,3,FALSE), " ")</f>
        <v xml:space="preserve"> </v>
      </c>
      <c r="AF22" s="23"/>
      <c r="AG22" s="20" t="str">
        <f t="shared" si="3"/>
        <v xml:space="preserve"> </v>
      </c>
      <c r="AI22" s="17"/>
      <c r="AK22" s="10"/>
      <c r="AL22" s="12" t="str">
        <f>IFERROR(VLOOKUP(AK22,Insumos!$A$6:$D$118,2,FALSE), " ")</f>
        <v xml:space="preserve"> </v>
      </c>
      <c r="AM22" s="20" t="str">
        <f>IFERROR(VLOOKUP(AK22,Insumos!$A$6:$D$118,4,FALSE), " ")</f>
        <v xml:space="preserve"> </v>
      </c>
      <c r="AN22" s="12" t="str">
        <f>IFERROR(VLOOKUP(AK22,Insumos!$A$6:$D$118,3,FALSE), " ")</f>
        <v xml:space="preserve"> </v>
      </c>
      <c r="AO22" s="23"/>
      <c r="AP22" s="20" t="str">
        <f t="shared" si="4"/>
        <v xml:space="preserve"> </v>
      </c>
      <c r="AR22" s="17"/>
      <c r="AT22" s="10"/>
      <c r="AU22" s="12" t="str">
        <f>IFERROR(VLOOKUP(AT22,Insumos!$A$6:$D$118,2,FALSE), " ")</f>
        <v xml:space="preserve"> </v>
      </c>
      <c r="AV22" s="20" t="str">
        <f>IFERROR(VLOOKUP(AT22,Insumos!$A$6:$D$118,4,FALSE), " ")</f>
        <v xml:space="preserve"> </v>
      </c>
      <c r="AW22" s="12" t="str">
        <f>IFERROR(VLOOKUP(AT22,Insumos!$A$6:$D$118,3,FALSE), " ")</f>
        <v xml:space="preserve"> </v>
      </c>
      <c r="AX22" s="23"/>
      <c r="AY22" s="20" t="str">
        <f t="shared" si="5"/>
        <v xml:space="preserve"> </v>
      </c>
      <c r="BA22" s="17"/>
      <c r="BC22" s="10"/>
      <c r="BD22" s="12" t="str">
        <f>IFERROR(VLOOKUP(BC22,Insumos!$A$6:$D$118,2,FALSE), " ")</f>
        <v xml:space="preserve"> </v>
      </c>
      <c r="BE22" s="20" t="str">
        <f>IFERROR(VLOOKUP(BC22,Insumos!$A$6:$D$118,4,FALSE), " ")</f>
        <v xml:space="preserve"> </v>
      </c>
      <c r="BF22" s="12" t="str">
        <f>IFERROR(VLOOKUP(BC22,Insumos!$A$6:$D$118,3,FALSE), " ")</f>
        <v xml:space="preserve"> </v>
      </c>
      <c r="BG22" s="23"/>
      <c r="BH22" s="20" t="str">
        <f t="shared" si="6"/>
        <v xml:space="preserve"> </v>
      </c>
      <c r="BJ22" s="17"/>
      <c r="BL22" s="10"/>
      <c r="BM22" s="12" t="str">
        <f>IFERROR(VLOOKUP(BL22,Insumos!$A$6:$D$118,2,FALSE), " ")</f>
        <v xml:space="preserve"> </v>
      </c>
      <c r="BN22" s="20" t="str">
        <f>IFERROR(VLOOKUP(BL22,Insumos!$A$6:$D$118,4,FALSE), " ")</f>
        <v xml:space="preserve"> </v>
      </c>
      <c r="BO22" s="12" t="str">
        <f>IFERROR(VLOOKUP(BL22,Insumos!$A$6:$D$118,3,FALSE), " ")</f>
        <v xml:space="preserve"> </v>
      </c>
      <c r="BP22" s="23"/>
      <c r="BQ22" s="20" t="str">
        <f t="shared" si="7"/>
        <v xml:space="preserve"> </v>
      </c>
      <c r="BS22" s="17"/>
      <c r="BU22" s="10"/>
      <c r="BV22" s="12" t="str">
        <f>IFERROR(VLOOKUP(BU22,Insumos!$A$6:$D$118,2,FALSE), " ")</f>
        <v xml:space="preserve"> </v>
      </c>
      <c r="BW22" s="20" t="str">
        <f>IFERROR(VLOOKUP(BU22,Insumos!$A$6:$D$118,4,FALSE), " ")</f>
        <v xml:space="preserve"> </v>
      </c>
      <c r="BX22" s="12" t="str">
        <f>IFERROR(VLOOKUP(BU22,Insumos!$A$6:$D$118,3,FALSE), " ")</f>
        <v xml:space="preserve"> </v>
      </c>
      <c r="BY22" s="23"/>
      <c r="BZ22" s="20" t="str">
        <f t="shared" si="8"/>
        <v xml:space="preserve"> </v>
      </c>
      <c r="CB22" s="17"/>
      <c r="CD22" s="10"/>
      <c r="CE22" s="12" t="str">
        <f>IFERROR(VLOOKUP(CD22,Insumos!$A$6:$D$118,2,FALSE), " ")</f>
        <v xml:space="preserve"> </v>
      </c>
      <c r="CF22" s="20" t="str">
        <f>IFERROR(VLOOKUP(CD22,Insumos!$A$6:$D$118,4,FALSE), " ")</f>
        <v xml:space="preserve"> </v>
      </c>
      <c r="CG22" s="12" t="str">
        <f>IFERROR(VLOOKUP(CD22,Insumos!$A$6:$D$118,3,FALSE), " ")</f>
        <v xml:space="preserve"> </v>
      </c>
      <c r="CH22" s="23"/>
      <c r="CI22" s="20" t="str">
        <f t="shared" si="9"/>
        <v xml:space="preserve"> </v>
      </c>
      <c r="CK22" s="17"/>
      <c r="CM22" s="10"/>
      <c r="CN22" s="12" t="str">
        <f>IFERROR(VLOOKUP(CM22,Insumos!$A$6:$D$118,2,FALSE), " ")</f>
        <v xml:space="preserve"> </v>
      </c>
      <c r="CO22" s="20" t="str">
        <f>IFERROR(VLOOKUP(CM22,Insumos!$A$6:$D$118,4,FALSE), " ")</f>
        <v xml:space="preserve"> </v>
      </c>
      <c r="CP22" s="12" t="str">
        <f>IFERROR(VLOOKUP(CM22,Insumos!$A$6:$D$118,3,FALSE), " ")</f>
        <v xml:space="preserve"> </v>
      </c>
      <c r="CQ22" s="23"/>
      <c r="CR22" s="20" t="str">
        <f t="shared" si="10"/>
        <v xml:space="preserve"> </v>
      </c>
      <c r="CT22" s="17"/>
      <c r="CV22" s="10"/>
      <c r="CW22" s="12" t="str">
        <f>IFERROR(VLOOKUP(CV22,Insumos!$A$6:$D$118,2,FALSE), " ")</f>
        <v xml:space="preserve"> </v>
      </c>
      <c r="CX22" s="20" t="str">
        <f>IFERROR(VLOOKUP(CV22,Insumos!$A$6:$D$118,4,FALSE), " ")</f>
        <v xml:space="preserve"> </v>
      </c>
      <c r="CY22" s="12" t="str">
        <f>IFERROR(VLOOKUP(CV22,Insumos!$A$6:$D$118,3,FALSE), " ")</f>
        <v xml:space="preserve"> </v>
      </c>
      <c r="CZ22" s="23"/>
      <c r="DA22" s="20" t="str">
        <f t="shared" si="11"/>
        <v xml:space="preserve"> </v>
      </c>
      <c r="DC22" s="17"/>
      <c r="DE22" s="10"/>
      <c r="DF22" s="12" t="str">
        <f>IFERROR(VLOOKUP(DE22,Insumos!$A$6:$D$118,2,FALSE), " ")</f>
        <v xml:space="preserve"> </v>
      </c>
      <c r="DG22" s="20" t="str">
        <f>IFERROR(VLOOKUP(DE22,Insumos!$A$6:$D$118,4,FALSE), " ")</f>
        <v xml:space="preserve"> </v>
      </c>
      <c r="DH22" s="12" t="str">
        <f>IFERROR(VLOOKUP(DE22,Insumos!$A$6:$D$118,3,FALSE), " ")</f>
        <v xml:space="preserve"> </v>
      </c>
      <c r="DI22" s="23"/>
      <c r="DJ22" s="20" t="str">
        <f t="shared" si="12"/>
        <v xml:space="preserve"> </v>
      </c>
      <c r="DL22" s="17"/>
      <c r="DN22" s="10"/>
      <c r="DO22" s="12" t="str">
        <f>IFERROR(VLOOKUP(DN22,Insumos!$A$6:$D$118,2,FALSE), " ")</f>
        <v xml:space="preserve"> </v>
      </c>
      <c r="DP22" s="20" t="str">
        <f>IFERROR(VLOOKUP(DN22,Insumos!$A$6:$D$118,4,FALSE), " ")</f>
        <v xml:space="preserve"> </v>
      </c>
      <c r="DQ22" s="12" t="str">
        <f>IFERROR(VLOOKUP(DN22,Insumos!$A$6:$D$118,3,FALSE), " ")</f>
        <v xml:space="preserve"> </v>
      </c>
      <c r="DR22" s="23"/>
      <c r="DS22" s="20" t="str">
        <f t="shared" si="13"/>
        <v xml:space="preserve"> </v>
      </c>
      <c r="DU22" s="17"/>
      <c r="DW22" s="10"/>
      <c r="DX22" s="12" t="str">
        <f>IFERROR(VLOOKUP(DW22,Insumos!$A$6:$D$118,2,FALSE), " ")</f>
        <v xml:space="preserve"> </v>
      </c>
      <c r="DY22" s="20" t="str">
        <f>IFERROR(VLOOKUP(DW22,Insumos!$A$6:$D$118,4,FALSE), " ")</f>
        <v xml:space="preserve"> </v>
      </c>
      <c r="DZ22" s="12" t="str">
        <f>IFERROR(VLOOKUP(DW22,Insumos!$A$6:$D$118,3,FALSE), " ")</f>
        <v xml:space="preserve"> </v>
      </c>
      <c r="EA22" s="23"/>
      <c r="EB22" s="20" t="str">
        <f t="shared" si="14"/>
        <v xml:space="preserve"> </v>
      </c>
      <c r="ED22" s="17"/>
      <c r="EF22" s="10"/>
      <c r="EG22" s="12" t="str">
        <f>IFERROR(VLOOKUP(EF22,Insumos!$A$6:$D$118,2,FALSE), " ")</f>
        <v xml:space="preserve"> </v>
      </c>
      <c r="EH22" s="20" t="str">
        <f>IFERROR(VLOOKUP(EF22,Insumos!$A$6:$D$118,4,FALSE), " ")</f>
        <v xml:space="preserve"> </v>
      </c>
      <c r="EI22" s="12" t="str">
        <f>IFERROR(VLOOKUP(EF22,Insumos!$A$6:$D$118,3,FALSE), " ")</f>
        <v xml:space="preserve"> </v>
      </c>
      <c r="EJ22" s="23"/>
      <c r="EK22" s="20" t="str">
        <f t="shared" si="15"/>
        <v xml:space="preserve"> </v>
      </c>
      <c r="EM22" s="17"/>
      <c r="EO22" s="10"/>
      <c r="EP22" s="12" t="str">
        <f>IFERROR(VLOOKUP(EO22,Insumos!$A$6:$D$118,2,FALSE), " ")</f>
        <v xml:space="preserve"> </v>
      </c>
      <c r="EQ22" s="20" t="str">
        <f>IFERROR(VLOOKUP(EO22,Insumos!$A$6:$D$118,4,FALSE), " ")</f>
        <v xml:space="preserve"> </v>
      </c>
      <c r="ER22" s="12" t="str">
        <f>IFERROR(VLOOKUP(EO22,Insumos!$A$6:$D$118,3,FALSE), " ")</f>
        <v xml:space="preserve"> </v>
      </c>
      <c r="ES22" s="23"/>
      <c r="ET22" s="20" t="str">
        <f t="shared" si="16"/>
        <v xml:space="preserve"> </v>
      </c>
      <c r="EV22" s="17"/>
      <c r="EX22" s="10"/>
      <c r="EY22" s="12" t="str">
        <f>IFERROR(VLOOKUP(EX22,Insumos!$A$6:$D$118,2,FALSE), " ")</f>
        <v xml:space="preserve"> </v>
      </c>
      <c r="EZ22" s="20" t="str">
        <f>IFERROR(VLOOKUP(EX22,Insumos!$A$6:$D$118,4,FALSE), " ")</f>
        <v xml:space="preserve"> </v>
      </c>
      <c r="FA22" s="12" t="str">
        <f>IFERROR(VLOOKUP(EX22,Insumos!$A$6:$D$118,3,FALSE), " ")</f>
        <v xml:space="preserve"> </v>
      </c>
      <c r="FB22" s="23"/>
      <c r="FC22" s="20" t="str">
        <f t="shared" si="17"/>
        <v xml:space="preserve"> </v>
      </c>
      <c r="FE22" s="17"/>
      <c r="FG22" s="10"/>
      <c r="FH22" s="12" t="str">
        <f>IFERROR(VLOOKUP(FG22,Insumos!$A$6:$D$118,2,FALSE), " ")</f>
        <v xml:space="preserve"> </v>
      </c>
      <c r="FI22" s="20" t="str">
        <f>IFERROR(VLOOKUP(FG22,Insumos!$A$6:$D$118,4,FALSE), " ")</f>
        <v xml:space="preserve"> </v>
      </c>
      <c r="FJ22" s="12" t="str">
        <f>IFERROR(VLOOKUP(FG22,Insumos!$A$6:$D$118,3,FALSE), " ")</f>
        <v xml:space="preserve"> </v>
      </c>
      <c r="FK22" s="23"/>
      <c r="FL22" s="20" t="str">
        <f t="shared" si="18"/>
        <v xml:space="preserve"> </v>
      </c>
      <c r="FN22" s="17"/>
      <c r="FP22" s="10"/>
      <c r="FQ22" s="12" t="str">
        <f>IFERROR(VLOOKUP(FP22,Insumos!$A$6:$D$118,2,FALSE), " ")</f>
        <v xml:space="preserve"> </v>
      </c>
      <c r="FR22" s="20" t="str">
        <f>IFERROR(VLOOKUP(FP22,Insumos!$A$6:$D$118,4,FALSE), " ")</f>
        <v xml:space="preserve"> </v>
      </c>
      <c r="FS22" s="12" t="str">
        <f>IFERROR(VLOOKUP(FP22,Insumos!$A$6:$D$118,3,FALSE), " ")</f>
        <v xml:space="preserve"> </v>
      </c>
      <c r="FT22" s="23"/>
      <c r="FU22" s="20" t="str">
        <f t="shared" si="19"/>
        <v xml:space="preserve"> </v>
      </c>
      <c r="FW22" s="17"/>
      <c r="FY22" s="10"/>
      <c r="FZ22" s="12" t="str">
        <f>IFERROR(VLOOKUP(FY22,Insumos!$A$6:$D$118,2,FALSE), " ")</f>
        <v xml:space="preserve"> </v>
      </c>
      <c r="GA22" s="20" t="str">
        <f>IFERROR(VLOOKUP(FY22,Insumos!$A$6:$D$118,4,FALSE), " ")</f>
        <v xml:space="preserve"> </v>
      </c>
      <c r="GB22" s="12" t="str">
        <f>IFERROR(VLOOKUP(FY22,Insumos!$A$6:$D$118,3,FALSE), " ")</f>
        <v xml:space="preserve"> </v>
      </c>
      <c r="GC22" s="23"/>
      <c r="GD22" s="20" t="str">
        <f t="shared" si="20"/>
        <v xml:space="preserve"> </v>
      </c>
      <c r="GF22" s="17"/>
      <c r="GH22" s="10"/>
      <c r="GI22" s="12" t="str">
        <f>IFERROR(VLOOKUP(GH22,Insumos!$A$6:$D$118,2,FALSE), " ")</f>
        <v xml:space="preserve"> </v>
      </c>
      <c r="GJ22" s="20" t="str">
        <f>IFERROR(VLOOKUP(GH22,Insumos!$A$6:$D$118,4,FALSE), " ")</f>
        <v xml:space="preserve"> </v>
      </c>
      <c r="GK22" s="12" t="str">
        <f>IFERROR(VLOOKUP(GH22,Insumos!$A$6:$D$118,3,FALSE), " ")</f>
        <v xml:space="preserve"> </v>
      </c>
      <c r="GL22" s="23"/>
      <c r="GM22" s="20" t="str">
        <f t="shared" si="21"/>
        <v xml:space="preserve"> </v>
      </c>
      <c r="GO22" s="17"/>
      <c r="GQ22" s="10"/>
      <c r="GR22" s="12" t="str">
        <f>IFERROR(VLOOKUP(GQ22,Insumos!$A$6:$D$118,2,FALSE), " ")</f>
        <v xml:space="preserve"> </v>
      </c>
      <c r="GS22" s="20" t="str">
        <f>IFERROR(VLOOKUP(GQ22,Insumos!$A$6:$D$118,4,FALSE), " ")</f>
        <v xml:space="preserve"> </v>
      </c>
      <c r="GT22" s="12" t="str">
        <f>IFERROR(VLOOKUP(GQ22,Insumos!$A$6:$D$118,3,FALSE), " ")</f>
        <v xml:space="preserve"> </v>
      </c>
      <c r="GU22" s="23"/>
      <c r="GV22" s="20" t="str">
        <f t="shared" si="22"/>
        <v xml:space="preserve"> </v>
      </c>
      <c r="GX22" s="17"/>
      <c r="GZ22" s="10"/>
      <c r="HA22" s="12" t="str">
        <f>IFERROR(VLOOKUP(GZ22,Insumos!$A$6:$D$118,2,FALSE), " ")</f>
        <v xml:space="preserve"> </v>
      </c>
      <c r="HB22" s="20" t="str">
        <f>IFERROR(VLOOKUP(GZ22,Insumos!$A$6:$D$118,4,FALSE), " ")</f>
        <v xml:space="preserve"> </v>
      </c>
      <c r="HC22" s="12" t="str">
        <f>IFERROR(VLOOKUP(GZ22,Insumos!$A$6:$D$118,3,FALSE), " ")</f>
        <v xml:space="preserve"> </v>
      </c>
      <c r="HD22" s="23"/>
      <c r="HE22" s="20" t="str">
        <f t="shared" si="23"/>
        <v xml:space="preserve"> </v>
      </c>
      <c r="HG22" s="17"/>
      <c r="HI22" s="10"/>
      <c r="HJ22" s="12" t="str">
        <f>IFERROR(VLOOKUP(HI22,Insumos!$A$6:$D$118,2,FALSE), " ")</f>
        <v xml:space="preserve"> </v>
      </c>
      <c r="HK22" s="20" t="str">
        <f>IFERROR(VLOOKUP(HI22,Insumos!$A$6:$D$118,4,FALSE), " ")</f>
        <v xml:space="preserve"> </v>
      </c>
      <c r="HL22" s="12" t="str">
        <f>IFERROR(VLOOKUP(HI22,Insumos!$A$6:$D$118,3,FALSE), " ")</f>
        <v xml:space="preserve"> </v>
      </c>
      <c r="HM22" s="23"/>
      <c r="HN22" s="20" t="str">
        <f t="shared" si="24"/>
        <v xml:space="preserve"> </v>
      </c>
      <c r="HP22" s="17"/>
      <c r="HR22" s="10"/>
      <c r="HS22" s="12" t="str">
        <f>IFERROR(VLOOKUP(HR22,Insumos!$A$6:$D$118,2,FALSE), " ")</f>
        <v xml:space="preserve"> </v>
      </c>
      <c r="HT22" s="20" t="str">
        <f>IFERROR(VLOOKUP(HR22,Insumos!$A$6:$D$118,4,FALSE), " ")</f>
        <v xml:space="preserve"> </v>
      </c>
      <c r="HU22" s="12" t="str">
        <f>IFERROR(VLOOKUP(HR22,Insumos!$A$6:$D$118,3,FALSE), " ")</f>
        <v xml:space="preserve"> </v>
      </c>
      <c r="HV22" s="23"/>
      <c r="HW22" s="20" t="str">
        <f t="shared" si="25"/>
        <v xml:space="preserve"> </v>
      </c>
      <c r="HY22" s="17"/>
      <c r="IA22" s="10"/>
      <c r="IB22" s="12" t="str">
        <f>IFERROR(VLOOKUP(IA22,Insumos!$A$6:$D$118,2,FALSE), " ")</f>
        <v xml:space="preserve"> </v>
      </c>
      <c r="IC22" s="20" t="str">
        <f>IFERROR(VLOOKUP(IA22,Insumos!$A$6:$D$118,4,FALSE), " ")</f>
        <v xml:space="preserve"> </v>
      </c>
      <c r="ID22" s="12" t="str">
        <f>IFERROR(VLOOKUP(IA22,Insumos!$A$6:$D$118,3,FALSE), " ")</f>
        <v xml:space="preserve"> </v>
      </c>
      <c r="IE22" s="23"/>
      <c r="IF22" s="20" t="str">
        <f t="shared" si="26"/>
        <v xml:space="preserve"> </v>
      </c>
      <c r="IH22" s="17"/>
      <c r="IJ22" s="10"/>
      <c r="IK22" s="12" t="str">
        <f>IFERROR(VLOOKUP(IJ22,Insumos!$A$6:$D$118,2,FALSE), " ")</f>
        <v xml:space="preserve"> </v>
      </c>
      <c r="IL22" s="20" t="str">
        <f>IFERROR(VLOOKUP(IJ22,Insumos!$A$6:$D$118,4,FALSE), " ")</f>
        <v xml:space="preserve"> </v>
      </c>
      <c r="IM22" s="12" t="str">
        <f>IFERROR(VLOOKUP(IJ22,Insumos!$A$6:$D$118,3,FALSE), " ")</f>
        <v xml:space="preserve"> </v>
      </c>
      <c r="IN22" s="23"/>
      <c r="IO22" s="20" t="str">
        <f t="shared" si="27"/>
        <v xml:space="preserve"> </v>
      </c>
      <c r="IQ22" s="17"/>
      <c r="IS22" s="10"/>
      <c r="IT22" s="12" t="str">
        <f>IFERROR(VLOOKUP(IS22,Insumos!$A$6:$D$118,2,FALSE), " ")</f>
        <v xml:space="preserve"> </v>
      </c>
      <c r="IU22" s="20" t="str">
        <f>IFERROR(VLOOKUP(IS22,Insumos!$A$6:$D$118,4,FALSE), " ")</f>
        <v xml:space="preserve"> </v>
      </c>
      <c r="IV22" s="12" t="str">
        <f>IFERROR(VLOOKUP(IS22,Insumos!$A$6:$D$118,3,FALSE), " ")</f>
        <v xml:space="preserve"> </v>
      </c>
      <c r="IW22" s="23"/>
      <c r="IX22" s="20" t="str">
        <f t="shared" si="28"/>
        <v xml:space="preserve"> </v>
      </c>
      <c r="IZ22" s="17"/>
      <c r="JB22" s="10"/>
      <c r="JC22" s="12" t="str">
        <f>IFERROR(VLOOKUP(JB22,Insumos!$A$6:$D$118,2,FALSE), " ")</f>
        <v xml:space="preserve"> </v>
      </c>
      <c r="JD22" s="20" t="str">
        <f>IFERROR(VLOOKUP(JB22,Insumos!$A$6:$D$118,4,FALSE), " ")</f>
        <v xml:space="preserve"> </v>
      </c>
      <c r="JE22" s="12" t="str">
        <f>IFERROR(VLOOKUP(JB22,Insumos!$A$6:$D$118,3,FALSE), " ")</f>
        <v xml:space="preserve"> </v>
      </c>
      <c r="JF22" s="23"/>
      <c r="JG22" s="20" t="str">
        <f t="shared" si="29"/>
        <v xml:space="preserve"> </v>
      </c>
      <c r="JI22" s="17"/>
      <c r="JK22" s="10"/>
      <c r="JL22" s="12" t="str">
        <f>IFERROR(VLOOKUP(JK22,Insumos!$A$6:$D$118,2,FALSE), " ")</f>
        <v xml:space="preserve"> </v>
      </c>
      <c r="JM22" s="20" t="str">
        <f>IFERROR(VLOOKUP(JK22,Insumos!$A$6:$D$118,4,FALSE), " ")</f>
        <v xml:space="preserve"> </v>
      </c>
      <c r="JN22" s="12" t="str">
        <f>IFERROR(VLOOKUP(JK22,Insumos!$A$6:$D$118,3,FALSE), " ")</f>
        <v xml:space="preserve"> </v>
      </c>
      <c r="JO22" s="23"/>
      <c r="JP22" s="20" t="str">
        <f t="shared" si="30"/>
        <v xml:space="preserve"> </v>
      </c>
      <c r="JR22" s="17"/>
      <c r="JT22" s="10"/>
      <c r="JU22" s="12" t="str">
        <f>IFERROR(VLOOKUP(JT22,Insumos!$A$6:$D$118,2,FALSE), " ")</f>
        <v xml:space="preserve"> </v>
      </c>
      <c r="JV22" s="20" t="str">
        <f>IFERROR(VLOOKUP(JT22,Insumos!$A$6:$D$118,4,FALSE), " ")</f>
        <v xml:space="preserve"> </v>
      </c>
      <c r="JW22" s="12" t="str">
        <f>IFERROR(VLOOKUP(JT22,Insumos!$A$6:$D$118,3,FALSE), " ")</f>
        <v xml:space="preserve"> </v>
      </c>
      <c r="JX22" s="23"/>
      <c r="JY22" s="20" t="str">
        <f t="shared" si="31"/>
        <v xml:space="preserve"> </v>
      </c>
      <c r="KA22" s="17"/>
      <c r="KC22" s="10"/>
      <c r="KD22" s="12" t="str">
        <f>IFERROR(VLOOKUP(KC22,Insumos!$A$6:$D$118,2,FALSE), " ")</f>
        <v xml:space="preserve"> </v>
      </c>
      <c r="KE22" s="20" t="str">
        <f>IFERROR(VLOOKUP(KC22,Insumos!$A$6:$D$118,4,FALSE), " ")</f>
        <v xml:space="preserve"> </v>
      </c>
      <c r="KF22" s="12" t="str">
        <f>IFERROR(VLOOKUP(KC22,Insumos!$A$6:$D$118,3,FALSE), " ")</f>
        <v xml:space="preserve"> </v>
      </c>
      <c r="KG22" s="23"/>
      <c r="KH22" s="20" t="str">
        <f t="shared" si="32"/>
        <v xml:space="preserve"> </v>
      </c>
      <c r="KJ22" s="17"/>
      <c r="KL22" s="10"/>
      <c r="KM22" s="12" t="str">
        <f>IFERROR(VLOOKUP(KL22,Insumos!$A$6:$D$118,2,FALSE), " ")</f>
        <v xml:space="preserve"> </v>
      </c>
      <c r="KN22" s="20" t="str">
        <f>IFERROR(VLOOKUP(KL22,Insumos!$A$6:$D$118,4,FALSE), " ")</f>
        <v xml:space="preserve"> </v>
      </c>
      <c r="KO22" s="12" t="str">
        <f>IFERROR(VLOOKUP(KL22,Insumos!$A$6:$D$118,3,FALSE), " ")</f>
        <v xml:space="preserve"> </v>
      </c>
      <c r="KP22" s="23"/>
      <c r="KQ22" s="20" t="str">
        <f t="shared" si="33"/>
        <v xml:space="preserve"> </v>
      </c>
      <c r="KS22" s="17"/>
      <c r="KU22" s="10"/>
      <c r="KV22" s="12" t="str">
        <f>IFERROR(VLOOKUP(KU22,Insumos!$A$6:$D$118,2,FALSE), " ")</f>
        <v xml:space="preserve"> </v>
      </c>
      <c r="KW22" s="20" t="str">
        <f>IFERROR(VLOOKUP(KU22,Insumos!$A$6:$D$118,4,FALSE), " ")</f>
        <v xml:space="preserve"> </v>
      </c>
      <c r="KX22" s="12" t="str">
        <f>IFERROR(VLOOKUP(KU22,Insumos!$A$6:$D$118,3,FALSE), " ")</f>
        <v xml:space="preserve"> </v>
      </c>
      <c r="KY22" s="23"/>
      <c r="KZ22" s="20" t="str">
        <f t="shared" si="34"/>
        <v xml:space="preserve"> </v>
      </c>
      <c r="LB22" s="17"/>
      <c r="LD22" s="10"/>
      <c r="LE22" s="12" t="str">
        <f>IFERROR(VLOOKUP(LD22,Insumos!$A$6:$D$118,2,FALSE), " ")</f>
        <v xml:space="preserve"> </v>
      </c>
      <c r="LF22" s="20" t="str">
        <f>IFERROR(VLOOKUP(LD22,Insumos!$A$6:$D$118,4,FALSE), " ")</f>
        <v xml:space="preserve"> </v>
      </c>
      <c r="LG22" s="12" t="str">
        <f>IFERROR(VLOOKUP(LD22,Insumos!$A$6:$D$118,3,FALSE), " ")</f>
        <v xml:space="preserve"> </v>
      </c>
      <c r="LH22" s="23"/>
      <c r="LI22" s="20" t="str">
        <f t="shared" si="35"/>
        <v xml:space="preserve"> </v>
      </c>
      <c r="LK22" s="17"/>
      <c r="LM22" s="10"/>
      <c r="LN22" s="12" t="str">
        <f>IFERROR(VLOOKUP(LM22,Insumos!$A$6:$D$118,2,FALSE), " ")</f>
        <v xml:space="preserve"> </v>
      </c>
      <c r="LO22" s="20" t="str">
        <f>IFERROR(VLOOKUP(LM22,Insumos!$A$6:$D$118,4,FALSE), " ")</f>
        <v xml:space="preserve"> </v>
      </c>
      <c r="LP22" s="12" t="str">
        <f>IFERROR(VLOOKUP(LM22,Insumos!$A$6:$D$118,3,FALSE), " ")</f>
        <v xml:space="preserve"> </v>
      </c>
      <c r="LQ22" s="23"/>
      <c r="LR22" s="20" t="str">
        <f t="shared" si="36"/>
        <v xml:space="preserve"> </v>
      </c>
      <c r="LT22" s="17"/>
      <c r="LV22" s="10"/>
      <c r="LW22" s="12" t="str">
        <f>IFERROR(VLOOKUP(LV22,Insumos!$A$6:$D$118,2,FALSE), " ")</f>
        <v xml:space="preserve"> </v>
      </c>
      <c r="LX22" s="20" t="str">
        <f>IFERROR(VLOOKUP(LV22,Insumos!$A$6:$D$118,4,FALSE), " ")</f>
        <v xml:space="preserve"> </v>
      </c>
      <c r="LY22" s="12" t="str">
        <f>IFERROR(VLOOKUP(LV22,Insumos!$A$6:$D$118,3,FALSE), " ")</f>
        <v xml:space="preserve"> </v>
      </c>
      <c r="LZ22" s="23"/>
      <c r="MA22" s="20" t="str">
        <f t="shared" si="37"/>
        <v xml:space="preserve"> </v>
      </c>
      <c r="MC22" s="17"/>
      <c r="ME22" s="10"/>
      <c r="MF22" s="12" t="str">
        <f>IFERROR(VLOOKUP(ME22,Insumos!$A$6:$D$118,2,FALSE), " ")</f>
        <v xml:space="preserve"> </v>
      </c>
      <c r="MG22" s="20" t="str">
        <f>IFERROR(VLOOKUP(ME22,Insumos!$A$6:$D$118,4,FALSE), " ")</f>
        <v xml:space="preserve"> </v>
      </c>
      <c r="MH22" s="12" t="str">
        <f>IFERROR(VLOOKUP(ME22,Insumos!$A$6:$D$118,3,FALSE), " ")</f>
        <v xml:space="preserve"> </v>
      </c>
      <c r="MI22" s="23"/>
      <c r="MJ22" s="20" t="str">
        <f t="shared" si="38"/>
        <v xml:space="preserve"> </v>
      </c>
      <c r="ML22" s="17"/>
      <c r="MN22" s="10"/>
      <c r="MO22" s="12" t="str">
        <f>IFERROR(VLOOKUP(MN22,Insumos!$A$6:$D$118,2,FALSE), " ")</f>
        <v xml:space="preserve"> </v>
      </c>
      <c r="MP22" s="20" t="str">
        <f>IFERROR(VLOOKUP(MN22,Insumos!$A$6:$D$118,4,FALSE), " ")</f>
        <v xml:space="preserve"> </v>
      </c>
      <c r="MQ22" s="12" t="str">
        <f>IFERROR(VLOOKUP(MN22,Insumos!$A$6:$D$118,3,FALSE), " ")</f>
        <v xml:space="preserve"> </v>
      </c>
      <c r="MR22" s="23"/>
      <c r="MS22" s="20" t="str">
        <f t="shared" si="39"/>
        <v xml:space="preserve"> </v>
      </c>
      <c r="MU22" s="17"/>
      <c r="MW22" s="10"/>
      <c r="MX22" s="12" t="str">
        <f>IFERROR(VLOOKUP(MW22,Insumos!$A$6:$D$118,2,FALSE), " ")</f>
        <v xml:space="preserve"> </v>
      </c>
      <c r="MY22" s="20" t="str">
        <f>IFERROR(VLOOKUP(MW22,Insumos!$A$6:$D$118,4,FALSE), " ")</f>
        <v xml:space="preserve"> </v>
      </c>
      <c r="MZ22" s="12" t="str">
        <f>IFERROR(VLOOKUP(MW22,Insumos!$A$6:$D$118,3,FALSE), " ")</f>
        <v xml:space="preserve"> </v>
      </c>
      <c r="NA22" s="23"/>
      <c r="NB22" s="20" t="str">
        <f t="shared" si="40"/>
        <v xml:space="preserve"> </v>
      </c>
      <c r="ND22" s="17"/>
      <c r="NF22" s="10"/>
      <c r="NG22" s="12" t="str">
        <f>IFERROR(VLOOKUP(NF22,Insumos!$A$6:$D$118,2,FALSE), " ")</f>
        <v xml:space="preserve"> </v>
      </c>
      <c r="NH22" s="20" t="str">
        <f>IFERROR(VLOOKUP(NF22,Insumos!$A$6:$D$118,4,FALSE), " ")</f>
        <v xml:space="preserve"> </v>
      </c>
      <c r="NI22" s="12" t="str">
        <f>IFERROR(VLOOKUP(NF22,Insumos!$A$6:$D$118,3,FALSE), " ")</f>
        <v xml:space="preserve"> </v>
      </c>
      <c r="NJ22" s="23"/>
      <c r="NK22" s="20" t="str">
        <f t="shared" si="41"/>
        <v xml:space="preserve"> </v>
      </c>
      <c r="NM22" s="17"/>
      <c r="NO22" s="10"/>
      <c r="NP22" s="12" t="str">
        <f>IFERROR(VLOOKUP(NO22,Insumos!$A$6:$D$118,2,FALSE), " ")</f>
        <v xml:space="preserve"> </v>
      </c>
      <c r="NQ22" s="20" t="str">
        <f>IFERROR(VLOOKUP(NO22,Insumos!$A$6:$D$118,4,FALSE), " ")</f>
        <v xml:space="preserve"> </v>
      </c>
      <c r="NR22" s="12" t="str">
        <f>IFERROR(VLOOKUP(NO22,Insumos!$A$6:$D$118,3,FALSE), " ")</f>
        <v xml:space="preserve"> </v>
      </c>
      <c r="NS22" s="23"/>
      <c r="NT22" s="20" t="str">
        <f t="shared" si="42"/>
        <v xml:space="preserve"> </v>
      </c>
      <c r="NV22" s="17"/>
      <c r="NX22" s="10"/>
      <c r="NY22" s="12" t="str">
        <f>IFERROR(VLOOKUP(NX22,Insumos!$A$6:$D$118,2,FALSE), " ")</f>
        <v xml:space="preserve"> </v>
      </c>
      <c r="NZ22" s="20" t="str">
        <f>IFERROR(VLOOKUP(NX22,Insumos!$A$6:$D$118,4,FALSE), " ")</f>
        <v xml:space="preserve"> </v>
      </c>
      <c r="OA22" s="12" t="str">
        <f>IFERROR(VLOOKUP(NX22,Insumos!$A$6:$D$118,3,FALSE), " ")</f>
        <v xml:space="preserve"> </v>
      </c>
      <c r="OB22" s="23"/>
      <c r="OC22" s="20" t="str">
        <f t="shared" si="43"/>
        <v xml:space="preserve"> </v>
      </c>
      <c r="OE22" s="17"/>
      <c r="OG22" s="10"/>
      <c r="OH22" s="12" t="str">
        <f>IFERROR(VLOOKUP(OG22,Insumos!$A$6:$D$118,2,FALSE), " ")</f>
        <v xml:space="preserve"> </v>
      </c>
      <c r="OI22" s="20" t="str">
        <f>IFERROR(VLOOKUP(OG22,Insumos!$A$6:$D$118,4,FALSE), " ")</f>
        <v xml:space="preserve"> </v>
      </c>
      <c r="OJ22" s="12" t="str">
        <f>IFERROR(VLOOKUP(OG22,Insumos!$A$6:$D$118,3,FALSE), " ")</f>
        <v xml:space="preserve"> </v>
      </c>
      <c r="OK22" s="23"/>
      <c r="OL22" s="20" t="str">
        <f t="shared" si="44"/>
        <v xml:space="preserve"> </v>
      </c>
      <c r="ON22" s="17"/>
      <c r="OP22" s="10"/>
      <c r="OQ22" s="12" t="str">
        <f>IFERROR(VLOOKUP(OP22,Insumos!$A$6:$D$118,2,FALSE), " ")</f>
        <v xml:space="preserve"> </v>
      </c>
      <c r="OR22" s="20" t="str">
        <f>IFERROR(VLOOKUP(OP22,Insumos!$A$6:$D$118,4,FALSE), " ")</f>
        <v xml:space="preserve"> </v>
      </c>
      <c r="OS22" s="12" t="str">
        <f>IFERROR(VLOOKUP(OP22,Insumos!$A$6:$D$118,3,FALSE), " ")</f>
        <v xml:space="preserve"> </v>
      </c>
      <c r="OT22" s="23"/>
      <c r="OU22" s="20" t="str">
        <f t="shared" si="45"/>
        <v xml:space="preserve"> </v>
      </c>
      <c r="OW22" s="17"/>
      <c r="OY22" s="10"/>
      <c r="OZ22" s="12" t="str">
        <f>IFERROR(VLOOKUP(OY22,Insumos!$A$6:$D$118,2,FALSE), " ")</f>
        <v xml:space="preserve"> </v>
      </c>
      <c r="PA22" s="20" t="str">
        <f>IFERROR(VLOOKUP(OY22,Insumos!$A$6:$D$118,4,FALSE), " ")</f>
        <v xml:space="preserve"> </v>
      </c>
      <c r="PB22" s="12" t="str">
        <f>IFERROR(VLOOKUP(OY22,Insumos!$A$6:$D$118,3,FALSE), " ")</f>
        <v xml:space="preserve"> </v>
      </c>
      <c r="PC22" s="23"/>
      <c r="PD22" s="20" t="str">
        <f t="shared" si="46"/>
        <v xml:space="preserve"> </v>
      </c>
      <c r="PF22" s="17"/>
      <c r="PH22" s="10"/>
      <c r="PI22" s="12" t="str">
        <f>IFERROR(VLOOKUP(PH22,Insumos!$A$6:$D$118,2,FALSE), " ")</f>
        <v xml:space="preserve"> </v>
      </c>
      <c r="PJ22" s="20" t="str">
        <f>IFERROR(VLOOKUP(PH22,Insumos!$A$6:$D$118,4,FALSE), " ")</f>
        <v xml:space="preserve"> </v>
      </c>
      <c r="PK22" s="12" t="str">
        <f>IFERROR(VLOOKUP(PH22,Insumos!$A$6:$D$118,3,FALSE), " ")</f>
        <v xml:space="preserve"> </v>
      </c>
      <c r="PL22" s="23"/>
      <c r="PM22" s="20" t="str">
        <f t="shared" si="47"/>
        <v xml:space="preserve"> </v>
      </c>
      <c r="PO22" s="17"/>
      <c r="PQ22" s="10"/>
      <c r="PR22" s="12" t="str">
        <f>IFERROR(VLOOKUP(PQ22,Insumos!$A$6:$D$118,2,FALSE), " ")</f>
        <v xml:space="preserve"> </v>
      </c>
      <c r="PS22" s="20" t="str">
        <f>IFERROR(VLOOKUP(PQ22,Insumos!$A$6:$D$118,4,FALSE), " ")</f>
        <v xml:space="preserve"> </v>
      </c>
      <c r="PT22" s="12" t="str">
        <f>IFERROR(VLOOKUP(PQ22,Insumos!$A$6:$D$118,3,FALSE), " ")</f>
        <v xml:space="preserve"> </v>
      </c>
      <c r="PU22" s="23"/>
      <c r="PV22" s="20" t="str">
        <f t="shared" si="48"/>
        <v xml:space="preserve"> </v>
      </c>
      <c r="PX22" s="17"/>
      <c r="PZ22" s="10"/>
      <c r="QA22" s="12" t="str">
        <f>IFERROR(VLOOKUP(PZ22,Insumos!$A$6:$D$118,2,FALSE), " ")</f>
        <v xml:space="preserve"> </v>
      </c>
      <c r="QB22" s="20" t="str">
        <f>IFERROR(VLOOKUP(PZ22,Insumos!$A$6:$D$118,4,FALSE), " ")</f>
        <v xml:space="preserve"> </v>
      </c>
      <c r="QC22" s="12" t="str">
        <f>IFERROR(VLOOKUP(PZ22,Insumos!$A$6:$D$118,3,FALSE), " ")</f>
        <v xml:space="preserve"> </v>
      </c>
      <c r="QD22" s="23"/>
      <c r="QE22" s="20" t="str">
        <f t="shared" si="49"/>
        <v xml:space="preserve"> </v>
      </c>
      <c r="QG22" s="17"/>
      <c r="QI22" s="10"/>
      <c r="QJ22" s="12" t="str">
        <f>IFERROR(VLOOKUP(QI22,Insumos!$A$6:$D$118,2,FALSE), " ")</f>
        <v xml:space="preserve"> </v>
      </c>
      <c r="QK22" s="20" t="str">
        <f>IFERROR(VLOOKUP(QI22,Insumos!$A$6:$D$118,4,FALSE), " ")</f>
        <v xml:space="preserve"> </v>
      </c>
      <c r="QL22" s="12" t="str">
        <f>IFERROR(VLOOKUP(QI22,Insumos!$A$6:$D$118,3,FALSE), " ")</f>
        <v xml:space="preserve"> </v>
      </c>
      <c r="QM22" s="23"/>
      <c r="QN22" s="20" t="str">
        <f t="shared" si="50"/>
        <v xml:space="preserve"> </v>
      </c>
      <c r="QP22" s="17"/>
      <c r="QR22" s="10"/>
      <c r="QS22" s="12" t="str">
        <f>IFERROR(VLOOKUP(QR22,Insumos!$A$6:$D$118,2,FALSE), " ")</f>
        <v xml:space="preserve"> </v>
      </c>
      <c r="QT22" s="20" t="str">
        <f>IFERROR(VLOOKUP(QR22,Insumos!$A$6:$D$118,4,FALSE), " ")</f>
        <v xml:space="preserve"> </v>
      </c>
      <c r="QU22" s="12" t="str">
        <f>IFERROR(VLOOKUP(QR22,Insumos!$A$6:$D$118,3,FALSE), " ")</f>
        <v xml:space="preserve"> </v>
      </c>
      <c r="QV22" s="23"/>
      <c r="QW22" s="20" t="str">
        <f t="shared" si="51"/>
        <v xml:space="preserve"> </v>
      </c>
      <c r="QY22" s="17"/>
      <c r="RA22" s="10"/>
      <c r="RB22" s="12" t="str">
        <f>IFERROR(VLOOKUP(RA22,Insumos!$A$6:$D$118,2,FALSE), " ")</f>
        <v xml:space="preserve"> </v>
      </c>
      <c r="RC22" s="20" t="str">
        <f>IFERROR(VLOOKUP(RA22,Insumos!$A$6:$D$118,4,FALSE), " ")</f>
        <v xml:space="preserve"> </v>
      </c>
      <c r="RD22" s="12" t="str">
        <f>IFERROR(VLOOKUP(RA22,Insumos!$A$6:$D$118,3,FALSE), " ")</f>
        <v xml:space="preserve"> </v>
      </c>
      <c r="RE22" s="23"/>
      <c r="RF22" s="20" t="str">
        <f t="shared" si="52"/>
        <v xml:space="preserve"> </v>
      </c>
      <c r="RH22" s="17"/>
      <c r="RJ22" s="10"/>
      <c r="RK22" s="12" t="str">
        <f>IFERROR(VLOOKUP(RJ22,Insumos!$A$6:$D$118,2,FALSE), " ")</f>
        <v xml:space="preserve"> </v>
      </c>
      <c r="RL22" s="20" t="str">
        <f>IFERROR(VLOOKUP(RJ22,Insumos!$A$6:$D$118,4,FALSE), " ")</f>
        <v xml:space="preserve"> </v>
      </c>
      <c r="RM22" s="12" t="str">
        <f>IFERROR(VLOOKUP(RJ22,Insumos!$A$6:$D$118,3,FALSE), " ")</f>
        <v xml:space="preserve"> </v>
      </c>
      <c r="RN22" s="23"/>
      <c r="RO22" s="20" t="str">
        <f t="shared" si="53"/>
        <v xml:space="preserve"> </v>
      </c>
      <c r="RQ22" s="17"/>
      <c r="RS22" s="10"/>
      <c r="RT22" s="12" t="str">
        <f>IFERROR(VLOOKUP(RS22,Insumos!$A$6:$D$118,2,FALSE), " ")</f>
        <v xml:space="preserve"> </v>
      </c>
      <c r="RU22" s="20" t="str">
        <f>IFERROR(VLOOKUP(RS22,Insumos!$A$6:$D$118,4,FALSE), " ")</f>
        <v xml:space="preserve"> </v>
      </c>
      <c r="RV22" s="12" t="str">
        <f>IFERROR(VLOOKUP(RS22,Insumos!$A$6:$D$118,3,FALSE), " ")</f>
        <v xml:space="preserve"> </v>
      </c>
      <c r="RW22" s="23"/>
      <c r="RX22" s="20" t="str">
        <f t="shared" si="54"/>
        <v xml:space="preserve"> </v>
      </c>
      <c r="RZ22" s="17"/>
      <c r="SB22" s="10"/>
      <c r="SC22" s="12" t="str">
        <f>IFERROR(VLOOKUP(SB22,Insumos!$A$6:$D$118,2,FALSE), " ")</f>
        <v xml:space="preserve"> </v>
      </c>
      <c r="SD22" s="20" t="str">
        <f>IFERROR(VLOOKUP(SB22,Insumos!$A$6:$D$118,4,FALSE), " ")</f>
        <v xml:space="preserve"> </v>
      </c>
      <c r="SE22" s="12" t="str">
        <f>IFERROR(VLOOKUP(SB22,Insumos!$A$6:$D$118,3,FALSE), " ")</f>
        <v xml:space="preserve"> </v>
      </c>
      <c r="SF22" s="23"/>
      <c r="SG22" s="20" t="str">
        <f t="shared" si="55"/>
        <v xml:space="preserve"> </v>
      </c>
      <c r="SI22" s="17"/>
      <c r="SK22" s="10"/>
      <c r="SL22" s="12" t="str">
        <f>IFERROR(VLOOKUP(SK22,Insumos!$A$6:$D$118,2,FALSE), " ")</f>
        <v xml:space="preserve"> </v>
      </c>
      <c r="SM22" s="20" t="str">
        <f>IFERROR(VLOOKUP(SK22,Insumos!$A$6:$D$118,4,FALSE), " ")</f>
        <v xml:space="preserve"> </v>
      </c>
      <c r="SN22" s="12" t="str">
        <f>IFERROR(VLOOKUP(SK22,Insumos!$A$6:$D$118,3,FALSE), " ")</f>
        <v xml:space="preserve"> </v>
      </c>
      <c r="SO22" s="23"/>
      <c r="SP22" s="20" t="str">
        <f t="shared" si="56"/>
        <v xml:space="preserve"> </v>
      </c>
      <c r="SR22" s="17"/>
      <c r="ST22" s="10"/>
      <c r="SU22" s="12" t="str">
        <f>IFERROR(VLOOKUP(ST22,Insumos!$A$6:$D$118,2,FALSE), " ")</f>
        <v xml:space="preserve"> </v>
      </c>
      <c r="SV22" s="20" t="str">
        <f>IFERROR(VLOOKUP(ST22,Insumos!$A$6:$D$118,4,FALSE), " ")</f>
        <v xml:space="preserve"> </v>
      </c>
      <c r="SW22" s="12" t="str">
        <f>IFERROR(VLOOKUP(ST22,Insumos!$A$6:$D$118,3,FALSE), " ")</f>
        <v xml:space="preserve"> </v>
      </c>
      <c r="SX22" s="23"/>
      <c r="SY22" s="20" t="str">
        <f t="shared" si="57"/>
        <v xml:space="preserve"> </v>
      </c>
      <c r="TA22" s="17"/>
      <c r="TC22" s="10"/>
      <c r="TD22" s="12" t="str">
        <f>IFERROR(VLOOKUP(TC22,Insumos!$A$6:$D$118,2,FALSE), " ")</f>
        <v xml:space="preserve"> </v>
      </c>
      <c r="TE22" s="20" t="str">
        <f>IFERROR(VLOOKUP(TC22,Insumos!$A$6:$D$118,4,FALSE), " ")</f>
        <v xml:space="preserve"> </v>
      </c>
      <c r="TF22" s="12" t="str">
        <f>IFERROR(VLOOKUP(TC22,Insumos!$A$6:$D$118,3,FALSE), " ")</f>
        <v xml:space="preserve"> </v>
      </c>
      <c r="TG22" s="23"/>
      <c r="TH22" s="20" t="str">
        <f t="shared" si="58"/>
        <v xml:space="preserve"> </v>
      </c>
      <c r="TJ22" s="17"/>
      <c r="TL22" s="10"/>
      <c r="TM22" s="12" t="str">
        <f>IFERROR(VLOOKUP(TL22,Insumos!$A$6:$D$118,2,FALSE), " ")</f>
        <v xml:space="preserve"> </v>
      </c>
      <c r="TN22" s="20" t="str">
        <f>IFERROR(VLOOKUP(TL22,Insumos!$A$6:$D$118,4,FALSE), " ")</f>
        <v xml:space="preserve"> </v>
      </c>
      <c r="TO22" s="12" t="str">
        <f>IFERROR(VLOOKUP(TL22,Insumos!$A$6:$D$118,3,FALSE), " ")</f>
        <v xml:space="preserve"> </v>
      </c>
      <c r="TP22" s="23"/>
      <c r="TQ22" s="20" t="str">
        <f t="shared" si="59"/>
        <v xml:space="preserve"> </v>
      </c>
      <c r="TS22" s="17"/>
      <c r="TU22" s="10"/>
      <c r="TV22" s="12" t="str">
        <f>IFERROR(VLOOKUP(TU22,Insumos!$A$6:$D$118,2,FALSE), " ")</f>
        <v xml:space="preserve"> </v>
      </c>
      <c r="TW22" s="20" t="str">
        <f>IFERROR(VLOOKUP(TU22,Insumos!$A$6:$D$118,4,FALSE), " ")</f>
        <v xml:space="preserve"> </v>
      </c>
      <c r="TX22" s="12" t="str">
        <f>IFERROR(VLOOKUP(TU22,Insumos!$A$6:$D$118,3,FALSE), " ")</f>
        <v xml:space="preserve"> </v>
      </c>
      <c r="TY22" s="23"/>
      <c r="TZ22" s="20" t="str">
        <f t="shared" si="60"/>
        <v xml:space="preserve"> </v>
      </c>
      <c r="UB22" s="17"/>
      <c r="UD22" s="10"/>
      <c r="UE22" s="12" t="str">
        <f>IFERROR(VLOOKUP(UD22,Insumos!$A$6:$D$118,2,FALSE), " ")</f>
        <v xml:space="preserve"> </v>
      </c>
      <c r="UF22" s="20" t="str">
        <f>IFERROR(VLOOKUP(UD22,Insumos!$A$6:$D$118,4,FALSE), " ")</f>
        <v xml:space="preserve"> </v>
      </c>
      <c r="UG22" s="12" t="str">
        <f>IFERROR(VLOOKUP(UD22,Insumos!$A$6:$D$118,3,FALSE), " ")</f>
        <v xml:space="preserve"> </v>
      </c>
      <c r="UH22" s="23"/>
      <c r="UI22" s="20" t="str">
        <f t="shared" si="61"/>
        <v xml:space="preserve"> </v>
      </c>
      <c r="UK22" s="17"/>
      <c r="UM22" s="10"/>
      <c r="UN22" s="12" t="str">
        <f>IFERROR(VLOOKUP(UM22,Insumos!$A$6:$D$118,2,FALSE), " ")</f>
        <v xml:space="preserve"> </v>
      </c>
      <c r="UO22" s="20" t="str">
        <f>IFERROR(VLOOKUP(UM22,Insumos!$A$6:$D$118,4,FALSE), " ")</f>
        <v xml:space="preserve"> </v>
      </c>
      <c r="UP22" s="12" t="str">
        <f>IFERROR(VLOOKUP(UM22,Insumos!$A$6:$D$118,3,FALSE), " ")</f>
        <v xml:space="preserve"> </v>
      </c>
      <c r="UQ22" s="23"/>
      <c r="UR22" s="20" t="str">
        <f t="shared" si="62"/>
        <v xml:space="preserve"> </v>
      </c>
      <c r="UT22" s="17"/>
      <c r="UV22" s="10"/>
      <c r="UW22" s="12" t="str">
        <f>IFERROR(VLOOKUP(UV22,Insumos!$A$6:$D$118,2,FALSE), " ")</f>
        <v xml:space="preserve"> </v>
      </c>
      <c r="UX22" s="20" t="str">
        <f>IFERROR(VLOOKUP(UV22,Insumos!$A$6:$D$118,4,FALSE), " ")</f>
        <v xml:space="preserve"> </v>
      </c>
      <c r="UY22" s="12" t="str">
        <f>IFERROR(VLOOKUP(UV22,Insumos!$A$6:$D$118,3,FALSE), " ")</f>
        <v xml:space="preserve"> </v>
      </c>
      <c r="UZ22" s="23"/>
      <c r="VA22" s="20" t="str">
        <f t="shared" si="63"/>
        <v xml:space="preserve"> </v>
      </c>
      <c r="VC22" s="17"/>
      <c r="VE22" s="10"/>
      <c r="VF22" s="12" t="str">
        <f>IFERROR(VLOOKUP(VE22,Insumos!$A$6:$D$118,2,FALSE), " ")</f>
        <v xml:space="preserve"> </v>
      </c>
      <c r="VG22" s="20" t="str">
        <f>IFERROR(VLOOKUP(VE22,Insumos!$A$6:$D$118,4,FALSE), " ")</f>
        <v xml:space="preserve"> </v>
      </c>
      <c r="VH22" s="12" t="str">
        <f>IFERROR(VLOOKUP(VE22,Insumos!$A$6:$D$118,3,FALSE), " ")</f>
        <v xml:space="preserve"> </v>
      </c>
      <c r="VI22" s="23"/>
      <c r="VJ22" s="20" t="str">
        <f t="shared" si="64"/>
        <v xml:space="preserve"> </v>
      </c>
      <c r="VL22" s="17"/>
      <c r="VN22" s="10"/>
      <c r="VO22" s="12" t="str">
        <f>IFERROR(VLOOKUP(VN22,Insumos!$A$6:$D$118,2,FALSE), " ")</f>
        <v xml:space="preserve"> </v>
      </c>
      <c r="VP22" s="20" t="str">
        <f>IFERROR(VLOOKUP(VN22,Insumos!$A$6:$D$118,4,FALSE), " ")</f>
        <v xml:space="preserve"> </v>
      </c>
      <c r="VQ22" s="12" t="str">
        <f>IFERROR(VLOOKUP(VN22,Insumos!$A$6:$D$118,3,FALSE), " ")</f>
        <v xml:space="preserve"> </v>
      </c>
      <c r="VR22" s="23"/>
      <c r="VS22" s="20" t="str">
        <f t="shared" si="65"/>
        <v xml:space="preserve"> </v>
      </c>
      <c r="VU22" s="17"/>
      <c r="VW22" s="10"/>
      <c r="VX22" s="12" t="str">
        <f>IFERROR(VLOOKUP(VW22,Insumos!$A$6:$D$118,2,FALSE), " ")</f>
        <v xml:space="preserve"> </v>
      </c>
      <c r="VY22" s="20" t="str">
        <f>IFERROR(VLOOKUP(VW22,Insumos!$A$6:$D$118,4,FALSE), " ")</f>
        <v xml:space="preserve"> </v>
      </c>
      <c r="VZ22" s="12" t="str">
        <f>IFERROR(VLOOKUP(VW22,Insumos!$A$6:$D$118,3,FALSE), " ")</f>
        <v xml:space="preserve"> </v>
      </c>
      <c r="WA22" s="23"/>
      <c r="WB22" s="20" t="str">
        <f t="shared" si="66"/>
        <v xml:space="preserve"> </v>
      </c>
      <c r="WD22" s="17"/>
      <c r="WF22" s="10"/>
      <c r="WG22" s="12" t="str">
        <f>IFERROR(VLOOKUP(WF22,Insumos!$A$6:$D$118,2,FALSE), " ")</f>
        <v xml:space="preserve"> </v>
      </c>
      <c r="WH22" s="20" t="str">
        <f>IFERROR(VLOOKUP(WF22,Insumos!$A$6:$D$118,4,FALSE), " ")</f>
        <v xml:space="preserve"> </v>
      </c>
      <c r="WI22" s="12" t="str">
        <f>IFERROR(VLOOKUP(WF22,Insumos!$A$6:$D$118,3,FALSE), " ")</f>
        <v xml:space="preserve"> </v>
      </c>
      <c r="WJ22" s="23"/>
      <c r="WK22" s="20" t="str">
        <f t="shared" si="67"/>
        <v xml:space="preserve"> </v>
      </c>
      <c r="WM22" s="17"/>
      <c r="WO22" s="10"/>
      <c r="WP22" s="12" t="str">
        <f>IFERROR(VLOOKUP(WO22,Insumos!$A$6:$D$118,2,FALSE), " ")</f>
        <v xml:space="preserve"> </v>
      </c>
      <c r="WQ22" s="20" t="str">
        <f>IFERROR(VLOOKUP(WO22,Insumos!$A$6:$D$118,4,FALSE), " ")</f>
        <v xml:space="preserve"> </v>
      </c>
      <c r="WR22" s="12" t="str">
        <f>IFERROR(VLOOKUP(WO22,Insumos!$A$6:$D$118,3,FALSE), " ")</f>
        <v xml:space="preserve"> </v>
      </c>
      <c r="WS22" s="23"/>
      <c r="WT22" s="20" t="str">
        <f t="shared" si="68"/>
        <v xml:space="preserve"> </v>
      </c>
      <c r="WV22" s="17"/>
      <c r="WX22" s="10"/>
      <c r="WY22" s="12" t="str">
        <f>IFERROR(VLOOKUP(WX22,Insumos!$A$6:$D$118,2,FALSE), " ")</f>
        <v xml:space="preserve"> </v>
      </c>
      <c r="WZ22" s="20" t="str">
        <f>IFERROR(VLOOKUP(WX22,Insumos!$A$6:$D$118,4,FALSE), " ")</f>
        <v xml:space="preserve"> </v>
      </c>
      <c r="XA22" s="12" t="str">
        <f>IFERROR(VLOOKUP(WX22,Insumos!$A$6:$D$118,3,FALSE), " ")</f>
        <v xml:space="preserve"> </v>
      </c>
      <c r="XB22" s="23"/>
      <c r="XC22" s="20" t="str">
        <f t="shared" si="69"/>
        <v xml:space="preserve"> </v>
      </c>
      <c r="XE22" s="17"/>
      <c r="XG22" s="10"/>
      <c r="XH22" s="12" t="str">
        <f>IFERROR(VLOOKUP(XG22,Insumos!$A$6:$D$118,2,FALSE), " ")</f>
        <v xml:space="preserve"> </v>
      </c>
      <c r="XI22" s="20" t="str">
        <f>IFERROR(VLOOKUP(XG22,Insumos!$A$6:$D$118,4,FALSE), " ")</f>
        <v xml:space="preserve"> </v>
      </c>
      <c r="XJ22" s="12" t="str">
        <f>IFERROR(VLOOKUP(XG22,Insumos!$A$6:$D$118,3,FALSE), " ")</f>
        <v xml:space="preserve"> </v>
      </c>
      <c r="XK22" s="23"/>
      <c r="XL22" s="20" t="str">
        <f t="shared" si="70"/>
        <v xml:space="preserve"> </v>
      </c>
      <c r="XN22" s="17"/>
      <c r="XP22" s="10"/>
      <c r="XQ22" s="12" t="str">
        <f>IFERROR(VLOOKUP(XP22,Insumos!$A$6:$D$118,2,FALSE), " ")</f>
        <v xml:space="preserve"> </v>
      </c>
      <c r="XR22" s="20" t="str">
        <f>IFERROR(VLOOKUP(XP22,Insumos!$A$6:$D$118,4,FALSE), " ")</f>
        <v xml:space="preserve"> </v>
      </c>
      <c r="XS22" s="12" t="str">
        <f>IFERROR(VLOOKUP(XP22,Insumos!$A$6:$D$118,3,FALSE), " ")</f>
        <v xml:space="preserve"> </v>
      </c>
      <c r="XT22" s="23"/>
      <c r="XU22" s="20" t="str">
        <f t="shared" si="71"/>
        <v xml:space="preserve"> </v>
      </c>
      <c r="XW22" s="17"/>
      <c r="XY22" s="10"/>
      <c r="XZ22" s="12" t="str">
        <f>IFERROR(VLOOKUP(XY22,Insumos!$A$6:$D$118,2,FALSE), " ")</f>
        <v xml:space="preserve"> </v>
      </c>
      <c r="YA22" s="20" t="str">
        <f>IFERROR(VLOOKUP(XY22,Insumos!$A$6:$D$118,4,FALSE), " ")</f>
        <v xml:space="preserve"> </v>
      </c>
      <c r="YB22" s="12" t="str">
        <f>IFERROR(VLOOKUP(XY22,Insumos!$A$6:$D$118,3,FALSE), " ")</f>
        <v xml:space="preserve"> </v>
      </c>
      <c r="YC22" s="23"/>
      <c r="YD22" s="20" t="str">
        <f t="shared" si="72"/>
        <v xml:space="preserve"> </v>
      </c>
      <c r="YF22" s="17"/>
      <c r="YH22" s="10"/>
      <c r="YI22" s="12" t="str">
        <f>IFERROR(VLOOKUP(YH22,Insumos!$A$6:$D$118,2,FALSE), " ")</f>
        <v xml:space="preserve"> </v>
      </c>
      <c r="YJ22" s="20" t="str">
        <f>IFERROR(VLOOKUP(YH22,Insumos!$A$6:$D$118,4,FALSE), " ")</f>
        <v xml:space="preserve"> </v>
      </c>
      <c r="YK22" s="12" t="str">
        <f>IFERROR(VLOOKUP(YH22,Insumos!$A$6:$D$118,3,FALSE), " ")</f>
        <v xml:space="preserve"> </v>
      </c>
      <c r="YL22" s="23"/>
      <c r="YM22" s="20" t="str">
        <f t="shared" si="73"/>
        <v xml:space="preserve"> </v>
      </c>
      <c r="YO22" s="17"/>
      <c r="YQ22" s="10"/>
      <c r="YR22" s="12" t="str">
        <f>IFERROR(VLOOKUP(YQ22,Insumos!$A$6:$D$118,2,FALSE), " ")</f>
        <v xml:space="preserve"> </v>
      </c>
      <c r="YS22" s="20" t="str">
        <f>IFERROR(VLOOKUP(YQ22,Insumos!$A$6:$D$118,4,FALSE), " ")</f>
        <v xml:space="preserve"> </v>
      </c>
      <c r="YT22" s="12" t="str">
        <f>IFERROR(VLOOKUP(YQ22,Insumos!$A$6:$D$118,3,FALSE), " ")</f>
        <v xml:space="preserve"> </v>
      </c>
      <c r="YU22" s="23"/>
      <c r="YV22" s="20" t="str">
        <f t="shared" si="74"/>
        <v xml:space="preserve"> </v>
      </c>
      <c r="YX22" s="17"/>
      <c r="YZ22" s="10"/>
      <c r="ZA22" s="12" t="str">
        <f>IFERROR(VLOOKUP(YZ22,Insumos!$A$6:$D$118,2,FALSE), " ")</f>
        <v xml:space="preserve"> </v>
      </c>
      <c r="ZB22" s="20" t="str">
        <f>IFERROR(VLOOKUP(YZ22,Insumos!$A$6:$D$118,4,FALSE), " ")</f>
        <v xml:space="preserve"> </v>
      </c>
      <c r="ZC22" s="12" t="str">
        <f>IFERROR(VLOOKUP(YZ22,Insumos!$A$6:$D$118,3,FALSE), " ")</f>
        <v xml:space="preserve"> </v>
      </c>
      <c r="ZD22" s="23"/>
      <c r="ZE22" s="20" t="str">
        <f t="shared" si="75"/>
        <v xml:space="preserve"> </v>
      </c>
      <c r="ZG22" s="17"/>
      <c r="ZI22" s="10"/>
      <c r="ZJ22" s="12" t="str">
        <f>IFERROR(VLOOKUP(ZI22,Insumos!$A$6:$D$118,2,FALSE), " ")</f>
        <v xml:space="preserve"> </v>
      </c>
      <c r="ZK22" s="20" t="str">
        <f>IFERROR(VLOOKUP(ZI22,Insumos!$A$6:$D$118,4,FALSE), " ")</f>
        <v xml:space="preserve"> </v>
      </c>
      <c r="ZL22" s="12" t="str">
        <f>IFERROR(VLOOKUP(ZI22,Insumos!$A$6:$D$118,3,FALSE), " ")</f>
        <v xml:space="preserve"> </v>
      </c>
      <c r="ZM22" s="23"/>
      <c r="ZN22" s="20" t="str">
        <f t="shared" si="76"/>
        <v xml:space="preserve"> </v>
      </c>
      <c r="ZP22" s="17"/>
      <c r="ZR22" s="10"/>
      <c r="ZS22" s="12" t="str">
        <f>IFERROR(VLOOKUP(ZR22,Insumos!$A$6:$D$118,2,FALSE), " ")</f>
        <v xml:space="preserve"> </v>
      </c>
      <c r="ZT22" s="20" t="str">
        <f>IFERROR(VLOOKUP(ZR22,Insumos!$A$6:$D$118,4,FALSE), " ")</f>
        <v xml:space="preserve"> </v>
      </c>
      <c r="ZU22" s="12" t="str">
        <f>IFERROR(VLOOKUP(ZR22,Insumos!$A$6:$D$118,3,FALSE), " ")</f>
        <v xml:space="preserve"> </v>
      </c>
      <c r="ZV22" s="23"/>
      <c r="ZW22" s="20" t="str">
        <f t="shared" si="77"/>
        <v xml:space="preserve"> </v>
      </c>
      <c r="ZY22" s="17"/>
      <c r="AAA22" s="10"/>
      <c r="AAB22" s="12" t="str">
        <f>IFERROR(VLOOKUP(AAA22,Insumos!$A$6:$D$118,2,FALSE), " ")</f>
        <v xml:space="preserve"> </v>
      </c>
      <c r="AAC22" s="20" t="str">
        <f>IFERROR(VLOOKUP(AAA22,Insumos!$A$6:$D$118,4,FALSE), " ")</f>
        <v xml:space="preserve"> </v>
      </c>
      <c r="AAD22" s="12" t="str">
        <f>IFERROR(VLOOKUP(AAA22,Insumos!$A$6:$D$118,3,FALSE), " ")</f>
        <v xml:space="preserve"> </v>
      </c>
      <c r="AAE22" s="23"/>
      <c r="AAF22" s="20" t="str">
        <f t="shared" si="78"/>
        <v xml:space="preserve"> </v>
      </c>
      <c r="AAH22" s="17"/>
      <c r="AAJ22" s="10"/>
      <c r="AAK22" s="12" t="str">
        <f>IFERROR(VLOOKUP(AAJ22,Insumos!$A$6:$D$118,2,FALSE), " ")</f>
        <v xml:space="preserve"> </v>
      </c>
      <c r="AAL22" s="20" t="str">
        <f>IFERROR(VLOOKUP(AAJ22,Insumos!$A$6:$D$118,4,FALSE), " ")</f>
        <v xml:space="preserve"> </v>
      </c>
      <c r="AAM22" s="12" t="str">
        <f>IFERROR(VLOOKUP(AAJ22,Insumos!$A$6:$D$118,3,FALSE), " ")</f>
        <v xml:space="preserve"> </v>
      </c>
      <c r="AAN22" s="23"/>
      <c r="AAO22" s="20" t="str">
        <f t="shared" si="79"/>
        <v xml:space="preserve"> </v>
      </c>
      <c r="AAQ22" s="17"/>
      <c r="AAS22" s="10"/>
      <c r="AAT22" s="12" t="str">
        <f>IFERROR(VLOOKUP(AAS22,Insumos!$A$6:$D$118,2,FALSE), " ")</f>
        <v xml:space="preserve"> </v>
      </c>
      <c r="AAU22" s="20" t="str">
        <f>IFERROR(VLOOKUP(AAS22,Insumos!$A$6:$D$118,4,FALSE), " ")</f>
        <v xml:space="preserve"> </v>
      </c>
      <c r="AAV22" s="12" t="str">
        <f>IFERROR(VLOOKUP(AAS22,Insumos!$A$6:$D$118,3,FALSE), " ")</f>
        <v xml:space="preserve"> </v>
      </c>
      <c r="AAW22" s="23"/>
      <c r="AAX22" s="20" t="str">
        <f t="shared" si="80"/>
        <v xml:space="preserve"> </v>
      </c>
      <c r="AAZ22" s="17"/>
      <c r="ABB22" s="10"/>
      <c r="ABC22" s="12" t="str">
        <f>IFERROR(VLOOKUP(ABB22,Insumos!$A$6:$D$118,2,FALSE), " ")</f>
        <v xml:space="preserve"> </v>
      </c>
      <c r="ABD22" s="20" t="str">
        <f>IFERROR(VLOOKUP(ABB22,Insumos!$A$6:$D$118,4,FALSE), " ")</f>
        <v xml:space="preserve"> </v>
      </c>
      <c r="ABE22" s="12" t="str">
        <f>IFERROR(VLOOKUP(ABB22,Insumos!$A$6:$D$118,3,FALSE), " ")</f>
        <v xml:space="preserve"> </v>
      </c>
      <c r="ABF22" s="23"/>
      <c r="ABG22" s="20" t="str">
        <f t="shared" si="81"/>
        <v xml:space="preserve"> </v>
      </c>
      <c r="ABI22" s="17"/>
      <c r="ABK22" s="10"/>
      <c r="ABL22" s="12" t="str">
        <f>IFERROR(VLOOKUP(ABK22,Insumos!$A$6:$D$118,2,FALSE), " ")</f>
        <v xml:space="preserve"> </v>
      </c>
      <c r="ABM22" s="20" t="str">
        <f>IFERROR(VLOOKUP(ABK22,Insumos!$A$6:$D$118,4,FALSE), " ")</f>
        <v xml:space="preserve"> </v>
      </c>
      <c r="ABN22" s="12" t="str">
        <f>IFERROR(VLOOKUP(ABK22,Insumos!$A$6:$D$118,3,FALSE), " ")</f>
        <v xml:space="preserve"> </v>
      </c>
      <c r="ABO22" s="23"/>
      <c r="ABP22" s="20" t="str">
        <f t="shared" si="82"/>
        <v xml:space="preserve"> </v>
      </c>
      <c r="ABR22" s="17"/>
      <c r="ABT22" s="10"/>
      <c r="ABU22" s="12" t="str">
        <f>IFERROR(VLOOKUP(ABT22,Insumos!$A$6:$D$118,2,FALSE), " ")</f>
        <v xml:space="preserve"> </v>
      </c>
      <c r="ABV22" s="20" t="str">
        <f>IFERROR(VLOOKUP(ABT22,Insumos!$A$6:$D$118,4,FALSE), " ")</f>
        <v xml:space="preserve"> </v>
      </c>
      <c r="ABW22" s="12" t="str">
        <f>IFERROR(VLOOKUP(ABT22,Insumos!$A$6:$D$118,3,FALSE), " ")</f>
        <v xml:space="preserve"> </v>
      </c>
      <c r="ABX22" s="23"/>
      <c r="ABY22" s="20" t="str">
        <f t="shared" si="83"/>
        <v xml:space="preserve"> </v>
      </c>
      <c r="ACA22" s="17"/>
      <c r="ACC22" s="10"/>
      <c r="ACD22" s="12" t="str">
        <f>IFERROR(VLOOKUP(ACC22,Insumos!$A$6:$D$118,2,FALSE), " ")</f>
        <v xml:space="preserve"> </v>
      </c>
      <c r="ACE22" s="20" t="str">
        <f>IFERROR(VLOOKUP(ACC22,Insumos!$A$6:$D$118,4,FALSE), " ")</f>
        <v xml:space="preserve"> </v>
      </c>
      <c r="ACF22" s="12" t="str">
        <f>IFERROR(VLOOKUP(ACC22,Insumos!$A$6:$D$118,3,FALSE), " ")</f>
        <v xml:space="preserve"> </v>
      </c>
      <c r="ACG22" s="23"/>
      <c r="ACH22" s="20" t="str">
        <f t="shared" si="84"/>
        <v xml:space="preserve"> </v>
      </c>
      <c r="ACJ22" s="17"/>
      <c r="ACL22" s="10"/>
      <c r="ACM22" s="12" t="str">
        <f>IFERROR(VLOOKUP(ACL22,Insumos!$A$6:$D$118,2,FALSE), " ")</f>
        <v xml:space="preserve"> </v>
      </c>
      <c r="ACN22" s="20" t="str">
        <f>IFERROR(VLOOKUP(ACL22,Insumos!$A$6:$D$118,4,FALSE), " ")</f>
        <v xml:space="preserve"> </v>
      </c>
      <c r="ACO22" s="12" t="str">
        <f>IFERROR(VLOOKUP(ACL22,Insumos!$A$6:$D$118,3,FALSE), " ")</f>
        <v xml:space="preserve"> </v>
      </c>
      <c r="ACP22" s="23"/>
      <c r="ACQ22" s="20" t="str">
        <f t="shared" si="85"/>
        <v xml:space="preserve"> </v>
      </c>
      <c r="ACS22" s="17"/>
      <c r="ACU22" s="10"/>
      <c r="ACV22" s="12" t="str">
        <f>IFERROR(VLOOKUP(ACU22,Insumos!$A$6:$D$118,2,FALSE), " ")</f>
        <v xml:space="preserve"> </v>
      </c>
      <c r="ACW22" s="20" t="str">
        <f>IFERROR(VLOOKUP(ACU22,Insumos!$A$6:$D$118,4,FALSE), " ")</f>
        <v xml:space="preserve"> </v>
      </c>
      <c r="ACX22" s="12" t="str">
        <f>IFERROR(VLOOKUP(ACU22,Insumos!$A$6:$D$118,3,FALSE), " ")</f>
        <v xml:space="preserve"> </v>
      </c>
      <c r="ACY22" s="23"/>
      <c r="ACZ22" s="20" t="str">
        <f t="shared" si="86"/>
        <v xml:space="preserve"> </v>
      </c>
      <c r="ADB22" s="17"/>
      <c r="ADD22" s="10"/>
      <c r="ADE22" s="12" t="str">
        <f>IFERROR(VLOOKUP(ADD22,Insumos!$A$6:$D$118,2,FALSE), " ")</f>
        <v xml:space="preserve"> </v>
      </c>
      <c r="ADF22" s="20" t="str">
        <f>IFERROR(VLOOKUP(ADD22,Insumos!$A$6:$D$118,4,FALSE), " ")</f>
        <v xml:space="preserve"> </v>
      </c>
      <c r="ADG22" s="12" t="str">
        <f>IFERROR(VLOOKUP(ADD22,Insumos!$A$6:$D$118,3,FALSE), " ")</f>
        <v xml:space="preserve"> </v>
      </c>
      <c r="ADH22" s="23"/>
      <c r="ADI22" s="20" t="str">
        <f t="shared" si="87"/>
        <v xml:space="preserve"> </v>
      </c>
      <c r="ADK22" s="17"/>
      <c r="ADM22" s="10"/>
      <c r="ADN22" s="12" t="str">
        <f>IFERROR(VLOOKUP(ADM22,Insumos!$A$6:$D$118,2,FALSE), " ")</f>
        <v xml:space="preserve"> </v>
      </c>
      <c r="ADO22" s="20" t="str">
        <f>IFERROR(VLOOKUP(ADM22,Insumos!$A$6:$D$118,4,FALSE), " ")</f>
        <v xml:space="preserve"> </v>
      </c>
      <c r="ADP22" s="12" t="str">
        <f>IFERROR(VLOOKUP(ADM22,Insumos!$A$6:$D$118,3,FALSE), " ")</f>
        <v xml:space="preserve"> </v>
      </c>
      <c r="ADQ22" s="23"/>
      <c r="ADR22" s="20" t="str">
        <f t="shared" si="88"/>
        <v xml:space="preserve"> </v>
      </c>
      <c r="ADT22" s="17"/>
      <c r="ADV22" s="10"/>
      <c r="ADW22" s="12" t="str">
        <f>IFERROR(VLOOKUP(ADV22,Insumos!$A$6:$D$118,2,FALSE), " ")</f>
        <v xml:space="preserve"> </v>
      </c>
      <c r="ADX22" s="20" t="str">
        <f>IFERROR(VLOOKUP(ADV22,Insumos!$A$6:$D$118,4,FALSE), " ")</f>
        <v xml:space="preserve"> </v>
      </c>
      <c r="ADY22" s="12" t="str">
        <f>IFERROR(VLOOKUP(ADV22,Insumos!$A$6:$D$118,3,FALSE), " ")</f>
        <v xml:space="preserve"> </v>
      </c>
      <c r="ADZ22" s="23"/>
      <c r="AEA22" s="20" t="str">
        <f t="shared" si="89"/>
        <v xml:space="preserve"> </v>
      </c>
      <c r="AEC22" s="17"/>
      <c r="AEE22" s="10"/>
      <c r="AEF22" s="12" t="str">
        <f>IFERROR(VLOOKUP(AEE22,Insumos!$A$6:$D$118,2,FALSE), " ")</f>
        <v xml:space="preserve"> </v>
      </c>
      <c r="AEG22" s="20" t="str">
        <f>IFERROR(VLOOKUP(AEE22,Insumos!$A$6:$D$118,4,FALSE), " ")</f>
        <v xml:space="preserve"> </v>
      </c>
      <c r="AEH22" s="12" t="str">
        <f>IFERROR(VLOOKUP(AEE22,Insumos!$A$6:$D$118,3,FALSE), " ")</f>
        <v xml:space="preserve"> </v>
      </c>
      <c r="AEI22" s="23"/>
      <c r="AEJ22" s="20" t="str">
        <f t="shared" si="90"/>
        <v xml:space="preserve"> </v>
      </c>
      <c r="AEL22" s="17"/>
      <c r="AEN22" s="10"/>
      <c r="AEO22" s="12" t="str">
        <f>IFERROR(VLOOKUP(AEN22,Insumos!$A$6:$D$118,2,FALSE), " ")</f>
        <v xml:space="preserve"> </v>
      </c>
      <c r="AEP22" s="20" t="str">
        <f>IFERROR(VLOOKUP(AEN22,Insumos!$A$6:$D$118,4,FALSE), " ")</f>
        <v xml:space="preserve"> </v>
      </c>
      <c r="AEQ22" s="12" t="str">
        <f>IFERROR(VLOOKUP(AEN22,Insumos!$A$6:$D$118,3,FALSE), " ")</f>
        <v xml:space="preserve"> </v>
      </c>
      <c r="AER22" s="23"/>
      <c r="AES22" s="20" t="str">
        <f t="shared" si="91"/>
        <v xml:space="preserve"> </v>
      </c>
      <c r="AEU22" s="17"/>
      <c r="AEW22" s="10"/>
      <c r="AEX22" s="12" t="str">
        <f>IFERROR(VLOOKUP(AEW22,Insumos!$A$6:$D$118,2,FALSE), " ")</f>
        <v xml:space="preserve"> </v>
      </c>
      <c r="AEY22" s="20" t="str">
        <f>IFERROR(VLOOKUP(AEW22,Insumos!$A$6:$D$118,4,FALSE), " ")</f>
        <v xml:space="preserve"> </v>
      </c>
      <c r="AEZ22" s="12" t="str">
        <f>IFERROR(VLOOKUP(AEW22,Insumos!$A$6:$D$118,3,FALSE), " ")</f>
        <v xml:space="preserve"> </v>
      </c>
      <c r="AFA22" s="23"/>
      <c r="AFB22" s="20" t="str">
        <f t="shared" si="92"/>
        <v xml:space="preserve"> </v>
      </c>
      <c r="AFD22" s="17"/>
      <c r="AFF22" s="10"/>
      <c r="AFG22" s="12" t="str">
        <f>IFERROR(VLOOKUP(AFF22,Insumos!$A$6:$D$118,2,FALSE), " ")</f>
        <v xml:space="preserve"> </v>
      </c>
      <c r="AFH22" s="20" t="str">
        <f>IFERROR(VLOOKUP(AFF22,Insumos!$A$6:$D$118,4,FALSE), " ")</f>
        <v xml:space="preserve"> </v>
      </c>
      <c r="AFI22" s="12" t="str">
        <f>IFERROR(VLOOKUP(AFF22,Insumos!$A$6:$D$118,3,FALSE), " ")</f>
        <v xml:space="preserve"> </v>
      </c>
      <c r="AFJ22" s="23"/>
      <c r="AFK22" s="20" t="str">
        <f t="shared" si="93"/>
        <v xml:space="preserve"> </v>
      </c>
      <c r="AFM22" s="17"/>
      <c r="AFO22" s="10"/>
      <c r="AFP22" s="12" t="str">
        <f>IFERROR(VLOOKUP(AFO22,Insumos!$A$6:$D$118,2,FALSE), " ")</f>
        <v xml:space="preserve"> </v>
      </c>
      <c r="AFQ22" s="20" t="str">
        <f>IFERROR(VLOOKUP(AFO22,Insumos!$A$6:$D$118,4,FALSE), " ")</f>
        <v xml:space="preserve"> </v>
      </c>
      <c r="AFR22" s="12" t="str">
        <f>IFERROR(VLOOKUP(AFO22,Insumos!$A$6:$D$118,3,FALSE), " ")</f>
        <v xml:space="preserve"> </v>
      </c>
      <c r="AFS22" s="23"/>
      <c r="AFT22" s="20" t="str">
        <f t="shared" si="94"/>
        <v xml:space="preserve"> </v>
      </c>
      <c r="AFV22" s="17"/>
      <c r="AFX22" s="10"/>
      <c r="AFY22" s="12" t="str">
        <f>IFERROR(VLOOKUP(AFX22,Insumos!$A$6:$D$118,2,FALSE), " ")</f>
        <v xml:space="preserve"> </v>
      </c>
      <c r="AFZ22" s="20" t="str">
        <f>IFERROR(VLOOKUP(AFX22,Insumos!$A$6:$D$118,4,FALSE), " ")</f>
        <v xml:space="preserve"> </v>
      </c>
      <c r="AGA22" s="12" t="str">
        <f>IFERROR(VLOOKUP(AFX22,Insumos!$A$6:$D$118,3,FALSE), " ")</f>
        <v xml:space="preserve"> </v>
      </c>
      <c r="AGB22" s="23"/>
      <c r="AGC22" s="20" t="str">
        <f t="shared" si="95"/>
        <v xml:space="preserve"> </v>
      </c>
      <c r="AGE22" s="17"/>
      <c r="AGG22" s="10"/>
      <c r="AGH22" s="12" t="str">
        <f>IFERROR(VLOOKUP(AGG22,Insumos!$A$6:$D$118,2,FALSE), " ")</f>
        <v xml:space="preserve"> </v>
      </c>
      <c r="AGI22" s="20" t="str">
        <f>IFERROR(VLOOKUP(AGG22,Insumos!$A$6:$D$118,4,FALSE), " ")</f>
        <v xml:space="preserve"> </v>
      </c>
      <c r="AGJ22" s="12" t="str">
        <f>IFERROR(VLOOKUP(AGG22,Insumos!$A$6:$D$118,3,FALSE), " ")</f>
        <v xml:space="preserve"> </v>
      </c>
      <c r="AGK22" s="23"/>
      <c r="AGL22" s="20" t="str">
        <f t="shared" si="96"/>
        <v xml:space="preserve"> </v>
      </c>
      <c r="AGN22" s="17"/>
      <c r="AGP22" s="10"/>
      <c r="AGQ22" s="12" t="str">
        <f>IFERROR(VLOOKUP(AGP22,Insumos!$A$6:$D$118,2,FALSE), " ")</f>
        <v xml:space="preserve"> </v>
      </c>
      <c r="AGR22" s="20" t="str">
        <f>IFERROR(VLOOKUP(AGP22,Insumos!$A$6:$D$118,4,FALSE), " ")</f>
        <v xml:space="preserve"> </v>
      </c>
      <c r="AGS22" s="12" t="str">
        <f>IFERROR(VLOOKUP(AGP22,Insumos!$A$6:$D$118,3,FALSE), " ")</f>
        <v xml:space="preserve"> </v>
      </c>
      <c r="AGT22" s="23"/>
      <c r="AGU22" s="20" t="str">
        <f t="shared" si="97"/>
        <v xml:space="preserve"> </v>
      </c>
      <c r="AGW22" s="17"/>
      <c r="AGY22" s="10"/>
      <c r="AGZ22" s="12" t="str">
        <f>IFERROR(VLOOKUP(AGY22,Insumos!$A$6:$D$118,2,FALSE), " ")</f>
        <v xml:space="preserve"> </v>
      </c>
      <c r="AHA22" s="20" t="str">
        <f>IFERROR(VLOOKUP(AGY22,Insumos!$A$6:$D$118,4,FALSE), " ")</f>
        <v xml:space="preserve"> </v>
      </c>
      <c r="AHB22" s="12" t="str">
        <f>IFERROR(VLOOKUP(AGY22,Insumos!$A$6:$D$118,3,FALSE), " ")</f>
        <v xml:space="preserve"> </v>
      </c>
      <c r="AHC22" s="23"/>
      <c r="AHD22" s="20" t="str">
        <f t="shared" si="98"/>
        <v xml:space="preserve"> </v>
      </c>
      <c r="AHF22" s="17"/>
      <c r="AHH22" s="10"/>
      <c r="AHI22" s="12" t="str">
        <f>IFERROR(VLOOKUP(AHH22,Insumos!$A$6:$D$118,2,FALSE), " ")</f>
        <v xml:space="preserve"> </v>
      </c>
      <c r="AHJ22" s="20" t="str">
        <f>IFERROR(VLOOKUP(AHH22,Insumos!$A$6:$D$118,4,FALSE), " ")</f>
        <v xml:space="preserve"> </v>
      </c>
      <c r="AHK22" s="12" t="str">
        <f>IFERROR(VLOOKUP(AHH22,Insumos!$A$6:$D$118,3,FALSE), " ")</f>
        <v xml:space="preserve"> </v>
      </c>
      <c r="AHL22" s="23"/>
      <c r="AHM22" s="20" t="str">
        <f t="shared" si="99"/>
        <v xml:space="preserve"> </v>
      </c>
      <c r="AHO22" s="17"/>
      <c r="AHQ22" s="10"/>
      <c r="AHR22" s="12" t="str">
        <f>IFERROR(VLOOKUP(AHQ22,Insumos!$A$6:$D$118,2,FALSE), " ")</f>
        <v xml:space="preserve"> </v>
      </c>
      <c r="AHS22" s="20" t="str">
        <f>IFERROR(VLOOKUP(AHQ22,Insumos!$A$6:$D$118,4,FALSE), " ")</f>
        <v xml:space="preserve"> </v>
      </c>
      <c r="AHT22" s="12" t="str">
        <f>IFERROR(VLOOKUP(AHQ22,Insumos!$A$6:$D$118,3,FALSE), " ")</f>
        <v xml:space="preserve"> </v>
      </c>
      <c r="AHU22" s="23"/>
      <c r="AHV22" s="20" t="str">
        <f t="shared" si="100"/>
        <v xml:space="preserve"> </v>
      </c>
      <c r="AHX22" s="17"/>
      <c r="AHZ22" s="10"/>
      <c r="AIA22" s="12" t="str">
        <f>IFERROR(VLOOKUP(AHZ22,Insumos!$A$6:$D$118,2,FALSE), " ")</f>
        <v xml:space="preserve"> </v>
      </c>
      <c r="AIB22" s="20" t="str">
        <f>IFERROR(VLOOKUP(AHZ22,Insumos!$A$6:$D$118,4,FALSE), " ")</f>
        <v xml:space="preserve"> </v>
      </c>
      <c r="AIC22" s="12" t="str">
        <f>IFERROR(VLOOKUP(AHZ22,Insumos!$A$6:$D$118,3,FALSE), " ")</f>
        <v xml:space="preserve"> </v>
      </c>
      <c r="AID22" s="23"/>
      <c r="AIE22" s="20" t="str">
        <f t="shared" si="101"/>
        <v xml:space="preserve"> </v>
      </c>
      <c r="AIG22" s="17"/>
      <c r="AII22" s="10"/>
      <c r="AIJ22" s="12" t="str">
        <f>IFERROR(VLOOKUP(AII22,Insumos!$A$6:$D$118,2,FALSE), " ")</f>
        <v xml:space="preserve"> </v>
      </c>
      <c r="AIK22" s="20" t="str">
        <f>IFERROR(VLOOKUP(AII22,Insumos!$A$6:$D$118,4,FALSE), " ")</f>
        <v xml:space="preserve"> </v>
      </c>
      <c r="AIL22" s="12" t="str">
        <f>IFERROR(VLOOKUP(AII22,Insumos!$A$6:$D$118,3,FALSE), " ")</f>
        <v xml:space="preserve"> </v>
      </c>
      <c r="AIM22" s="23"/>
      <c r="AIN22" s="20" t="str">
        <f t="shared" si="102"/>
        <v xml:space="preserve"> </v>
      </c>
      <c r="AIP22" s="17"/>
      <c r="AIR22" s="10"/>
      <c r="AIS22" s="12" t="str">
        <f>IFERROR(VLOOKUP(AIR22,Insumos!$A$6:$D$118,2,FALSE), " ")</f>
        <v xml:space="preserve"> </v>
      </c>
      <c r="AIT22" s="20" t="str">
        <f>IFERROR(VLOOKUP(AIR22,Insumos!$A$6:$D$118,4,FALSE), " ")</f>
        <v xml:space="preserve"> </v>
      </c>
      <c r="AIU22" s="12" t="str">
        <f>IFERROR(VLOOKUP(AIR22,Insumos!$A$6:$D$118,3,FALSE), " ")</f>
        <v xml:space="preserve"> </v>
      </c>
      <c r="AIV22" s="23"/>
      <c r="AIW22" s="20" t="str">
        <f t="shared" si="103"/>
        <v xml:space="preserve"> </v>
      </c>
      <c r="AIY22" s="17"/>
      <c r="AJA22" s="10"/>
      <c r="AJB22" s="12" t="str">
        <f>IFERROR(VLOOKUP(AJA22,Insumos!$A$6:$D$118,2,FALSE), " ")</f>
        <v xml:space="preserve"> </v>
      </c>
      <c r="AJC22" s="20" t="str">
        <f>IFERROR(VLOOKUP(AJA22,Insumos!$A$6:$D$118,4,FALSE), " ")</f>
        <v xml:space="preserve"> </v>
      </c>
      <c r="AJD22" s="12" t="str">
        <f>IFERROR(VLOOKUP(AJA22,Insumos!$A$6:$D$118,3,FALSE), " ")</f>
        <v xml:space="preserve"> </v>
      </c>
      <c r="AJE22" s="23"/>
      <c r="AJF22" s="20" t="str">
        <f t="shared" si="104"/>
        <v xml:space="preserve"> </v>
      </c>
      <c r="AJH22" s="17"/>
      <c r="AJJ22" s="10"/>
      <c r="AJK22" s="12" t="str">
        <f>IFERROR(VLOOKUP(AJJ22,Insumos!$A$6:$D$118,2,FALSE), " ")</f>
        <v xml:space="preserve"> </v>
      </c>
      <c r="AJL22" s="20" t="str">
        <f>IFERROR(VLOOKUP(AJJ22,Insumos!$A$6:$D$118,4,FALSE), " ")</f>
        <v xml:space="preserve"> </v>
      </c>
      <c r="AJM22" s="12" t="str">
        <f>IFERROR(VLOOKUP(AJJ22,Insumos!$A$6:$D$118,3,FALSE), " ")</f>
        <v xml:space="preserve"> </v>
      </c>
      <c r="AJN22" s="23"/>
      <c r="AJO22" s="20" t="str">
        <f t="shared" si="105"/>
        <v xml:space="preserve"> </v>
      </c>
      <c r="AJQ22" s="17"/>
      <c r="AJS22" s="10"/>
      <c r="AJT22" s="12" t="str">
        <f>IFERROR(VLOOKUP(AJS22,Insumos!$A$6:$D$118,2,FALSE), " ")</f>
        <v xml:space="preserve"> </v>
      </c>
      <c r="AJU22" s="20" t="str">
        <f>IFERROR(VLOOKUP(AJS22,Insumos!$A$6:$D$118,4,FALSE), " ")</f>
        <v xml:space="preserve"> </v>
      </c>
      <c r="AJV22" s="12" t="str">
        <f>IFERROR(VLOOKUP(AJS22,Insumos!$A$6:$D$118,3,FALSE), " ")</f>
        <v xml:space="preserve"> </v>
      </c>
      <c r="AJW22" s="23"/>
      <c r="AJX22" s="20" t="str">
        <f t="shared" si="106"/>
        <v xml:space="preserve"> </v>
      </c>
      <c r="AJZ22" s="17"/>
      <c r="AKB22" s="10"/>
      <c r="AKC22" s="12" t="str">
        <f>IFERROR(VLOOKUP(AKB22,Insumos!$A$6:$D$118,2,FALSE), " ")</f>
        <v xml:space="preserve"> </v>
      </c>
      <c r="AKD22" s="20" t="str">
        <f>IFERROR(VLOOKUP(AKB22,Insumos!$A$6:$D$118,4,FALSE), " ")</f>
        <v xml:space="preserve"> </v>
      </c>
      <c r="AKE22" s="12" t="str">
        <f>IFERROR(VLOOKUP(AKB22,Insumos!$A$6:$D$118,3,FALSE), " ")</f>
        <v xml:space="preserve"> </v>
      </c>
      <c r="AKF22" s="23"/>
      <c r="AKG22" s="20" t="str">
        <f t="shared" si="107"/>
        <v xml:space="preserve"> </v>
      </c>
      <c r="AKI22" s="17"/>
      <c r="AKK22" s="10"/>
      <c r="AKL22" s="12" t="str">
        <f>IFERROR(VLOOKUP(AKK22,Insumos!$A$6:$D$118,2,FALSE), " ")</f>
        <v xml:space="preserve"> </v>
      </c>
      <c r="AKM22" s="20" t="str">
        <f>IFERROR(VLOOKUP(AKK22,Insumos!$A$6:$D$118,4,FALSE), " ")</f>
        <v xml:space="preserve"> </v>
      </c>
      <c r="AKN22" s="12" t="str">
        <f>IFERROR(VLOOKUP(AKK22,Insumos!$A$6:$D$118,3,FALSE), " ")</f>
        <v xml:space="preserve"> </v>
      </c>
      <c r="AKO22" s="23"/>
      <c r="AKP22" s="20" t="str">
        <f t="shared" si="108"/>
        <v xml:space="preserve"> </v>
      </c>
      <c r="AKR22" s="17"/>
      <c r="AKT22" s="10"/>
      <c r="AKU22" s="12" t="str">
        <f>IFERROR(VLOOKUP(AKT22,Insumos!$A$6:$D$118,2,FALSE), " ")</f>
        <v xml:space="preserve"> </v>
      </c>
      <c r="AKV22" s="20" t="str">
        <f>IFERROR(VLOOKUP(AKT22,Insumos!$A$6:$D$118,4,FALSE), " ")</f>
        <v xml:space="preserve"> </v>
      </c>
      <c r="AKW22" s="12" t="str">
        <f>IFERROR(VLOOKUP(AKT22,Insumos!$A$6:$D$118,3,FALSE), " ")</f>
        <v xml:space="preserve"> </v>
      </c>
      <c r="AKX22" s="23"/>
      <c r="AKY22" s="20" t="str">
        <f t="shared" si="109"/>
        <v xml:space="preserve"> </v>
      </c>
      <c r="ALA22" s="17"/>
      <c r="ALC22" s="10"/>
      <c r="ALD22" s="12" t="str">
        <f>IFERROR(VLOOKUP(ALC22,Insumos!$A$6:$D$118,2,FALSE), " ")</f>
        <v xml:space="preserve"> </v>
      </c>
      <c r="ALE22" s="20" t="str">
        <f>IFERROR(VLOOKUP(ALC22,Insumos!$A$6:$D$118,4,FALSE), " ")</f>
        <v xml:space="preserve"> </v>
      </c>
      <c r="ALF22" s="12" t="str">
        <f>IFERROR(VLOOKUP(ALC22,Insumos!$A$6:$D$118,3,FALSE), " ")</f>
        <v xml:space="preserve"> </v>
      </c>
      <c r="ALG22" s="23"/>
      <c r="ALH22" s="20" t="str">
        <f t="shared" si="110"/>
        <v xml:space="preserve"> </v>
      </c>
      <c r="ALJ22" s="17"/>
      <c r="ALL22" s="10"/>
      <c r="ALM22" s="12" t="str">
        <f>IFERROR(VLOOKUP(ALL22,Insumos!$A$6:$D$118,2,FALSE), " ")</f>
        <v xml:space="preserve"> </v>
      </c>
      <c r="ALN22" s="20" t="str">
        <f>IFERROR(VLOOKUP(ALL22,Insumos!$A$6:$D$118,4,FALSE), " ")</f>
        <v xml:space="preserve"> </v>
      </c>
      <c r="ALO22" s="12" t="str">
        <f>IFERROR(VLOOKUP(ALL22,Insumos!$A$6:$D$118,3,FALSE), " ")</f>
        <v xml:space="preserve"> </v>
      </c>
      <c r="ALP22" s="23"/>
      <c r="ALQ22" s="20" t="str">
        <f t="shared" si="111"/>
        <v xml:space="preserve"> </v>
      </c>
      <c r="ALS22" s="17"/>
      <c r="ALU22" s="10"/>
      <c r="ALV22" s="12" t="str">
        <f>IFERROR(VLOOKUP(ALU22,Insumos!$A$6:$D$118,2,FALSE), " ")</f>
        <v xml:space="preserve"> </v>
      </c>
      <c r="ALW22" s="20" t="str">
        <f>IFERROR(VLOOKUP(ALU22,Insumos!$A$6:$D$118,4,FALSE), " ")</f>
        <v xml:space="preserve"> </v>
      </c>
      <c r="ALX22" s="12" t="str">
        <f>IFERROR(VLOOKUP(ALU22,Insumos!$A$6:$D$118,3,FALSE), " ")</f>
        <v xml:space="preserve"> </v>
      </c>
      <c r="ALY22" s="23"/>
      <c r="ALZ22" s="20" t="str">
        <f t="shared" si="112"/>
        <v xml:space="preserve"> </v>
      </c>
      <c r="AMB22" s="17"/>
      <c r="AMD22" s="10"/>
      <c r="AME22" s="12" t="str">
        <f>IFERROR(VLOOKUP(AMD22,Insumos!$A$6:$D$118,2,FALSE), " ")</f>
        <v xml:space="preserve"> </v>
      </c>
      <c r="AMF22" s="20" t="str">
        <f>IFERROR(VLOOKUP(AMD22,Insumos!$A$6:$D$118,4,FALSE), " ")</f>
        <v xml:space="preserve"> </v>
      </c>
      <c r="AMG22" s="12" t="str">
        <f>IFERROR(VLOOKUP(AMD22,Insumos!$A$6:$D$118,3,FALSE), " ")</f>
        <v xml:space="preserve"> </v>
      </c>
      <c r="AMH22" s="23"/>
      <c r="AMI22" s="20" t="str">
        <f t="shared" si="113"/>
        <v xml:space="preserve"> </v>
      </c>
      <c r="AMK22" s="17"/>
      <c r="AMM22" s="10"/>
      <c r="AMN22" s="12" t="str">
        <f>IFERROR(VLOOKUP(AMM22,Insumos!$A$6:$D$118,2,FALSE), " ")</f>
        <v xml:space="preserve"> </v>
      </c>
      <c r="AMO22" s="20" t="str">
        <f>IFERROR(VLOOKUP(AMM22,Insumos!$A$6:$D$118,4,FALSE), " ")</f>
        <v xml:space="preserve"> </v>
      </c>
      <c r="AMP22" s="12" t="str">
        <f>IFERROR(VLOOKUP(AMM22,Insumos!$A$6:$D$118,3,FALSE), " ")</f>
        <v xml:space="preserve"> </v>
      </c>
      <c r="AMQ22" s="23"/>
      <c r="AMR22" s="20" t="str">
        <f t="shared" si="114"/>
        <v xml:space="preserve"> </v>
      </c>
      <c r="AMT22" s="17"/>
      <c r="AMV22" s="10"/>
      <c r="AMW22" s="12" t="str">
        <f>IFERROR(VLOOKUP(AMV22,Insumos!$A$6:$D$118,2,FALSE), " ")</f>
        <v xml:space="preserve"> </v>
      </c>
      <c r="AMX22" s="20" t="str">
        <f>IFERROR(VLOOKUP(AMV22,Insumos!$A$6:$D$118,4,FALSE), " ")</f>
        <v xml:space="preserve"> </v>
      </c>
      <c r="AMY22" s="12" t="str">
        <f>IFERROR(VLOOKUP(AMV22,Insumos!$A$6:$D$118,3,FALSE), " ")</f>
        <v xml:space="preserve"> </v>
      </c>
      <c r="AMZ22" s="23"/>
      <c r="ANA22" s="20" t="str">
        <f t="shared" si="115"/>
        <v xml:space="preserve"> </v>
      </c>
      <c r="ANC22" s="17"/>
      <c r="ANE22" s="10"/>
      <c r="ANF22" s="12" t="str">
        <f>IFERROR(VLOOKUP(ANE22,Insumos!$A$6:$D$118,2,FALSE), " ")</f>
        <v xml:space="preserve"> </v>
      </c>
      <c r="ANG22" s="20" t="str">
        <f>IFERROR(VLOOKUP(ANE22,Insumos!$A$6:$D$118,4,FALSE), " ")</f>
        <v xml:space="preserve"> </v>
      </c>
      <c r="ANH22" s="12" t="str">
        <f>IFERROR(VLOOKUP(ANE22,Insumos!$A$6:$D$118,3,FALSE), " ")</f>
        <v xml:space="preserve"> </v>
      </c>
      <c r="ANI22" s="23"/>
      <c r="ANJ22" s="20" t="str">
        <f t="shared" si="116"/>
        <v xml:space="preserve"> </v>
      </c>
      <c r="ANL22" s="17"/>
      <c r="ANN22" s="10"/>
      <c r="ANO22" s="12" t="str">
        <f>IFERROR(VLOOKUP(ANN22,Insumos!$A$6:$D$118,2,FALSE), " ")</f>
        <v xml:space="preserve"> </v>
      </c>
      <c r="ANP22" s="20" t="str">
        <f>IFERROR(VLOOKUP(ANN22,Insumos!$A$6:$D$118,4,FALSE), " ")</f>
        <v xml:space="preserve"> </v>
      </c>
      <c r="ANQ22" s="12" t="str">
        <f>IFERROR(VLOOKUP(ANN22,Insumos!$A$6:$D$118,3,FALSE), " ")</f>
        <v xml:space="preserve"> </v>
      </c>
      <c r="ANR22" s="23"/>
      <c r="ANS22" s="20" t="str">
        <f t="shared" si="117"/>
        <v xml:space="preserve"> </v>
      </c>
      <c r="ANU22" s="17"/>
      <c r="ANW22" s="10"/>
      <c r="ANX22" s="12" t="str">
        <f>IFERROR(VLOOKUP(ANW22,Insumos!$A$6:$D$118,2,FALSE), " ")</f>
        <v xml:space="preserve"> </v>
      </c>
      <c r="ANY22" s="20" t="str">
        <f>IFERROR(VLOOKUP(ANW22,Insumos!$A$6:$D$118,4,FALSE), " ")</f>
        <v xml:space="preserve"> </v>
      </c>
      <c r="ANZ22" s="12" t="str">
        <f>IFERROR(VLOOKUP(ANW22,Insumos!$A$6:$D$118,3,FALSE), " ")</f>
        <v xml:space="preserve"> </v>
      </c>
      <c r="AOA22" s="23"/>
      <c r="AOB22" s="20" t="str">
        <f t="shared" si="118"/>
        <v xml:space="preserve"> </v>
      </c>
      <c r="AOD22" s="17"/>
      <c r="AOF22" s="10"/>
      <c r="AOG22" s="12" t="str">
        <f>IFERROR(VLOOKUP(AOF22,Insumos!$A$6:$D$118,2,FALSE), " ")</f>
        <v xml:space="preserve"> </v>
      </c>
      <c r="AOH22" s="20" t="str">
        <f>IFERROR(VLOOKUP(AOF22,Insumos!$A$6:$D$118,4,FALSE), " ")</f>
        <v xml:space="preserve"> </v>
      </c>
      <c r="AOI22" s="12" t="str">
        <f>IFERROR(VLOOKUP(AOF22,Insumos!$A$6:$D$118,3,FALSE), " ")</f>
        <v xml:space="preserve"> </v>
      </c>
      <c r="AOJ22" s="23"/>
      <c r="AOK22" s="20" t="str">
        <f t="shared" si="119"/>
        <v xml:space="preserve"> </v>
      </c>
      <c r="AOM22" s="17"/>
      <c r="AOO22" s="10"/>
      <c r="AOP22" s="12" t="str">
        <f>IFERROR(VLOOKUP(AOO22,Insumos!$A$6:$D$118,2,FALSE), " ")</f>
        <v xml:space="preserve"> </v>
      </c>
      <c r="AOQ22" s="20" t="str">
        <f>IFERROR(VLOOKUP(AOO22,Insumos!$A$6:$D$118,4,FALSE), " ")</f>
        <v xml:space="preserve"> </v>
      </c>
      <c r="AOR22" s="12" t="str">
        <f>IFERROR(VLOOKUP(AOO22,Insumos!$A$6:$D$118,3,FALSE), " ")</f>
        <v xml:space="preserve"> </v>
      </c>
      <c r="AOS22" s="23"/>
      <c r="AOT22" s="20" t="str">
        <f t="shared" si="120"/>
        <v xml:space="preserve"> </v>
      </c>
      <c r="AOV22" s="17"/>
      <c r="AOX22" s="10"/>
      <c r="AOY22" s="12" t="str">
        <f>IFERROR(VLOOKUP(AOX22,Insumos!$A$6:$D$118,2,FALSE), " ")</f>
        <v xml:space="preserve"> </v>
      </c>
      <c r="AOZ22" s="20" t="str">
        <f>IFERROR(VLOOKUP(AOX22,Insumos!$A$6:$D$118,4,FALSE), " ")</f>
        <v xml:space="preserve"> </v>
      </c>
      <c r="APA22" s="12" t="str">
        <f>IFERROR(VLOOKUP(AOX22,Insumos!$A$6:$D$118,3,FALSE), " ")</f>
        <v xml:space="preserve"> </v>
      </c>
      <c r="APB22" s="23"/>
      <c r="APC22" s="20" t="str">
        <f t="shared" si="121"/>
        <v xml:space="preserve"> </v>
      </c>
      <c r="APE22" s="17"/>
      <c r="APG22" s="10"/>
      <c r="APH22" s="12" t="str">
        <f>IFERROR(VLOOKUP(APG22,Insumos!$A$6:$D$118,2,FALSE), " ")</f>
        <v xml:space="preserve"> </v>
      </c>
      <c r="API22" s="20" t="str">
        <f>IFERROR(VLOOKUP(APG22,Insumos!$A$6:$D$118,4,FALSE), " ")</f>
        <v xml:space="preserve"> </v>
      </c>
      <c r="APJ22" s="12" t="str">
        <f>IFERROR(VLOOKUP(APG22,Insumos!$A$6:$D$118,3,FALSE), " ")</f>
        <v xml:space="preserve"> </v>
      </c>
      <c r="APK22" s="23"/>
      <c r="APL22" s="20" t="str">
        <f t="shared" si="122"/>
        <v xml:space="preserve"> </v>
      </c>
      <c r="APN22" s="17"/>
      <c r="APP22" s="10"/>
      <c r="APQ22" s="12" t="str">
        <f>IFERROR(VLOOKUP(APP22,Insumos!$A$6:$D$118,2,FALSE), " ")</f>
        <v xml:space="preserve"> </v>
      </c>
      <c r="APR22" s="20" t="str">
        <f>IFERROR(VLOOKUP(APP22,Insumos!$A$6:$D$118,4,FALSE), " ")</f>
        <v xml:space="preserve"> </v>
      </c>
      <c r="APS22" s="12" t="str">
        <f>IFERROR(VLOOKUP(APP22,Insumos!$A$6:$D$118,3,FALSE), " ")</f>
        <v xml:space="preserve"> </v>
      </c>
      <c r="APT22" s="23"/>
      <c r="APU22" s="20" t="str">
        <f t="shared" si="123"/>
        <v xml:space="preserve"> </v>
      </c>
      <c r="APW22" s="17"/>
      <c r="APY22" s="10"/>
      <c r="APZ22" s="12" t="str">
        <f>IFERROR(VLOOKUP(APY22,Insumos!$A$6:$D$118,2,FALSE), " ")</f>
        <v xml:space="preserve"> </v>
      </c>
      <c r="AQA22" s="20" t="str">
        <f>IFERROR(VLOOKUP(APY22,Insumos!$A$6:$D$118,4,FALSE), " ")</f>
        <v xml:space="preserve"> </v>
      </c>
      <c r="AQB22" s="12" t="str">
        <f>IFERROR(VLOOKUP(APY22,Insumos!$A$6:$D$118,3,FALSE), " ")</f>
        <v xml:space="preserve"> </v>
      </c>
      <c r="AQC22" s="23"/>
      <c r="AQD22" s="20" t="str">
        <f t="shared" si="124"/>
        <v xml:space="preserve"> </v>
      </c>
      <c r="AQF22" s="17"/>
      <c r="AQH22" s="10"/>
      <c r="AQI22" s="12" t="str">
        <f>IFERROR(VLOOKUP(AQH22,Insumos!$A$6:$D$118,2,FALSE), " ")</f>
        <v xml:space="preserve"> </v>
      </c>
      <c r="AQJ22" s="20" t="str">
        <f>IFERROR(VLOOKUP(AQH22,Insumos!$A$6:$D$118,4,FALSE), " ")</f>
        <v xml:space="preserve"> </v>
      </c>
      <c r="AQK22" s="12" t="str">
        <f>IFERROR(VLOOKUP(AQH22,Insumos!$A$6:$D$118,3,FALSE), " ")</f>
        <v xml:space="preserve"> </v>
      </c>
      <c r="AQL22" s="23"/>
      <c r="AQM22" s="20" t="str">
        <f t="shared" si="125"/>
        <v xml:space="preserve"> </v>
      </c>
      <c r="AQO22" s="17"/>
      <c r="AQQ22" s="10"/>
      <c r="AQR22" s="12" t="str">
        <f>IFERROR(VLOOKUP(AQQ22,Insumos!$A$6:$D$118,2,FALSE), " ")</f>
        <v xml:space="preserve"> </v>
      </c>
      <c r="AQS22" s="20" t="str">
        <f>IFERROR(VLOOKUP(AQQ22,Insumos!$A$6:$D$118,4,FALSE), " ")</f>
        <v xml:space="preserve"> </v>
      </c>
      <c r="AQT22" s="12" t="str">
        <f>IFERROR(VLOOKUP(AQQ22,Insumos!$A$6:$D$118,3,FALSE), " ")</f>
        <v xml:space="preserve"> </v>
      </c>
      <c r="AQU22" s="23"/>
      <c r="AQV22" s="20" t="str">
        <f t="shared" si="126"/>
        <v xml:space="preserve"> </v>
      </c>
      <c r="AQX22" s="17"/>
      <c r="AQZ22" s="10"/>
      <c r="ARA22" s="12" t="str">
        <f>IFERROR(VLOOKUP(AQZ22,Insumos!$A$6:$D$118,2,FALSE), " ")</f>
        <v xml:space="preserve"> </v>
      </c>
      <c r="ARB22" s="20" t="str">
        <f>IFERROR(VLOOKUP(AQZ22,Insumos!$A$6:$D$118,4,FALSE), " ")</f>
        <v xml:space="preserve"> </v>
      </c>
      <c r="ARC22" s="12" t="str">
        <f>IFERROR(VLOOKUP(AQZ22,Insumos!$A$6:$D$118,3,FALSE), " ")</f>
        <v xml:space="preserve"> </v>
      </c>
      <c r="ARD22" s="23"/>
      <c r="ARE22" s="20" t="str">
        <f t="shared" si="127"/>
        <v xml:space="preserve"> </v>
      </c>
      <c r="ARG22" s="17"/>
      <c r="ARI22" s="10"/>
      <c r="ARJ22" s="12" t="str">
        <f>IFERROR(VLOOKUP(ARI22,Insumos!$A$6:$D$118,2,FALSE), " ")</f>
        <v xml:space="preserve"> </v>
      </c>
      <c r="ARK22" s="20" t="str">
        <f>IFERROR(VLOOKUP(ARI22,Insumos!$A$6:$D$118,4,FALSE), " ")</f>
        <v xml:space="preserve"> </v>
      </c>
      <c r="ARL22" s="12" t="str">
        <f>IFERROR(VLOOKUP(ARI22,Insumos!$A$6:$D$118,3,FALSE), " ")</f>
        <v xml:space="preserve"> </v>
      </c>
      <c r="ARM22" s="23"/>
      <c r="ARN22" s="20" t="str">
        <f t="shared" si="128"/>
        <v xml:space="preserve"> </v>
      </c>
      <c r="ARP22" s="17"/>
      <c r="ARR22" s="10"/>
      <c r="ARS22" s="12" t="str">
        <f>IFERROR(VLOOKUP(ARR22,Insumos!$A$6:$D$118,2,FALSE), " ")</f>
        <v xml:space="preserve"> </v>
      </c>
      <c r="ART22" s="20" t="str">
        <f>IFERROR(VLOOKUP(ARR22,Insumos!$A$6:$D$118,4,FALSE), " ")</f>
        <v xml:space="preserve"> </v>
      </c>
      <c r="ARU22" s="12" t="str">
        <f>IFERROR(VLOOKUP(ARR22,Insumos!$A$6:$D$118,3,FALSE), " ")</f>
        <v xml:space="preserve"> </v>
      </c>
      <c r="ARV22" s="23"/>
      <c r="ARW22" s="20" t="str">
        <f t="shared" si="129"/>
        <v xml:space="preserve"> </v>
      </c>
      <c r="ARY22" s="17"/>
      <c r="ASA22" s="10"/>
      <c r="ASB22" s="12" t="str">
        <f>IFERROR(VLOOKUP(ASA22,Insumos!$A$6:$D$118,2,FALSE), " ")</f>
        <v xml:space="preserve"> </v>
      </c>
      <c r="ASC22" s="20" t="str">
        <f>IFERROR(VLOOKUP(ASA22,Insumos!$A$6:$D$118,4,FALSE), " ")</f>
        <v xml:space="preserve"> </v>
      </c>
      <c r="ASD22" s="12" t="str">
        <f>IFERROR(VLOOKUP(ASA22,Insumos!$A$6:$D$118,3,FALSE), " ")</f>
        <v xml:space="preserve"> </v>
      </c>
      <c r="ASE22" s="23"/>
      <c r="ASF22" s="20" t="str">
        <f t="shared" si="130"/>
        <v xml:space="preserve"> </v>
      </c>
      <c r="ASH22" s="17"/>
      <c r="ASJ22" s="10"/>
      <c r="ASK22" s="12" t="str">
        <f>IFERROR(VLOOKUP(ASJ22,Insumos!$A$6:$D$118,2,FALSE), " ")</f>
        <v xml:space="preserve"> </v>
      </c>
      <c r="ASL22" s="20" t="str">
        <f>IFERROR(VLOOKUP(ASJ22,Insumos!$A$6:$D$118,4,FALSE), " ")</f>
        <v xml:space="preserve"> </v>
      </c>
      <c r="ASM22" s="12" t="str">
        <f>IFERROR(VLOOKUP(ASJ22,Insumos!$A$6:$D$118,3,FALSE), " ")</f>
        <v xml:space="preserve"> </v>
      </c>
      <c r="ASN22" s="23"/>
      <c r="ASO22" s="20" t="str">
        <f t="shared" si="131"/>
        <v xml:space="preserve"> </v>
      </c>
      <c r="ASQ22" s="17"/>
      <c r="ASS22" s="10"/>
      <c r="AST22" s="12" t="str">
        <f>IFERROR(VLOOKUP(ASS22,Insumos!$A$6:$D$118,2,FALSE), " ")</f>
        <v xml:space="preserve"> </v>
      </c>
      <c r="ASU22" s="20" t="str">
        <f>IFERROR(VLOOKUP(ASS22,Insumos!$A$6:$D$118,4,FALSE), " ")</f>
        <v xml:space="preserve"> </v>
      </c>
      <c r="ASV22" s="12" t="str">
        <f>IFERROR(VLOOKUP(ASS22,Insumos!$A$6:$D$118,3,FALSE), " ")</f>
        <v xml:space="preserve"> </v>
      </c>
      <c r="ASW22" s="23"/>
      <c r="ASX22" s="20" t="str">
        <f t="shared" si="132"/>
        <v xml:space="preserve"> </v>
      </c>
      <c r="ASZ22" s="17"/>
      <c r="ATB22" s="10"/>
      <c r="ATC22" s="12" t="str">
        <f>IFERROR(VLOOKUP(ATB22,Insumos!$A$6:$D$118,2,FALSE), " ")</f>
        <v xml:space="preserve"> </v>
      </c>
      <c r="ATD22" s="20" t="str">
        <f>IFERROR(VLOOKUP(ATB22,Insumos!$A$6:$D$118,4,FALSE), " ")</f>
        <v xml:space="preserve"> </v>
      </c>
      <c r="ATE22" s="12" t="str">
        <f>IFERROR(VLOOKUP(ATB22,Insumos!$A$6:$D$118,3,FALSE), " ")</f>
        <v xml:space="preserve"> </v>
      </c>
      <c r="ATF22" s="23"/>
      <c r="ATG22" s="20" t="str">
        <f t="shared" si="133"/>
        <v xml:space="preserve"> </v>
      </c>
      <c r="ATI22" s="17"/>
      <c r="ATK22" s="10"/>
      <c r="ATL22" s="12" t="str">
        <f>IFERROR(VLOOKUP(ATK22,Insumos!$A$6:$D$118,2,FALSE), " ")</f>
        <v xml:space="preserve"> </v>
      </c>
      <c r="ATM22" s="20" t="str">
        <f>IFERROR(VLOOKUP(ATK22,Insumos!$A$6:$D$118,4,FALSE), " ")</f>
        <v xml:space="preserve"> </v>
      </c>
      <c r="ATN22" s="12" t="str">
        <f>IFERROR(VLOOKUP(ATK22,Insumos!$A$6:$D$118,3,FALSE), " ")</f>
        <v xml:space="preserve"> </v>
      </c>
      <c r="ATO22" s="23"/>
      <c r="ATP22" s="20" t="str">
        <f t="shared" si="134"/>
        <v xml:space="preserve"> </v>
      </c>
      <c r="ATR22" s="17"/>
      <c r="ATT22" s="10"/>
      <c r="ATU22" s="12" t="str">
        <f>IFERROR(VLOOKUP(ATT22,Insumos!$A$6:$D$118,2,FALSE), " ")</f>
        <v xml:space="preserve"> </v>
      </c>
      <c r="ATV22" s="20" t="str">
        <f>IFERROR(VLOOKUP(ATT22,Insumos!$A$6:$D$118,4,FALSE), " ")</f>
        <v xml:space="preserve"> </v>
      </c>
      <c r="ATW22" s="12" t="str">
        <f>IFERROR(VLOOKUP(ATT22,Insumos!$A$6:$D$118,3,FALSE), " ")</f>
        <v xml:space="preserve"> </v>
      </c>
      <c r="ATX22" s="23"/>
      <c r="ATY22" s="20" t="str">
        <f t="shared" si="135"/>
        <v xml:space="preserve"> </v>
      </c>
      <c r="AUA22" s="17"/>
      <c r="AUC22" s="10"/>
      <c r="AUD22" s="12" t="str">
        <f>IFERROR(VLOOKUP(AUC22,Insumos!$A$6:$D$118,2,FALSE), " ")</f>
        <v xml:space="preserve"> </v>
      </c>
      <c r="AUE22" s="20" t="str">
        <f>IFERROR(VLOOKUP(AUC22,Insumos!$A$6:$D$118,4,FALSE), " ")</f>
        <v xml:space="preserve"> </v>
      </c>
      <c r="AUF22" s="12" t="str">
        <f>IFERROR(VLOOKUP(AUC22,Insumos!$A$6:$D$118,3,FALSE), " ")</f>
        <v xml:space="preserve"> </v>
      </c>
      <c r="AUG22" s="23"/>
      <c r="AUH22" s="20" t="str">
        <f t="shared" si="136"/>
        <v xml:space="preserve"> </v>
      </c>
      <c r="AUJ22" s="17"/>
      <c r="AUL22" s="10"/>
      <c r="AUM22" s="12" t="str">
        <f>IFERROR(VLOOKUP(AUL22,Insumos!$A$6:$D$118,2,FALSE), " ")</f>
        <v xml:space="preserve"> </v>
      </c>
      <c r="AUN22" s="20" t="str">
        <f>IFERROR(VLOOKUP(AUL22,Insumos!$A$6:$D$118,4,FALSE), " ")</f>
        <v xml:space="preserve"> </v>
      </c>
      <c r="AUO22" s="12" t="str">
        <f>IFERROR(VLOOKUP(AUL22,Insumos!$A$6:$D$118,3,FALSE), " ")</f>
        <v xml:space="preserve"> </v>
      </c>
      <c r="AUP22" s="23"/>
      <c r="AUQ22" s="20" t="str">
        <f t="shared" si="137"/>
        <v xml:space="preserve"> </v>
      </c>
      <c r="AUS22" s="17"/>
      <c r="AUU22" s="10"/>
      <c r="AUV22" s="12" t="str">
        <f>IFERROR(VLOOKUP(AUU22,Insumos!$A$6:$D$118,2,FALSE), " ")</f>
        <v xml:space="preserve"> </v>
      </c>
      <c r="AUW22" s="20" t="str">
        <f>IFERROR(VLOOKUP(AUU22,Insumos!$A$6:$D$118,4,FALSE), " ")</f>
        <v xml:space="preserve"> </v>
      </c>
      <c r="AUX22" s="12" t="str">
        <f>IFERROR(VLOOKUP(AUU22,Insumos!$A$6:$D$118,3,FALSE), " ")</f>
        <v xml:space="preserve"> </v>
      </c>
      <c r="AUY22" s="23"/>
      <c r="AUZ22" s="20" t="str">
        <f t="shared" si="138"/>
        <v xml:space="preserve"> </v>
      </c>
      <c r="AVB22" s="17"/>
      <c r="AVD22" s="10"/>
      <c r="AVE22" s="12" t="str">
        <f>IFERROR(VLOOKUP(AVD22,Insumos!$A$6:$D$118,2,FALSE), " ")</f>
        <v xml:space="preserve"> </v>
      </c>
      <c r="AVF22" s="20" t="str">
        <f>IFERROR(VLOOKUP(AVD22,Insumos!$A$6:$D$118,4,FALSE), " ")</f>
        <v xml:space="preserve"> </v>
      </c>
      <c r="AVG22" s="12" t="str">
        <f>IFERROR(VLOOKUP(AVD22,Insumos!$A$6:$D$118,3,FALSE), " ")</f>
        <v xml:space="preserve"> </v>
      </c>
      <c r="AVH22" s="23"/>
      <c r="AVI22" s="20" t="str">
        <f t="shared" si="139"/>
        <v xml:space="preserve"> </v>
      </c>
      <c r="AVK22" s="17"/>
      <c r="AVM22" s="10"/>
      <c r="AVN22" s="12" t="str">
        <f>IFERROR(VLOOKUP(AVM22,Insumos!$A$6:$D$118,2,FALSE), " ")</f>
        <v xml:space="preserve"> </v>
      </c>
      <c r="AVO22" s="20" t="str">
        <f>IFERROR(VLOOKUP(AVM22,Insumos!$A$6:$D$118,4,FALSE), " ")</f>
        <v xml:space="preserve"> </v>
      </c>
      <c r="AVP22" s="12" t="str">
        <f>IFERROR(VLOOKUP(AVM22,Insumos!$A$6:$D$118,3,FALSE), " ")</f>
        <v xml:space="preserve"> </v>
      </c>
      <c r="AVQ22" s="23"/>
      <c r="AVR22" s="20" t="str">
        <f t="shared" si="140"/>
        <v xml:space="preserve"> </v>
      </c>
      <c r="AVT22" s="17"/>
      <c r="AVV22" s="10"/>
      <c r="AVW22" s="12" t="str">
        <f>IFERROR(VLOOKUP(AVV22,Insumos!$A$6:$D$118,2,FALSE), " ")</f>
        <v xml:space="preserve"> </v>
      </c>
      <c r="AVX22" s="20" t="str">
        <f>IFERROR(VLOOKUP(AVV22,Insumos!$A$6:$D$118,4,FALSE), " ")</f>
        <v xml:space="preserve"> </v>
      </c>
      <c r="AVY22" s="12" t="str">
        <f>IFERROR(VLOOKUP(AVV22,Insumos!$A$6:$D$118,3,FALSE), " ")</f>
        <v xml:space="preserve"> </v>
      </c>
      <c r="AVZ22" s="23"/>
      <c r="AWA22" s="20" t="str">
        <f t="shared" si="141"/>
        <v xml:space="preserve"> </v>
      </c>
      <c r="AWC22" s="17"/>
      <c r="AWE22" s="10"/>
      <c r="AWF22" s="12" t="str">
        <f>IFERROR(VLOOKUP(AWE22,Insumos!$A$6:$D$118,2,FALSE), " ")</f>
        <v xml:space="preserve"> </v>
      </c>
      <c r="AWG22" s="20" t="str">
        <f>IFERROR(VLOOKUP(AWE22,Insumos!$A$6:$D$118,4,FALSE), " ")</f>
        <v xml:space="preserve"> </v>
      </c>
      <c r="AWH22" s="12" t="str">
        <f>IFERROR(VLOOKUP(AWE22,Insumos!$A$6:$D$118,3,FALSE), " ")</f>
        <v xml:space="preserve"> </v>
      </c>
      <c r="AWI22" s="23"/>
      <c r="AWJ22" s="20" t="str">
        <f t="shared" si="142"/>
        <v xml:space="preserve"> </v>
      </c>
      <c r="AWL22" s="17"/>
      <c r="AWN22" s="10"/>
      <c r="AWO22" s="12" t="str">
        <f>IFERROR(VLOOKUP(AWN22,Insumos!$A$6:$D$118,2,FALSE), " ")</f>
        <v xml:space="preserve"> </v>
      </c>
      <c r="AWP22" s="20" t="str">
        <f>IFERROR(VLOOKUP(AWN22,Insumos!$A$6:$D$118,4,FALSE), " ")</f>
        <v xml:space="preserve"> </v>
      </c>
      <c r="AWQ22" s="12" t="str">
        <f>IFERROR(VLOOKUP(AWN22,Insumos!$A$6:$D$118,3,FALSE), " ")</f>
        <v xml:space="preserve"> </v>
      </c>
      <c r="AWR22" s="23"/>
      <c r="AWS22" s="20" t="str">
        <f t="shared" si="143"/>
        <v xml:space="preserve"> </v>
      </c>
      <c r="AWU22" s="17"/>
      <c r="AWW22" s="10"/>
      <c r="AWX22" s="12" t="str">
        <f>IFERROR(VLOOKUP(AWW22,Insumos!$A$6:$D$118,2,FALSE), " ")</f>
        <v xml:space="preserve"> </v>
      </c>
      <c r="AWY22" s="20" t="str">
        <f>IFERROR(VLOOKUP(AWW22,Insumos!$A$6:$D$118,4,FALSE), " ")</f>
        <v xml:space="preserve"> </v>
      </c>
      <c r="AWZ22" s="12" t="str">
        <f>IFERROR(VLOOKUP(AWW22,Insumos!$A$6:$D$118,3,FALSE), " ")</f>
        <v xml:space="preserve"> </v>
      </c>
      <c r="AXA22" s="23"/>
      <c r="AXB22" s="20" t="str">
        <f t="shared" si="144"/>
        <v xml:space="preserve"> </v>
      </c>
      <c r="AXD22" s="17"/>
      <c r="AXF22" s="10"/>
      <c r="AXG22" s="12" t="str">
        <f>IFERROR(VLOOKUP(AXF22,Insumos!$A$6:$D$118,2,FALSE), " ")</f>
        <v xml:space="preserve"> </v>
      </c>
      <c r="AXH22" s="20" t="str">
        <f>IFERROR(VLOOKUP(AXF22,Insumos!$A$6:$D$118,4,FALSE), " ")</f>
        <v xml:space="preserve"> </v>
      </c>
      <c r="AXI22" s="12" t="str">
        <f>IFERROR(VLOOKUP(AXF22,Insumos!$A$6:$D$118,3,FALSE), " ")</f>
        <v xml:space="preserve"> </v>
      </c>
      <c r="AXJ22" s="23"/>
      <c r="AXK22" s="20" t="str">
        <f t="shared" si="145"/>
        <v xml:space="preserve"> </v>
      </c>
      <c r="AXM22" s="17"/>
      <c r="AXO22" s="10"/>
      <c r="AXP22" s="12" t="str">
        <f>IFERROR(VLOOKUP(AXO22,Insumos!$A$6:$D$118,2,FALSE), " ")</f>
        <v xml:space="preserve"> </v>
      </c>
      <c r="AXQ22" s="20" t="str">
        <f>IFERROR(VLOOKUP(AXO22,Insumos!$A$6:$D$118,4,FALSE), " ")</f>
        <v xml:space="preserve"> </v>
      </c>
      <c r="AXR22" s="12" t="str">
        <f>IFERROR(VLOOKUP(AXO22,Insumos!$A$6:$D$118,3,FALSE), " ")</f>
        <v xml:space="preserve"> </v>
      </c>
      <c r="AXS22" s="23"/>
      <c r="AXT22" s="20" t="str">
        <f t="shared" si="146"/>
        <v xml:space="preserve"> </v>
      </c>
      <c r="AXV22" s="17"/>
      <c r="AXX22" s="10"/>
      <c r="AXY22" s="12" t="str">
        <f>IFERROR(VLOOKUP(AXX22,Insumos!$A$6:$D$118,2,FALSE), " ")</f>
        <v xml:space="preserve"> </v>
      </c>
      <c r="AXZ22" s="20" t="str">
        <f>IFERROR(VLOOKUP(AXX22,Insumos!$A$6:$D$118,4,FALSE), " ")</f>
        <v xml:space="preserve"> </v>
      </c>
      <c r="AYA22" s="12" t="str">
        <f>IFERROR(VLOOKUP(AXX22,Insumos!$A$6:$D$118,3,FALSE), " ")</f>
        <v xml:space="preserve"> </v>
      </c>
      <c r="AYB22" s="23"/>
      <c r="AYC22" s="20" t="str">
        <f t="shared" si="147"/>
        <v xml:space="preserve"> </v>
      </c>
      <c r="AYE22" s="17"/>
      <c r="AYG22" s="10"/>
      <c r="AYH22" s="12" t="str">
        <f>IFERROR(VLOOKUP(AYG22,Insumos!$A$6:$D$118,2,FALSE), " ")</f>
        <v xml:space="preserve"> </v>
      </c>
      <c r="AYI22" s="20" t="str">
        <f>IFERROR(VLOOKUP(AYG22,Insumos!$A$6:$D$118,4,FALSE), " ")</f>
        <v xml:space="preserve"> </v>
      </c>
      <c r="AYJ22" s="12" t="str">
        <f>IFERROR(VLOOKUP(AYG22,Insumos!$A$6:$D$118,3,FALSE), " ")</f>
        <v xml:space="preserve"> </v>
      </c>
      <c r="AYK22" s="23"/>
      <c r="AYL22" s="20" t="str">
        <f t="shared" si="148"/>
        <v xml:space="preserve"> </v>
      </c>
      <c r="AYN22" s="17"/>
      <c r="AYP22" s="10"/>
      <c r="AYQ22" s="12" t="str">
        <f>IFERROR(VLOOKUP(AYP22,Insumos!$A$6:$D$118,2,FALSE), " ")</f>
        <v xml:space="preserve"> </v>
      </c>
      <c r="AYR22" s="20" t="str">
        <f>IFERROR(VLOOKUP(AYP22,Insumos!$A$6:$D$118,4,FALSE), " ")</f>
        <v xml:space="preserve"> </v>
      </c>
      <c r="AYS22" s="12" t="str">
        <f>IFERROR(VLOOKUP(AYP22,Insumos!$A$6:$D$118,3,FALSE), " ")</f>
        <v xml:space="preserve"> </v>
      </c>
      <c r="AYT22" s="23"/>
      <c r="AYU22" s="20" t="str">
        <f t="shared" si="149"/>
        <v xml:space="preserve"> </v>
      </c>
      <c r="AYW22" s="17"/>
      <c r="AYY22" s="10"/>
      <c r="AYZ22" s="12" t="str">
        <f>IFERROR(VLOOKUP(AYY22,Insumos!$A$6:$D$118,2,FALSE), " ")</f>
        <v xml:space="preserve"> </v>
      </c>
      <c r="AZA22" s="20" t="str">
        <f>IFERROR(VLOOKUP(AYY22,Insumos!$A$6:$D$118,4,FALSE), " ")</f>
        <v xml:space="preserve"> </v>
      </c>
      <c r="AZB22" s="12" t="str">
        <f>IFERROR(VLOOKUP(AYY22,Insumos!$A$6:$D$118,3,FALSE), " ")</f>
        <v xml:space="preserve"> </v>
      </c>
      <c r="AZC22" s="23"/>
      <c r="AZD22" s="20" t="str">
        <f t="shared" si="150"/>
        <v xml:space="preserve"> </v>
      </c>
      <c r="AZF22" s="17"/>
      <c r="AZH22" s="10"/>
      <c r="AZI22" s="12" t="str">
        <f>IFERROR(VLOOKUP(AZH22,Insumos!$A$6:$D$118,2,FALSE), " ")</f>
        <v xml:space="preserve"> </v>
      </c>
      <c r="AZJ22" s="20" t="str">
        <f>IFERROR(VLOOKUP(AZH22,Insumos!$A$6:$D$118,4,FALSE), " ")</f>
        <v xml:space="preserve"> </v>
      </c>
      <c r="AZK22" s="12" t="str">
        <f>IFERROR(VLOOKUP(AZH22,Insumos!$A$6:$D$118,3,FALSE), " ")</f>
        <v xml:space="preserve"> </v>
      </c>
      <c r="AZL22" s="23"/>
      <c r="AZM22" s="20" t="str">
        <f t="shared" si="151"/>
        <v xml:space="preserve"> </v>
      </c>
      <c r="AZO22" s="17"/>
      <c r="AZQ22" s="10"/>
      <c r="AZR22" s="12" t="str">
        <f>IFERROR(VLOOKUP(AZQ22,Insumos!$A$6:$D$118,2,FALSE), " ")</f>
        <v xml:space="preserve"> </v>
      </c>
      <c r="AZS22" s="20" t="str">
        <f>IFERROR(VLOOKUP(AZQ22,Insumos!$A$6:$D$118,4,FALSE), " ")</f>
        <v xml:space="preserve"> </v>
      </c>
      <c r="AZT22" s="12" t="str">
        <f>IFERROR(VLOOKUP(AZQ22,Insumos!$A$6:$D$118,3,FALSE), " ")</f>
        <v xml:space="preserve"> </v>
      </c>
      <c r="AZU22" s="23"/>
      <c r="AZV22" s="20" t="str">
        <f t="shared" si="152"/>
        <v xml:space="preserve"> </v>
      </c>
      <c r="AZX22" s="17"/>
      <c r="AZZ22" s="10"/>
      <c r="BAA22" s="12" t="str">
        <f>IFERROR(VLOOKUP(AZZ22,Insumos!$A$6:$D$118,2,FALSE), " ")</f>
        <v xml:space="preserve"> </v>
      </c>
      <c r="BAB22" s="20" t="str">
        <f>IFERROR(VLOOKUP(AZZ22,Insumos!$A$6:$D$118,4,FALSE), " ")</f>
        <v xml:space="preserve"> </v>
      </c>
      <c r="BAC22" s="12" t="str">
        <f>IFERROR(VLOOKUP(AZZ22,Insumos!$A$6:$D$118,3,FALSE), " ")</f>
        <v xml:space="preserve"> </v>
      </c>
      <c r="BAD22" s="23"/>
      <c r="BAE22" s="20" t="str">
        <f t="shared" si="153"/>
        <v xml:space="preserve"> </v>
      </c>
      <c r="BAG22" s="17"/>
      <c r="BAI22" s="10"/>
      <c r="BAJ22" s="12" t="str">
        <f>IFERROR(VLOOKUP(BAI22,Insumos!$A$6:$D$118,2,FALSE), " ")</f>
        <v xml:space="preserve"> </v>
      </c>
      <c r="BAK22" s="20" t="str">
        <f>IFERROR(VLOOKUP(BAI22,Insumos!$A$6:$D$118,4,FALSE), " ")</f>
        <v xml:space="preserve"> </v>
      </c>
      <c r="BAL22" s="12" t="str">
        <f>IFERROR(VLOOKUP(BAI22,Insumos!$A$6:$D$118,3,FALSE), " ")</f>
        <v xml:space="preserve"> </v>
      </c>
      <c r="BAM22" s="23"/>
      <c r="BAN22" s="20" t="str">
        <f t="shared" si="154"/>
        <v xml:space="preserve"> </v>
      </c>
      <c r="BAP22" s="17"/>
      <c r="BAR22" s="10"/>
      <c r="BAS22" s="12" t="str">
        <f>IFERROR(VLOOKUP(BAR22,Insumos!$A$6:$D$118,2,FALSE), " ")</f>
        <v xml:space="preserve"> </v>
      </c>
      <c r="BAT22" s="20" t="str">
        <f>IFERROR(VLOOKUP(BAR22,Insumos!$A$6:$D$118,4,FALSE), " ")</f>
        <v xml:space="preserve"> </v>
      </c>
      <c r="BAU22" s="12" t="str">
        <f>IFERROR(VLOOKUP(BAR22,Insumos!$A$6:$D$118,3,FALSE), " ")</f>
        <v xml:space="preserve"> </v>
      </c>
      <c r="BAV22" s="23"/>
      <c r="BAW22" s="20" t="str">
        <f t="shared" si="155"/>
        <v xml:space="preserve"> </v>
      </c>
      <c r="BAY22" s="17"/>
      <c r="BBA22" s="10"/>
      <c r="BBB22" s="12" t="str">
        <f>IFERROR(VLOOKUP(BBA22,Insumos!$A$6:$D$118,2,FALSE), " ")</f>
        <v xml:space="preserve"> </v>
      </c>
      <c r="BBC22" s="20" t="str">
        <f>IFERROR(VLOOKUP(BBA22,Insumos!$A$6:$D$118,4,FALSE), " ")</f>
        <v xml:space="preserve"> </v>
      </c>
      <c r="BBD22" s="12" t="str">
        <f>IFERROR(VLOOKUP(BBA22,Insumos!$A$6:$D$118,3,FALSE), " ")</f>
        <v xml:space="preserve"> </v>
      </c>
      <c r="BBE22" s="23"/>
      <c r="BBF22" s="20" t="str">
        <f t="shared" si="156"/>
        <v xml:space="preserve"> </v>
      </c>
      <c r="BBH22" s="17"/>
      <c r="BBJ22" s="10"/>
      <c r="BBK22" s="12" t="str">
        <f>IFERROR(VLOOKUP(BBJ22,Insumos!$A$6:$D$118,2,FALSE), " ")</f>
        <v xml:space="preserve"> </v>
      </c>
      <c r="BBL22" s="20" t="str">
        <f>IFERROR(VLOOKUP(BBJ22,Insumos!$A$6:$D$118,4,FALSE), " ")</f>
        <v xml:space="preserve"> </v>
      </c>
      <c r="BBM22" s="12" t="str">
        <f>IFERROR(VLOOKUP(BBJ22,Insumos!$A$6:$D$118,3,FALSE), " ")</f>
        <v xml:space="preserve"> </v>
      </c>
      <c r="BBN22" s="23"/>
      <c r="BBO22" s="20" t="str">
        <f t="shared" si="157"/>
        <v xml:space="preserve"> </v>
      </c>
      <c r="BBQ22" s="17"/>
      <c r="BBS22" s="10"/>
      <c r="BBT22" s="12" t="str">
        <f>IFERROR(VLOOKUP(BBS22,Insumos!$A$6:$D$118,2,FALSE), " ")</f>
        <v xml:space="preserve"> </v>
      </c>
      <c r="BBU22" s="20" t="str">
        <f>IFERROR(VLOOKUP(BBS22,Insumos!$A$6:$D$118,4,FALSE), " ")</f>
        <v xml:space="preserve"> </v>
      </c>
      <c r="BBV22" s="12" t="str">
        <f>IFERROR(VLOOKUP(BBS22,Insumos!$A$6:$D$118,3,FALSE), " ")</f>
        <v xml:space="preserve"> </v>
      </c>
      <c r="BBW22" s="23"/>
      <c r="BBX22" s="20" t="str">
        <f t="shared" si="158"/>
        <v xml:space="preserve"> </v>
      </c>
      <c r="BBZ22" s="17"/>
      <c r="BCB22" s="10"/>
      <c r="BCC22" s="12" t="str">
        <f>IFERROR(VLOOKUP(BCB22,Insumos!$A$6:$D$118,2,FALSE), " ")</f>
        <v xml:space="preserve"> </v>
      </c>
      <c r="BCD22" s="20" t="str">
        <f>IFERROR(VLOOKUP(BCB22,Insumos!$A$6:$D$118,4,FALSE), " ")</f>
        <v xml:space="preserve"> </v>
      </c>
      <c r="BCE22" s="12" t="str">
        <f>IFERROR(VLOOKUP(BCB22,Insumos!$A$6:$D$118,3,FALSE), " ")</f>
        <v xml:space="preserve"> </v>
      </c>
      <c r="BCF22" s="23"/>
      <c r="BCG22" s="20" t="str">
        <f t="shared" si="159"/>
        <v xml:space="preserve"> </v>
      </c>
      <c r="BCI22" s="17"/>
      <c r="BCK22" s="10"/>
      <c r="BCL22" s="12" t="str">
        <f>IFERROR(VLOOKUP(BCK22,Insumos!$A$6:$D$118,2,FALSE), " ")</f>
        <v xml:space="preserve"> </v>
      </c>
      <c r="BCM22" s="20" t="str">
        <f>IFERROR(VLOOKUP(BCK22,Insumos!$A$6:$D$118,4,FALSE), " ")</f>
        <v xml:space="preserve"> </v>
      </c>
      <c r="BCN22" s="12" t="str">
        <f>IFERROR(VLOOKUP(BCK22,Insumos!$A$6:$D$118,3,FALSE), " ")</f>
        <v xml:space="preserve"> </v>
      </c>
      <c r="BCO22" s="23"/>
      <c r="BCP22" s="20" t="str">
        <f t="shared" si="160"/>
        <v xml:space="preserve"> </v>
      </c>
      <c r="BCR22" s="17"/>
      <c r="BCT22" s="10"/>
      <c r="BCU22" s="12" t="str">
        <f>IFERROR(VLOOKUP(BCT22,Insumos!$A$6:$D$118,2,FALSE), " ")</f>
        <v xml:space="preserve"> </v>
      </c>
      <c r="BCV22" s="20" t="str">
        <f>IFERROR(VLOOKUP(BCT22,Insumos!$A$6:$D$118,4,FALSE), " ")</f>
        <v xml:space="preserve"> </v>
      </c>
      <c r="BCW22" s="12" t="str">
        <f>IFERROR(VLOOKUP(BCT22,Insumos!$A$6:$D$118,3,FALSE), " ")</f>
        <v xml:space="preserve"> </v>
      </c>
      <c r="BCX22" s="23"/>
      <c r="BCY22" s="20" t="str">
        <f t="shared" si="161"/>
        <v xml:space="preserve"> </v>
      </c>
      <c r="BDA22" s="17"/>
      <c r="BDC22" s="10"/>
      <c r="BDD22" s="12" t="str">
        <f>IFERROR(VLOOKUP(BDC22,Insumos!$A$6:$D$118,2,FALSE), " ")</f>
        <v xml:space="preserve"> </v>
      </c>
      <c r="BDE22" s="20" t="str">
        <f>IFERROR(VLOOKUP(BDC22,Insumos!$A$6:$D$118,4,FALSE), " ")</f>
        <v xml:space="preserve"> </v>
      </c>
      <c r="BDF22" s="12" t="str">
        <f>IFERROR(VLOOKUP(BDC22,Insumos!$A$6:$D$118,3,FALSE), " ")</f>
        <v xml:space="preserve"> </v>
      </c>
      <c r="BDG22" s="23"/>
      <c r="BDH22" s="20" t="str">
        <f t="shared" si="162"/>
        <v xml:space="preserve"> </v>
      </c>
      <c r="BDJ22" s="17"/>
      <c r="BDL22" s="10"/>
      <c r="BDM22" s="12" t="str">
        <f>IFERROR(VLOOKUP(BDL22,Insumos!$A$6:$D$118,2,FALSE), " ")</f>
        <v xml:space="preserve"> </v>
      </c>
      <c r="BDN22" s="20" t="str">
        <f>IFERROR(VLOOKUP(BDL22,Insumos!$A$6:$D$118,4,FALSE), " ")</f>
        <v xml:space="preserve"> </v>
      </c>
      <c r="BDO22" s="12" t="str">
        <f>IFERROR(VLOOKUP(BDL22,Insumos!$A$6:$D$118,3,FALSE), " ")</f>
        <v xml:space="preserve"> </v>
      </c>
      <c r="BDP22" s="23"/>
      <c r="BDQ22" s="20" t="str">
        <f t="shared" si="163"/>
        <v xml:space="preserve"> </v>
      </c>
      <c r="BDS22" s="17"/>
      <c r="BDU22" s="10"/>
      <c r="BDV22" s="12" t="str">
        <f>IFERROR(VLOOKUP(BDU22,Insumos!$A$6:$D$118,2,FALSE), " ")</f>
        <v xml:space="preserve"> </v>
      </c>
      <c r="BDW22" s="20" t="str">
        <f>IFERROR(VLOOKUP(BDU22,Insumos!$A$6:$D$118,4,FALSE), " ")</f>
        <v xml:space="preserve"> </v>
      </c>
      <c r="BDX22" s="12" t="str">
        <f>IFERROR(VLOOKUP(BDU22,Insumos!$A$6:$D$118,3,FALSE), " ")</f>
        <v xml:space="preserve"> </v>
      </c>
      <c r="BDY22" s="23"/>
      <c r="BDZ22" s="20" t="str">
        <f t="shared" si="164"/>
        <v xml:space="preserve"> </v>
      </c>
      <c r="BEB22" s="17"/>
      <c r="BED22" s="10"/>
      <c r="BEE22" s="12" t="str">
        <f>IFERROR(VLOOKUP(BED22,Insumos!$A$6:$D$118,2,FALSE), " ")</f>
        <v xml:space="preserve"> </v>
      </c>
      <c r="BEF22" s="20" t="str">
        <f>IFERROR(VLOOKUP(BED22,Insumos!$A$6:$D$118,4,FALSE), " ")</f>
        <v xml:space="preserve"> </v>
      </c>
      <c r="BEG22" s="12" t="str">
        <f>IFERROR(VLOOKUP(BED22,Insumos!$A$6:$D$118,3,FALSE), " ")</f>
        <v xml:space="preserve"> </v>
      </c>
      <c r="BEH22" s="23"/>
      <c r="BEI22" s="20" t="str">
        <f t="shared" si="165"/>
        <v xml:space="preserve"> </v>
      </c>
      <c r="BEK22" s="17"/>
      <c r="BEM22" s="10"/>
      <c r="BEN22" s="12" t="str">
        <f>IFERROR(VLOOKUP(BEM22,Insumos!$A$6:$D$118,2,FALSE), " ")</f>
        <v xml:space="preserve"> </v>
      </c>
      <c r="BEO22" s="20" t="str">
        <f>IFERROR(VLOOKUP(BEM22,Insumos!$A$6:$D$118,4,FALSE), " ")</f>
        <v xml:space="preserve"> </v>
      </c>
      <c r="BEP22" s="12" t="str">
        <f>IFERROR(VLOOKUP(BEM22,Insumos!$A$6:$D$118,3,FALSE), " ")</f>
        <v xml:space="preserve"> </v>
      </c>
      <c r="BEQ22" s="23"/>
      <c r="BER22" s="20" t="str">
        <f t="shared" si="166"/>
        <v xml:space="preserve"> </v>
      </c>
      <c r="BET22" s="17"/>
      <c r="BEV22" s="10"/>
      <c r="BEW22" s="12" t="str">
        <f>IFERROR(VLOOKUP(BEV22,Insumos!$A$6:$D$118,2,FALSE), " ")</f>
        <v xml:space="preserve"> </v>
      </c>
      <c r="BEX22" s="20" t="str">
        <f>IFERROR(VLOOKUP(BEV22,Insumos!$A$6:$D$118,4,FALSE), " ")</f>
        <v xml:space="preserve"> </v>
      </c>
      <c r="BEY22" s="12" t="str">
        <f>IFERROR(VLOOKUP(BEV22,Insumos!$A$6:$D$118,3,FALSE), " ")</f>
        <v xml:space="preserve"> </v>
      </c>
      <c r="BEZ22" s="23"/>
      <c r="BFA22" s="20" t="str">
        <f t="shared" si="167"/>
        <v xml:space="preserve"> </v>
      </c>
      <c r="BFC22" s="17"/>
      <c r="BFE22" s="10"/>
      <c r="BFF22" s="12" t="str">
        <f>IFERROR(VLOOKUP(BFE22,Insumos!$A$6:$D$118,2,FALSE), " ")</f>
        <v xml:space="preserve"> </v>
      </c>
      <c r="BFG22" s="20" t="str">
        <f>IFERROR(VLOOKUP(BFE22,Insumos!$A$6:$D$118,4,FALSE), " ")</f>
        <v xml:space="preserve"> </v>
      </c>
      <c r="BFH22" s="12" t="str">
        <f>IFERROR(VLOOKUP(BFE22,Insumos!$A$6:$D$118,3,FALSE), " ")</f>
        <v xml:space="preserve"> </v>
      </c>
      <c r="BFI22" s="23"/>
      <c r="BFJ22" s="20" t="str">
        <f t="shared" si="168"/>
        <v xml:space="preserve"> </v>
      </c>
      <c r="BFL22" s="17"/>
      <c r="BFN22" s="10"/>
      <c r="BFO22" s="12" t="str">
        <f>IFERROR(VLOOKUP(BFN22,Insumos!$A$6:$D$118,2,FALSE), " ")</f>
        <v xml:space="preserve"> </v>
      </c>
      <c r="BFP22" s="20" t="str">
        <f>IFERROR(VLOOKUP(BFN22,Insumos!$A$6:$D$118,4,FALSE), " ")</f>
        <v xml:space="preserve"> </v>
      </c>
      <c r="BFQ22" s="12" t="str">
        <f>IFERROR(VLOOKUP(BFN22,Insumos!$A$6:$D$118,3,FALSE), " ")</f>
        <v xml:space="preserve"> </v>
      </c>
      <c r="BFR22" s="23"/>
      <c r="BFS22" s="20" t="str">
        <f t="shared" si="169"/>
        <v xml:space="preserve"> </v>
      </c>
      <c r="BFU22" s="17"/>
      <c r="BFW22" s="10"/>
      <c r="BFX22" s="12" t="str">
        <f>IFERROR(VLOOKUP(BFW22,Insumos!$A$6:$D$118,2,FALSE), " ")</f>
        <v xml:space="preserve"> </v>
      </c>
      <c r="BFY22" s="20" t="str">
        <f>IFERROR(VLOOKUP(BFW22,Insumos!$A$6:$D$118,4,FALSE), " ")</f>
        <v xml:space="preserve"> </v>
      </c>
      <c r="BFZ22" s="12" t="str">
        <f>IFERROR(VLOOKUP(BFW22,Insumos!$A$6:$D$118,3,FALSE), " ")</f>
        <v xml:space="preserve"> </v>
      </c>
      <c r="BGA22" s="23"/>
      <c r="BGB22" s="20" t="str">
        <f t="shared" si="170"/>
        <v xml:space="preserve"> </v>
      </c>
      <c r="BGD22" s="17"/>
      <c r="BGF22" s="10"/>
      <c r="BGG22" s="12" t="str">
        <f>IFERROR(VLOOKUP(BGF22,Insumos!$A$6:$D$118,2,FALSE), " ")</f>
        <v xml:space="preserve"> </v>
      </c>
      <c r="BGH22" s="20" t="str">
        <f>IFERROR(VLOOKUP(BGF22,Insumos!$A$6:$D$118,4,FALSE), " ")</f>
        <v xml:space="preserve"> </v>
      </c>
      <c r="BGI22" s="12" t="str">
        <f>IFERROR(VLOOKUP(BGF22,Insumos!$A$6:$D$118,3,FALSE), " ")</f>
        <v xml:space="preserve"> </v>
      </c>
      <c r="BGJ22" s="23"/>
      <c r="BGK22" s="20" t="str">
        <f t="shared" si="171"/>
        <v xml:space="preserve"> </v>
      </c>
      <c r="BGM22" s="17"/>
      <c r="BGO22" s="10"/>
      <c r="BGP22" s="12" t="str">
        <f>IFERROR(VLOOKUP(BGO22,Insumos!$A$6:$D$118,2,FALSE), " ")</f>
        <v xml:space="preserve"> </v>
      </c>
      <c r="BGQ22" s="20" t="str">
        <f>IFERROR(VLOOKUP(BGO22,Insumos!$A$6:$D$118,4,FALSE), " ")</f>
        <v xml:space="preserve"> </v>
      </c>
      <c r="BGR22" s="12" t="str">
        <f>IFERROR(VLOOKUP(BGO22,Insumos!$A$6:$D$118,3,FALSE), " ")</f>
        <v xml:space="preserve"> </v>
      </c>
      <c r="BGS22" s="23"/>
      <c r="BGT22" s="20" t="str">
        <f t="shared" si="172"/>
        <v xml:space="preserve"> </v>
      </c>
      <c r="BGV22" s="17"/>
      <c r="BGX22" s="10"/>
      <c r="BGY22" s="12" t="str">
        <f>IFERROR(VLOOKUP(BGX22,Insumos!$A$6:$D$118,2,FALSE), " ")</f>
        <v xml:space="preserve"> </v>
      </c>
      <c r="BGZ22" s="20" t="str">
        <f>IFERROR(VLOOKUP(BGX22,Insumos!$A$6:$D$118,4,FALSE), " ")</f>
        <v xml:space="preserve"> </v>
      </c>
      <c r="BHA22" s="12" t="str">
        <f>IFERROR(VLOOKUP(BGX22,Insumos!$A$6:$D$118,3,FALSE), " ")</f>
        <v xml:space="preserve"> </v>
      </c>
      <c r="BHB22" s="23"/>
      <c r="BHC22" s="20" t="str">
        <f t="shared" si="173"/>
        <v xml:space="preserve"> </v>
      </c>
      <c r="BHE22" s="17"/>
      <c r="BHG22" s="10"/>
      <c r="BHH22" s="12" t="str">
        <f>IFERROR(VLOOKUP(BHG22,Insumos!$A$6:$D$118,2,FALSE), " ")</f>
        <v xml:space="preserve"> </v>
      </c>
      <c r="BHI22" s="20" t="str">
        <f>IFERROR(VLOOKUP(BHG22,Insumos!$A$6:$D$118,4,FALSE), " ")</f>
        <v xml:space="preserve"> </v>
      </c>
      <c r="BHJ22" s="12" t="str">
        <f>IFERROR(VLOOKUP(BHG22,Insumos!$A$6:$D$118,3,FALSE), " ")</f>
        <v xml:space="preserve"> </v>
      </c>
      <c r="BHK22" s="23"/>
      <c r="BHL22" s="20" t="str">
        <f t="shared" si="174"/>
        <v xml:space="preserve"> </v>
      </c>
      <c r="BHN22" s="17"/>
      <c r="BHP22" s="10"/>
      <c r="BHQ22" s="12" t="str">
        <f>IFERROR(VLOOKUP(BHP22,Insumos!$A$6:$D$118,2,FALSE), " ")</f>
        <v xml:space="preserve"> </v>
      </c>
      <c r="BHR22" s="20" t="str">
        <f>IFERROR(VLOOKUP(BHP22,Insumos!$A$6:$D$118,4,FALSE), " ")</f>
        <v xml:space="preserve"> </v>
      </c>
      <c r="BHS22" s="12" t="str">
        <f>IFERROR(VLOOKUP(BHP22,Insumos!$A$6:$D$118,3,FALSE), " ")</f>
        <v xml:space="preserve"> </v>
      </c>
      <c r="BHT22" s="23"/>
      <c r="BHU22" s="20" t="str">
        <f t="shared" si="175"/>
        <v xml:space="preserve"> </v>
      </c>
      <c r="BHW22" s="17"/>
      <c r="BHY22" s="10"/>
      <c r="BHZ22" s="12" t="str">
        <f>IFERROR(VLOOKUP(BHY22,Insumos!$A$6:$D$118,2,FALSE), " ")</f>
        <v xml:space="preserve"> </v>
      </c>
      <c r="BIA22" s="20" t="str">
        <f>IFERROR(VLOOKUP(BHY22,Insumos!$A$6:$D$118,4,FALSE), " ")</f>
        <v xml:space="preserve"> </v>
      </c>
      <c r="BIB22" s="12" t="str">
        <f>IFERROR(VLOOKUP(BHY22,Insumos!$A$6:$D$118,3,FALSE), " ")</f>
        <v xml:space="preserve"> </v>
      </c>
      <c r="BIC22" s="23"/>
      <c r="BID22" s="20" t="str">
        <f t="shared" si="176"/>
        <v xml:space="preserve"> </v>
      </c>
      <c r="BIF22" s="17"/>
      <c r="BIH22" s="10"/>
      <c r="BII22" s="12" t="str">
        <f>IFERROR(VLOOKUP(BIH22,Insumos!$A$6:$D$118,2,FALSE), " ")</f>
        <v xml:space="preserve"> </v>
      </c>
      <c r="BIJ22" s="20" t="str">
        <f>IFERROR(VLOOKUP(BIH22,Insumos!$A$6:$D$118,4,FALSE), " ")</f>
        <v xml:space="preserve"> </v>
      </c>
      <c r="BIK22" s="12" t="str">
        <f>IFERROR(VLOOKUP(BIH22,Insumos!$A$6:$D$118,3,FALSE), " ")</f>
        <v xml:space="preserve"> </v>
      </c>
      <c r="BIL22" s="23"/>
      <c r="BIM22" s="20" t="str">
        <f t="shared" si="177"/>
        <v xml:space="preserve"> </v>
      </c>
      <c r="BIO22" s="17"/>
      <c r="BIQ22" s="10"/>
      <c r="BIR22" s="12" t="str">
        <f>IFERROR(VLOOKUP(BIQ22,Insumos!$A$6:$D$118,2,FALSE), " ")</f>
        <v xml:space="preserve"> </v>
      </c>
      <c r="BIS22" s="20" t="str">
        <f>IFERROR(VLOOKUP(BIQ22,Insumos!$A$6:$D$118,4,FALSE), " ")</f>
        <v xml:space="preserve"> </v>
      </c>
      <c r="BIT22" s="12" t="str">
        <f>IFERROR(VLOOKUP(BIQ22,Insumos!$A$6:$D$118,3,FALSE), " ")</f>
        <v xml:space="preserve"> </v>
      </c>
      <c r="BIU22" s="23"/>
      <c r="BIV22" s="20" t="str">
        <f t="shared" si="178"/>
        <v xml:space="preserve"> </v>
      </c>
      <c r="BIX22" s="17"/>
      <c r="BIZ22" s="10"/>
      <c r="BJA22" s="12" t="str">
        <f>IFERROR(VLOOKUP(BIZ22,Insumos!$A$6:$D$118,2,FALSE), " ")</f>
        <v xml:space="preserve"> </v>
      </c>
      <c r="BJB22" s="20" t="str">
        <f>IFERROR(VLOOKUP(BIZ22,Insumos!$A$6:$D$118,4,FALSE), " ")</f>
        <v xml:space="preserve"> </v>
      </c>
      <c r="BJC22" s="12" t="str">
        <f>IFERROR(VLOOKUP(BIZ22,Insumos!$A$6:$D$118,3,FALSE), " ")</f>
        <v xml:space="preserve"> </v>
      </c>
      <c r="BJD22" s="23"/>
      <c r="BJE22" s="20" t="str">
        <f t="shared" si="179"/>
        <v xml:space="preserve"> </v>
      </c>
      <c r="BJG22" s="17"/>
      <c r="BJI22" s="10"/>
      <c r="BJJ22" s="12" t="str">
        <f>IFERROR(VLOOKUP(BJI22,Insumos!$A$6:$D$118,2,FALSE), " ")</f>
        <v xml:space="preserve"> </v>
      </c>
      <c r="BJK22" s="20" t="str">
        <f>IFERROR(VLOOKUP(BJI22,Insumos!$A$6:$D$118,4,FALSE), " ")</f>
        <v xml:space="preserve"> </v>
      </c>
      <c r="BJL22" s="12" t="str">
        <f>IFERROR(VLOOKUP(BJI22,Insumos!$A$6:$D$118,3,FALSE), " ")</f>
        <v xml:space="preserve"> </v>
      </c>
      <c r="BJM22" s="23"/>
      <c r="BJN22" s="20" t="str">
        <f t="shared" si="180"/>
        <v xml:space="preserve"> </v>
      </c>
      <c r="BJP22" s="17"/>
      <c r="BJR22" s="10"/>
      <c r="BJS22" s="12" t="str">
        <f>IFERROR(VLOOKUP(BJR22,Insumos!$A$6:$D$118,2,FALSE), " ")</f>
        <v xml:space="preserve"> </v>
      </c>
      <c r="BJT22" s="20" t="str">
        <f>IFERROR(VLOOKUP(BJR22,Insumos!$A$6:$D$118,4,FALSE), " ")</f>
        <v xml:space="preserve"> </v>
      </c>
      <c r="BJU22" s="12" t="str">
        <f>IFERROR(VLOOKUP(BJR22,Insumos!$A$6:$D$118,3,FALSE), " ")</f>
        <v xml:space="preserve"> </v>
      </c>
      <c r="BJV22" s="23"/>
      <c r="BJW22" s="20" t="str">
        <f t="shared" si="181"/>
        <v xml:space="preserve"> </v>
      </c>
      <c r="BJY22" s="17"/>
      <c r="BKA22" s="10"/>
      <c r="BKB22" s="12" t="str">
        <f>IFERROR(VLOOKUP(BKA22,Insumos!$A$6:$D$118,2,FALSE), " ")</f>
        <v xml:space="preserve"> </v>
      </c>
      <c r="BKC22" s="20" t="str">
        <f>IFERROR(VLOOKUP(BKA22,Insumos!$A$6:$D$118,4,FALSE), " ")</f>
        <v xml:space="preserve"> </v>
      </c>
      <c r="BKD22" s="12" t="str">
        <f>IFERROR(VLOOKUP(BKA22,Insumos!$A$6:$D$118,3,FALSE), " ")</f>
        <v xml:space="preserve"> </v>
      </c>
      <c r="BKE22" s="23"/>
      <c r="BKF22" s="20" t="str">
        <f t="shared" si="182"/>
        <v xml:space="preserve"> </v>
      </c>
      <c r="BKH22" s="17"/>
      <c r="BKJ22" s="10"/>
      <c r="BKK22" s="12" t="str">
        <f>IFERROR(VLOOKUP(BKJ22,Insumos!$A$6:$D$118,2,FALSE), " ")</f>
        <v xml:space="preserve"> </v>
      </c>
      <c r="BKL22" s="20" t="str">
        <f>IFERROR(VLOOKUP(BKJ22,Insumos!$A$6:$D$118,4,FALSE), " ")</f>
        <v xml:space="preserve"> </v>
      </c>
      <c r="BKM22" s="12" t="str">
        <f>IFERROR(VLOOKUP(BKJ22,Insumos!$A$6:$D$118,3,FALSE), " ")</f>
        <v xml:space="preserve"> </v>
      </c>
      <c r="BKN22" s="23"/>
      <c r="BKO22" s="20" t="str">
        <f t="shared" si="183"/>
        <v xml:space="preserve"> </v>
      </c>
      <c r="BKQ22" s="17"/>
      <c r="BKS22" s="10"/>
      <c r="BKT22" s="12" t="str">
        <f>IFERROR(VLOOKUP(BKS22,Insumos!$A$6:$D$118,2,FALSE), " ")</f>
        <v xml:space="preserve"> </v>
      </c>
      <c r="BKU22" s="20" t="str">
        <f>IFERROR(VLOOKUP(BKS22,Insumos!$A$6:$D$118,4,FALSE), " ")</f>
        <v xml:space="preserve"> </v>
      </c>
      <c r="BKV22" s="12" t="str">
        <f>IFERROR(VLOOKUP(BKS22,Insumos!$A$6:$D$118,3,FALSE), " ")</f>
        <v xml:space="preserve"> </v>
      </c>
      <c r="BKW22" s="23"/>
      <c r="BKX22" s="20" t="str">
        <f t="shared" si="184"/>
        <v xml:space="preserve"> </v>
      </c>
      <c r="BKZ22" s="17"/>
      <c r="BLB22" s="10"/>
      <c r="BLC22" s="12" t="str">
        <f>IFERROR(VLOOKUP(BLB22,Insumos!$A$6:$D$118,2,FALSE), " ")</f>
        <v xml:space="preserve"> </v>
      </c>
      <c r="BLD22" s="20" t="str">
        <f>IFERROR(VLOOKUP(BLB22,Insumos!$A$6:$D$118,4,FALSE), " ")</f>
        <v xml:space="preserve"> </v>
      </c>
      <c r="BLE22" s="12" t="str">
        <f>IFERROR(VLOOKUP(BLB22,Insumos!$A$6:$D$118,3,FALSE), " ")</f>
        <v xml:space="preserve"> </v>
      </c>
      <c r="BLF22" s="23"/>
      <c r="BLG22" s="20" t="str">
        <f t="shared" si="185"/>
        <v xml:space="preserve"> </v>
      </c>
      <c r="BLI22" s="17"/>
      <c r="BLK22" s="10"/>
      <c r="BLL22" s="12" t="str">
        <f>IFERROR(VLOOKUP(BLK22,Insumos!$A$6:$D$118,2,FALSE), " ")</f>
        <v xml:space="preserve"> </v>
      </c>
      <c r="BLM22" s="20" t="str">
        <f>IFERROR(VLOOKUP(BLK22,Insumos!$A$6:$D$118,4,FALSE), " ")</f>
        <v xml:space="preserve"> </v>
      </c>
      <c r="BLN22" s="12" t="str">
        <f>IFERROR(VLOOKUP(BLK22,Insumos!$A$6:$D$118,3,FALSE), " ")</f>
        <v xml:space="preserve"> </v>
      </c>
      <c r="BLO22" s="23"/>
      <c r="BLP22" s="20" t="str">
        <f t="shared" si="186"/>
        <v xml:space="preserve"> </v>
      </c>
      <c r="BLR22" s="17"/>
      <c r="BLT22" s="10"/>
      <c r="BLU22" s="12" t="str">
        <f>IFERROR(VLOOKUP(BLT22,Insumos!$A$6:$D$118,2,FALSE), " ")</f>
        <v xml:space="preserve"> </v>
      </c>
      <c r="BLV22" s="20" t="str">
        <f>IFERROR(VLOOKUP(BLT22,Insumos!$A$6:$D$118,4,FALSE), " ")</f>
        <v xml:space="preserve"> </v>
      </c>
      <c r="BLW22" s="12" t="str">
        <f>IFERROR(VLOOKUP(BLT22,Insumos!$A$6:$D$118,3,FALSE), " ")</f>
        <v xml:space="preserve"> </v>
      </c>
      <c r="BLX22" s="23"/>
      <c r="BLY22" s="20" t="str">
        <f t="shared" si="187"/>
        <v xml:space="preserve"> </v>
      </c>
      <c r="BMA22" s="17"/>
      <c r="BMC22" s="10"/>
      <c r="BMD22" s="12" t="str">
        <f>IFERROR(VLOOKUP(BMC22,Insumos!$A$6:$D$118,2,FALSE), " ")</f>
        <v xml:space="preserve"> </v>
      </c>
      <c r="BME22" s="20" t="str">
        <f>IFERROR(VLOOKUP(BMC22,Insumos!$A$6:$D$118,4,FALSE), " ")</f>
        <v xml:space="preserve"> </v>
      </c>
      <c r="BMF22" s="12" t="str">
        <f>IFERROR(VLOOKUP(BMC22,Insumos!$A$6:$D$118,3,FALSE), " ")</f>
        <v xml:space="preserve"> </v>
      </c>
      <c r="BMG22" s="23"/>
      <c r="BMH22" s="20" t="str">
        <f t="shared" si="188"/>
        <v xml:space="preserve"> </v>
      </c>
      <c r="BMJ22" s="17"/>
      <c r="BML22" s="10"/>
      <c r="BMM22" s="12" t="str">
        <f>IFERROR(VLOOKUP(BML22,Insumos!$A$6:$D$118,2,FALSE), " ")</f>
        <v xml:space="preserve"> </v>
      </c>
      <c r="BMN22" s="20" t="str">
        <f>IFERROR(VLOOKUP(BML22,Insumos!$A$6:$D$118,4,FALSE), " ")</f>
        <v xml:space="preserve"> </v>
      </c>
      <c r="BMO22" s="12" t="str">
        <f>IFERROR(VLOOKUP(BML22,Insumos!$A$6:$D$118,3,FALSE), " ")</f>
        <v xml:space="preserve"> </v>
      </c>
      <c r="BMP22" s="23"/>
      <c r="BMQ22" s="20" t="str">
        <f t="shared" si="189"/>
        <v xml:space="preserve"> </v>
      </c>
      <c r="BMS22" s="17"/>
      <c r="BMU22" s="10"/>
      <c r="BMV22" s="12" t="str">
        <f>IFERROR(VLOOKUP(BMU22,Insumos!$A$6:$D$118,2,FALSE), " ")</f>
        <v xml:space="preserve"> </v>
      </c>
      <c r="BMW22" s="20" t="str">
        <f>IFERROR(VLOOKUP(BMU22,Insumos!$A$6:$D$118,4,FALSE), " ")</f>
        <v xml:space="preserve"> </v>
      </c>
      <c r="BMX22" s="12" t="str">
        <f>IFERROR(VLOOKUP(BMU22,Insumos!$A$6:$D$118,3,FALSE), " ")</f>
        <v xml:space="preserve"> </v>
      </c>
      <c r="BMY22" s="23"/>
      <c r="BMZ22" s="20" t="str">
        <f t="shared" si="190"/>
        <v xml:space="preserve"> </v>
      </c>
      <c r="BNB22" s="17"/>
      <c r="BND22" s="10"/>
      <c r="BNE22" s="12" t="str">
        <f>IFERROR(VLOOKUP(BND22,Insumos!$A$6:$D$118,2,FALSE), " ")</f>
        <v xml:space="preserve"> </v>
      </c>
      <c r="BNF22" s="20" t="str">
        <f>IFERROR(VLOOKUP(BND22,Insumos!$A$6:$D$118,4,FALSE), " ")</f>
        <v xml:space="preserve"> </v>
      </c>
      <c r="BNG22" s="12" t="str">
        <f>IFERROR(VLOOKUP(BND22,Insumos!$A$6:$D$118,3,FALSE), " ")</f>
        <v xml:space="preserve"> </v>
      </c>
      <c r="BNH22" s="23"/>
      <c r="BNI22" s="20" t="str">
        <f t="shared" si="191"/>
        <v xml:space="preserve"> </v>
      </c>
      <c r="BNK22" s="17"/>
      <c r="BNM22" s="10"/>
      <c r="BNN22" s="12" t="str">
        <f>IFERROR(VLOOKUP(BNM22,Insumos!$A$6:$D$118,2,FALSE), " ")</f>
        <v xml:space="preserve"> </v>
      </c>
      <c r="BNO22" s="20" t="str">
        <f>IFERROR(VLOOKUP(BNM22,Insumos!$A$6:$D$118,4,FALSE), " ")</f>
        <v xml:space="preserve"> </v>
      </c>
      <c r="BNP22" s="12" t="str">
        <f>IFERROR(VLOOKUP(BNM22,Insumos!$A$6:$D$118,3,FALSE), " ")</f>
        <v xml:space="preserve"> </v>
      </c>
      <c r="BNQ22" s="23"/>
      <c r="BNR22" s="20" t="str">
        <f t="shared" si="192"/>
        <v xml:space="preserve"> </v>
      </c>
      <c r="BNT22" s="17"/>
      <c r="BNV22" s="10"/>
      <c r="BNW22" s="12" t="str">
        <f>IFERROR(VLOOKUP(BNV22,Insumos!$A$6:$D$118,2,FALSE), " ")</f>
        <v xml:space="preserve"> </v>
      </c>
      <c r="BNX22" s="20" t="str">
        <f>IFERROR(VLOOKUP(BNV22,Insumos!$A$6:$D$118,4,FALSE), " ")</f>
        <v xml:space="preserve"> </v>
      </c>
      <c r="BNY22" s="12" t="str">
        <f>IFERROR(VLOOKUP(BNV22,Insumos!$A$6:$D$118,3,FALSE), " ")</f>
        <v xml:space="preserve"> </v>
      </c>
      <c r="BNZ22" s="23"/>
      <c r="BOA22" s="20" t="str">
        <f t="shared" si="193"/>
        <v xml:space="preserve"> </v>
      </c>
      <c r="BOC22" s="17"/>
      <c r="BOE22" s="10"/>
      <c r="BOF22" s="12" t="str">
        <f>IFERROR(VLOOKUP(BOE22,Insumos!$A$6:$D$118,2,FALSE), " ")</f>
        <v xml:space="preserve"> </v>
      </c>
      <c r="BOG22" s="20" t="str">
        <f>IFERROR(VLOOKUP(BOE22,Insumos!$A$6:$D$118,4,FALSE), " ")</f>
        <v xml:space="preserve"> </v>
      </c>
      <c r="BOH22" s="12" t="str">
        <f>IFERROR(VLOOKUP(BOE22,Insumos!$A$6:$D$118,3,FALSE), " ")</f>
        <v xml:space="preserve"> </v>
      </c>
      <c r="BOI22" s="23"/>
      <c r="BOJ22" s="20" t="str">
        <f t="shared" si="194"/>
        <v xml:space="preserve"> </v>
      </c>
      <c r="BOL22" s="17"/>
      <c r="BON22" s="10"/>
      <c r="BOO22" s="12" t="str">
        <f>IFERROR(VLOOKUP(BON22,Insumos!$A$6:$D$118,2,FALSE), " ")</f>
        <v xml:space="preserve"> </v>
      </c>
      <c r="BOP22" s="20" t="str">
        <f>IFERROR(VLOOKUP(BON22,Insumos!$A$6:$D$118,4,FALSE), " ")</f>
        <v xml:space="preserve"> </v>
      </c>
      <c r="BOQ22" s="12" t="str">
        <f>IFERROR(VLOOKUP(BON22,Insumos!$A$6:$D$118,3,FALSE), " ")</f>
        <v xml:space="preserve"> </v>
      </c>
      <c r="BOR22" s="23"/>
      <c r="BOS22" s="20" t="str">
        <f t="shared" si="195"/>
        <v xml:space="preserve"> </v>
      </c>
      <c r="BOU22" s="17"/>
      <c r="BOW22" s="10"/>
      <c r="BOX22" s="12" t="str">
        <f>IFERROR(VLOOKUP(BOW22,Insumos!$A$6:$D$118,2,FALSE), " ")</f>
        <v xml:space="preserve"> </v>
      </c>
      <c r="BOY22" s="20" t="str">
        <f>IFERROR(VLOOKUP(BOW22,Insumos!$A$6:$D$118,4,FALSE), " ")</f>
        <v xml:space="preserve"> </v>
      </c>
      <c r="BOZ22" s="12" t="str">
        <f>IFERROR(VLOOKUP(BOW22,Insumos!$A$6:$D$118,3,FALSE), " ")</f>
        <v xml:space="preserve"> </v>
      </c>
      <c r="BPA22" s="23"/>
      <c r="BPB22" s="20" t="str">
        <f t="shared" si="196"/>
        <v xml:space="preserve"> </v>
      </c>
      <c r="BPD22" s="17"/>
      <c r="BPF22" s="10"/>
      <c r="BPG22" s="12" t="str">
        <f>IFERROR(VLOOKUP(BPF22,Insumos!$A$6:$D$118,2,FALSE), " ")</f>
        <v xml:space="preserve"> </v>
      </c>
      <c r="BPH22" s="20" t="str">
        <f>IFERROR(VLOOKUP(BPF22,Insumos!$A$6:$D$118,4,FALSE), " ")</f>
        <v xml:space="preserve"> </v>
      </c>
      <c r="BPI22" s="12" t="str">
        <f>IFERROR(VLOOKUP(BPF22,Insumos!$A$6:$D$118,3,FALSE), " ")</f>
        <v xml:space="preserve"> </v>
      </c>
      <c r="BPJ22" s="23"/>
      <c r="BPK22" s="20" t="str">
        <f t="shared" si="197"/>
        <v xml:space="preserve"> </v>
      </c>
      <c r="BPM22" s="17"/>
      <c r="BPO22" s="10"/>
      <c r="BPP22" s="12" t="str">
        <f>IFERROR(VLOOKUP(BPO22,Insumos!$A$6:$D$118,2,FALSE), " ")</f>
        <v xml:space="preserve"> </v>
      </c>
      <c r="BPQ22" s="20" t="str">
        <f>IFERROR(VLOOKUP(BPO22,Insumos!$A$6:$D$118,4,FALSE), " ")</f>
        <v xml:space="preserve"> </v>
      </c>
      <c r="BPR22" s="12" t="str">
        <f>IFERROR(VLOOKUP(BPO22,Insumos!$A$6:$D$118,3,FALSE), " ")</f>
        <v xml:space="preserve"> </v>
      </c>
      <c r="BPS22" s="23"/>
      <c r="BPT22" s="20" t="str">
        <f t="shared" si="198"/>
        <v xml:space="preserve"> </v>
      </c>
      <c r="BPV22" s="17"/>
      <c r="BPX22" s="10"/>
      <c r="BPY22" s="12" t="str">
        <f>IFERROR(VLOOKUP(BPX22,Insumos!$A$6:$D$118,2,FALSE), " ")</f>
        <v xml:space="preserve"> </v>
      </c>
      <c r="BPZ22" s="20" t="str">
        <f>IFERROR(VLOOKUP(BPX22,Insumos!$A$6:$D$118,4,FALSE), " ")</f>
        <v xml:space="preserve"> </v>
      </c>
      <c r="BQA22" s="12" t="str">
        <f>IFERROR(VLOOKUP(BPX22,Insumos!$A$6:$D$118,3,FALSE), " ")</f>
        <v xml:space="preserve"> </v>
      </c>
      <c r="BQB22" s="23"/>
      <c r="BQC22" s="20" t="str">
        <f t="shared" si="199"/>
        <v xml:space="preserve"> </v>
      </c>
      <c r="BQE22" s="17"/>
    </row>
    <row r="23" spans="1:1023 1025:1799" ht="17.25" customHeight="1" x14ac:dyDescent="0.25">
      <c r="A23" s="10"/>
      <c r="B23" s="12" t="str">
        <f>IFERROR(VLOOKUP(A23,Insumos!$A$6:$D$118,2,FALSE), " ")</f>
        <v xml:space="preserve"> </v>
      </c>
      <c r="C23" s="20" t="str">
        <f>IFERROR(VLOOKUP(A23,Insumos!$A$6:$D$118,4,FALSE), " ")</f>
        <v xml:space="preserve"> </v>
      </c>
      <c r="D23" s="12" t="str">
        <f>IFERROR(VLOOKUP(A23,Insumos!$A$6:$D$118,3,FALSE), " ")</f>
        <v xml:space="preserve"> </v>
      </c>
      <c r="E23" s="23"/>
      <c r="F23" s="20" t="str">
        <f t="shared" si="0"/>
        <v xml:space="preserve"> </v>
      </c>
      <c r="J23" s="10"/>
      <c r="K23" s="12" t="str">
        <f>IFERROR(VLOOKUP(J23,Insumos!$A$6:$D$118,2,FALSE), " ")</f>
        <v xml:space="preserve"> </v>
      </c>
      <c r="L23" s="20" t="str">
        <f>IFERROR(VLOOKUP(J23,Insumos!$A$6:$D$118,4,FALSE), " ")</f>
        <v xml:space="preserve"> </v>
      </c>
      <c r="M23" s="12" t="str">
        <f>IFERROR(VLOOKUP(J23,Insumos!$A$6:$D$118,3,FALSE), " ")</f>
        <v xml:space="preserve"> </v>
      </c>
      <c r="N23" s="23"/>
      <c r="O23" s="20" t="str">
        <f t="shared" si="1"/>
        <v xml:space="preserve"> </v>
      </c>
      <c r="S23" s="10"/>
      <c r="T23" s="12" t="str">
        <f>IFERROR(VLOOKUP(S23,Insumos!$A$6:$D$118,2,FALSE), " ")</f>
        <v xml:space="preserve"> </v>
      </c>
      <c r="U23" s="20" t="str">
        <f>IFERROR(VLOOKUP(S23,Insumos!$A$6:$D$118,4,FALSE), " ")</f>
        <v xml:space="preserve"> </v>
      </c>
      <c r="V23" s="12" t="str">
        <f>IFERROR(VLOOKUP(S23,Insumos!$A$6:$D$118,3,FALSE), " ")</f>
        <v xml:space="preserve"> </v>
      </c>
      <c r="W23" s="23"/>
      <c r="X23" s="20" t="str">
        <f t="shared" si="2"/>
        <v xml:space="preserve"> </v>
      </c>
      <c r="AB23" s="10"/>
      <c r="AC23" s="12" t="str">
        <f>IFERROR(VLOOKUP(AB23,Insumos!$A$6:$D$118,2,FALSE), " ")</f>
        <v xml:space="preserve"> </v>
      </c>
      <c r="AD23" s="20" t="str">
        <f>IFERROR(VLOOKUP(AB23,Insumos!$A$6:$D$118,4,FALSE), " ")</f>
        <v xml:space="preserve"> </v>
      </c>
      <c r="AE23" s="12" t="str">
        <f>IFERROR(VLOOKUP(AB23,Insumos!$A$6:$D$118,3,FALSE), " ")</f>
        <v xml:space="preserve"> </v>
      </c>
      <c r="AF23" s="23"/>
      <c r="AG23" s="20" t="str">
        <f t="shared" si="3"/>
        <v xml:space="preserve"> </v>
      </c>
      <c r="AK23" s="10"/>
      <c r="AL23" s="12" t="str">
        <f>IFERROR(VLOOKUP(AK23,Insumos!$A$6:$D$118,2,FALSE), " ")</f>
        <v xml:space="preserve"> </v>
      </c>
      <c r="AM23" s="20" t="str">
        <f>IFERROR(VLOOKUP(AK23,Insumos!$A$6:$D$118,4,FALSE), " ")</f>
        <v xml:space="preserve"> </v>
      </c>
      <c r="AN23" s="12" t="str">
        <f>IFERROR(VLOOKUP(AK23,Insumos!$A$6:$D$118,3,FALSE), " ")</f>
        <v xml:space="preserve"> </v>
      </c>
      <c r="AO23" s="23"/>
      <c r="AP23" s="20" t="str">
        <f t="shared" si="4"/>
        <v xml:space="preserve"> </v>
      </c>
      <c r="AT23" s="10"/>
      <c r="AU23" s="12" t="str">
        <f>IFERROR(VLOOKUP(AT23,Insumos!$A$6:$D$118,2,FALSE), " ")</f>
        <v xml:space="preserve"> </v>
      </c>
      <c r="AV23" s="20" t="str">
        <f>IFERROR(VLOOKUP(AT23,Insumos!$A$6:$D$118,4,FALSE), " ")</f>
        <v xml:space="preserve"> </v>
      </c>
      <c r="AW23" s="12" t="str">
        <f>IFERROR(VLOOKUP(AT23,Insumos!$A$6:$D$118,3,FALSE), " ")</f>
        <v xml:space="preserve"> </v>
      </c>
      <c r="AX23" s="23"/>
      <c r="AY23" s="20" t="str">
        <f t="shared" si="5"/>
        <v xml:space="preserve"> </v>
      </c>
      <c r="BC23" s="10"/>
      <c r="BD23" s="12" t="str">
        <f>IFERROR(VLOOKUP(BC23,Insumos!$A$6:$D$118,2,FALSE), " ")</f>
        <v xml:space="preserve"> </v>
      </c>
      <c r="BE23" s="20" t="str">
        <f>IFERROR(VLOOKUP(BC23,Insumos!$A$6:$D$118,4,FALSE), " ")</f>
        <v xml:space="preserve"> </v>
      </c>
      <c r="BF23" s="12" t="str">
        <f>IFERROR(VLOOKUP(BC23,Insumos!$A$6:$D$118,3,FALSE), " ")</f>
        <v xml:space="preserve"> </v>
      </c>
      <c r="BG23" s="23"/>
      <c r="BH23" s="20" t="str">
        <f t="shared" si="6"/>
        <v xml:space="preserve"> </v>
      </c>
      <c r="BL23" s="10"/>
      <c r="BM23" s="12" t="str">
        <f>IFERROR(VLOOKUP(BL23,Insumos!$A$6:$D$118,2,FALSE), " ")</f>
        <v xml:space="preserve"> </v>
      </c>
      <c r="BN23" s="20" t="str">
        <f>IFERROR(VLOOKUP(BL23,Insumos!$A$6:$D$118,4,FALSE), " ")</f>
        <v xml:space="preserve"> </v>
      </c>
      <c r="BO23" s="12" t="str">
        <f>IFERROR(VLOOKUP(BL23,Insumos!$A$6:$D$118,3,FALSE), " ")</f>
        <v xml:space="preserve"> </v>
      </c>
      <c r="BP23" s="23"/>
      <c r="BQ23" s="20" t="str">
        <f t="shared" si="7"/>
        <v xml:space="preserve"> </v>
      </c>
      <c r="BU23" s="10"/>
      <c r="BV23" s="12" t="str">
        <f>IFERROR(VLOOKUP(BU23,Insumos!$A$6:$D$118,2,FALSE), " ")</f>
        <v xml:space="preserve"> </v>
      </c>
      <c r="BW23" s="20" t="str">
        <f>IFERROR(VLOOKUP(BU23,Insumos!$A$6:$D$118,4,FALSE), " ")</f>
        <v xml:space="preserve"> </v>
      </c>
      <c r="BX23" s="12" t="str">
        <f>IFERROR(VLOOKUP(BU23,Insumos!$A$6:$D$118,3,FALSE), " ")</f>
        <v xml:space="preserve"> </v>
      </c>
      <c r="BY23" s="23"/>
      <c r="BZ23" s="20" t="str">
        <f t="shared" si="8"/>
        <v xml:space="preserve"> </v>
      </c>
      <c r="CD23" s="10"/>
      <c r="CE23" s="12" t="str">
        <f>IFERROR(VLOOKUP(CD23,Insumos!$A$6:$D$118,2,FALSE), " ")</f>
        <v xml:space="preserve"> </v>
      </c>
      <c r="CF23" s="20" t="str">
        <f>IFERROR(VLOOKUP(CD23,Insumos!$A$6:$D$118,4,FALSE), " ")</f>
        <v xml:space="preserve"> </v>
      </c>
      <c r="CG23" s="12" t="str">
        <f>IFERROR(VLOOKUP(CD23,Insumos!$A$6:$D$118,3,FALSE), " ")</f>
        <v xml:space="preserve"> </v>
      </c>
      <c r="CH23" s="23"/>
      <c r="CI23" s="20" t="str">
        <f t="shared" si="9"/>
        <v xml:space="preserve"> </v>
      </c>
      <c r="CM23" s="10"/>
      <c r="CN23" s="12" t="str">
        <f>IFERROR(VLOOKUP(CM23,Insumos!$A$6:$D$118,2,FALSE), " ")</f>
        <v xml:space="preserve"> </v>
      </c>
      <c r="CO23" s="20" t="str">
        <f>IFERROR(VLOOKUP(CM23,Insumos!$A$6:$D$118,4,FALSE), " ")</f>
        <v xml:space="preserve"> </v>
      </c>
      <c r="CP23" s="12" t="str">
        <f>IFERROR(VLOOKUP(CM23,Insumos!$A$6:$D$118,3,FALSE), " ")</f>
        <v xml:space="preserve"> </v>
      </c>
      <c r="CQ23" s="23"/>
      <c r="CR23" s="20" t="str">
        <f t="shared" si="10"/>
        <v xml:space="preserve"> </v>
      </c>
      <c r="CV23" s="10"/>
      <c r="CW23" s="12" t="str">
        <f>IFERROR(VLOOKUP(CV23,Insumos!$A$6:$D$118,2,FALSE), " ")</f>
        <v xml:space="preserve"> </v>
      </c>
      <c r="CX23" s="20" t="str">
        <f>IFERROR(VLOOKUP(CV23,Insumos!$A$6:$D$118,4,FALSE), " ")</f>
        <v xml:space="preserve"> </v>
      </c>
      <c r="CY23" s="12" t="str">
        <f>IFERROR(VLOOKUP(CV23,Insumos!$A$6:$D$118,3,FALSE), " ")</f>
        <v xml:space="preserve"> </v>
      </c>
      <c r="CZ23" s="23"/>
      <c r="DA23" s="20" t="str">
        <f t="shared" si="11"/>
        <v xml:space="preserve"> </v>
      </c>
      <c r="DE23" s="10"/>
      <c r="DF23" s="12" t="str">
        <f>IFERROR(VLOOKUP(DE23,Insumos!$A$6:$D$118,2,FALSE), " ")</f>
        <v xml:space="preserve"> </v>
      </c>
      <c r="DG23" s="20" t="str">
        <f>IFERROR(VLOOKUP(DE23,Insumos!$A$6:$D$118,4,FALSE), " ")</f>
        <v xml:space="preserve"> </v>
      </c>
      <c r="DH23" s="12" t="str">
        <f>IFERROR(VLOOKUP(DE23,Insumos!$A$6:$D$118,3,FALSE), " ")</f>
        <v xml:space="preserve"> </v>
      </c>
      <c r="DI23" s="23"/>
      <c r="DJ23" s="20" t="str">
        <f t="shared" si="12"/>
        <v xml:space="preserve"> </v>
      </c>
      <c r="DN23" s="10"/>
      <c r="DO23" s="12" t="str">
        <f>IFERROR(VLOOKUP(DN23,Insumos!$A$6:$D$118,2,FALSE), " ")</f>
        <v xml:space="preserve"> </v>
      </c>
      <c r="DP23" s="20" t="str">
        <f>IFERROR(VLOOKUP(DN23,Insumos!$A$6:$D$118,4,FALSE), " ")</f>
        <v xml:space="preserve"> </v>
      </c>
      <c r="DQ23" s="12" t="str">
        <f>IFERROR(VLOOKUP(DN23,Insumos!$A$6:$D$118,3,FALSE), " ")</f>
        <v xml:space="preserve"> </v>
      </c>
      <c r="DR23" s="23"/>
      <c r="DS23" s="20" t="str">
        <f t="shared" si="13"/>
        <v xml:space="preserve"> </v>
      </c>
      <c r="DW23" s="10"/>
      <c r="DX23" s="12" t="str">
        <f>IFERROR(VLOOKUP(DW23,Insumos!$A$6:$D$118,2,FALSE), " ")</f>
        <v xml:space="preserve"> </v>
      </c>
      <c r="DY23" s="20" t="str">
        <f>IFERROR(VLOOKUP(DW23,Insumos!$A$6:$D$118,4,FALSE), " ")</f>
        <v xml:space="preserve"> </v>
      </c>
      <c r="DZ23" s="12" t="str">
        <f>IFERROR(VLOOKUP(DW23,Insumos!$A$6:$D$118,3,FALSE), " ")</f>
        <v xml:space="preserve"> </v>
      </c>
      <c r="EA23" s="23"/>
      <c r="EB23" s="20" t="str">
        <f t="shared" si="14"/>
        <v xml:space="preserve"> </v>
      </c>
      <c r="EF23" s="10"/>
      <c r="EG23" s="12" t="str">
        <f>IFERROR(VLOOKUP(EF23,Insumos!$A$6:$D$118,2,FALSE), " ")</f>
        <v xml:space="preserve"> </v>
      </c>
      <c r="EH23" s="20" t="str">
        <f>IFERROR(VLOOKUP(EF23,Insumos!$A$6:$D$118,4,FALSE), " ")</f>
        <v xml:space="preserve"> </v>
      </c>
      <c r="EI23" s="12" t="str">
        <f>IFERROR(VLOOKUP(EF23,Insumos!$A$6:$D$118,3,FALSE), " ")</f>
        <v xml:space="preserve"> </v>
      </c>
      <c r="EJ23" s="23"/>
      <c r="EK23" s="20" t="str">
        <f t="shared" si="15"/>
        <v xml:space="preserve"> </v>
      </c>
      <c r="EO23" s="10"/>
      <c r="EP23" s="12" t="str">
        <f>IFERROR(VLOOKUP(EO23,Insumos!$A$6:$D$118,2,FALSE), " ")</f>
        <v xml:space="preserve"> </v>
      </c>
      <c r="EQ23" s="20" t="str">
        <f>IFERROR(VLOOKUP(EO23,Insumos!$A$6:$D$118,4,FALSE), " ")</f>
        <v xml:space="preserve"> </v>
      </c>
      <c r="ER23" s="12" t="str">
        <f>IFERROR(VLOOKUP(EO23,Insumos!$A$6:$D$118,3,FALSE), " ")</f>
        <v xml:space="preserve"> </v>
      </c>
      <c r="ES23" s="23"/>
      <c r="ET23" s="20" t="str">
        <f t="shared" si="16"/>
        <v xml:space="preserve"> </v>
      </c>
      <c r="EX23" s="10"/>
      <c r="EY23" s="12" t="str">
        <f>IFERROR(VLOOKUP(EX23,Insumos!$A$6:$D$118,2,FALSE), " ")</f>
        <v xml:space="preserve"> </v>
      </c>
      <c r="EZ23" s="20" t="str">
        <f>IFERROR(VLOOKUP(EX23,Insumos!$A$6:$D$118,4,FALSE), " ")</f>
        <v xml:space="preserve"> </v>
      </c>
      <c r="FA23" s="12" t="str">
        <f>IFERROR(VLOOKUP(EX23,Insumos!$A$6:$D$118,3,FALSE), " ")</f>
        <v xml:space="preserve"> </v>
      </c>
      <c r="FB23" s="23"/>
      <c r="FC23" s="20" t="str">
        <f t="shared" si="17"/>
        <v xml:space="preserve"> </v>
      </c>
      <c r="FG23" s="10"/>
      <c r="FH23" s="12" t="str">
        <f>IFERROR(VLOOKUP(FG23,Insumos!$A$6:$D$118,2,FALSE), " ")</f>
        <v xml:space="preserve"> </v>
      </c>
      <c r="FI23" s="20" t="str">
        <f>IFERROR(VLOOKUP(FG23,Insumos!$A$6:$D$118,4,FALSE), " ")</f>
        <v xml:space="preserve"> </v>
      </c>
      <c r="FJ23" s="12" t="str">
        <f>IFERROR(VLOOKUP(FG23,Insumos!$A$6:$D$118,3,FALSE), " ")</f>
        <v xml:space="preserve"> </v>
      </c>
      <c r="FK23" s="23"/>
      <c r="FL23" s="20" t="str">
        <f t="shared" si="18"/>
        <v xml:space="preserve"> </v>
      </c>
      <c r="FP23" s="10"/>
      <c r="FQ23" s="12" t="str">
        <f>IFERROR(VLOOKUP(FP23,Insumos!$A$6:$D$118,2,FALSE), " ")</f>
        <v xml:space="preserve"> </v>
      </c>
      <c r="FR23" s="20" t="str">
        <f>IFERROR(VLOOKUP(FP23,Insumos!$A$6:$D$118,4,FALSE), " ")</f>
        <v xml:space="preserve"> </v>
      </c>
      <c r="FS23" s="12" t="str">
        <f>IFERROR(VLOOKUP(FP23,Insumos!$A$6:$D$118,3,FALSE), " ")</f>
        <v xml:space="preserve"> </v>
      </c>
      <c r="FT23" s="23"/>
      <c r="FU23" s="20" t="str">
        <f t="shared" si="19"/>
        <v xml:space="preserve"> </v>
      </c>
      <c r="FY23" s="10"/>
      <c r="FZ23" s="12" t="str">
        <f>IFERROR(VLOOKUP(FY23,Insumos!$A$6:$D$118,2,FALSE), " ")</f>
        <v xml:space="preserve"> </v>
      </c>
      <c r="GA23" s="20" t="str">
        <f>IFERROR(VLOOKUP(FY23,Insumos!$A$6:$D$118,4,FALSE), " ")</f>
        <v xml:space="preserve"> </v>
      </c>
      <c r="GB23" s="12" t="str">
        <f>IFERROR(VLOOKUP(FY23,Insumos!$A$6:$D$118,3,FALSE), " ")</f>
        <v xml:space="preserve"> </v>
      </c>
      <c r="GC23" s="23"/>
      <c r="GD23" s="20" t="str">
        <f t="shared" si="20"/>
        <v xml:space="preserve"> </v>
      </c>
      <c r="GH23" s="10"/>
      <c r="GI23" s="12" t="str">
        <f>IFERROR(VLOOKUP(GH23,Insumos!$A$6:$D$118,2,FALSE), " ")</f>
        <v xml:space="preserve"> </v>
      </c>
      <c r="GJ23" s="20" t="str">
        <f>IFERROR(VLOOKUP(GH23,Insumos!$A$6:$D$118,4,FALSE), " ")</f>
        <v xml:space="preserve"> </v>
      </c>
      <c r="GK23" s="12" t="str">
        <f>IFERROR(VLOOKUP(GH23,Insumos!$A$6:$D$118,3,FALSE), " ")</f>
        <v xml:space="preserve"> </v>
      </c>
      <c r="GL23" s="23"/>
      <c r="GM23" s="20" t="str">
        <f t="shared" si="21"/>
        <v xml:space="preserve"> </v>
      </c>
      <c r="GQ23" s="10"/>
      <c r="GR23" s="12" t="str">
        <f>IFERROR(VLOOKUP(GQ23,Insumos!$A$6:$D$118,2,FALSE), " ")</f>
        <v xml:space="preserve"> </v>
      </c>
      <c r="GS23" s="20" t="str">
        <f>IFERROR(VLOOKUP(GQ23,Insumos!$A$6:$D$118,4,FALSE), " ")</f>
        <v xml:space="preserve"> </v>
      </c>
      <c r="GT23" s="12" t="str">
        <f>IFERROR(VLOOKUP(GQ23,Insumos!$A$6:$D$118,3,FALSE), " ")</f>
        <v xml:space="preserve"> </v>
      </c>
      <c r="GU23" s="23"/>
      <c r="GV23" s="20" t="str">
        <f t="shared" si="22"/>
        <v xml:space="preserve"> </v>
      </c>
      <c r="GZ23" s="10"/>
      <c r="HA23" s="12" t="str">
        <f>IFERROR(VLOOKUP(GZ23,Insumos!$A$6:$D$118,2,FALSE), " ")</f>
        <v xml:space="preserve"> </v>
      </c>
      <c r="HB23" s="20" t="str">
        <f>IFERROR(VLOOKUP(GZ23,Insumos!$A$6:$D$118,4,FALSE), " ")</f>
        <v xml:space="preserve"> </v>
      </c>
      <c r="HC23" s="12" t="str">
        <f>IFERROR(VLOOKUP(GZ23,Insumos!$A$6:$D$118,3,FALSE), " ")</f>
        <v xml:space="preserve"> </v>
      </c>
      <c r="HD23" s="23"/>
      <c r="HE23" s="20" t="str">
        <f t="shared" si="23"/>
        <v xml:space="preserve"> </v>
      </c>
      <c r="HI23" s="10"/>
      <c r="HJ23" s="12" t="str">
        <f>IFERROR(VLOOKUP(HI23,Insumos!$A$6:$D$118,2,FALSE), " ")</f>
        <v xml:space="preserve"> </v>
      </c>
      <c r="HK23" s="20" t="str">
        <f>IFERROR(VLOOKUP(HI23,Insumos!$A$6:$D$118,4,FALSE), " ")</f>
        <v xml:space="preserve"> </v>
      </c>
      <c r="HL23" s="12" t="str">
        <f>IFERROR(VLOOKUP(HI23,Insumos!$A$6:$D$118,3,FALSE), " ")</f>
        <v xml:space="preserve"> </v>
      </c>
      <c r="HM23" s="23"/>
      <c r="HN23" s="20" t="str">
        <f t="shared" si="24"/>
        <v xml:space="preserve"> </v>
      </c>
      <c r="HR23" s="10"/>
      <c r="HS23" s="12" t="str">
        <f>IFERROR(VLOOKUP(HR23,Insumos!$A$6:$D$118,2,FALSE), " ")</f>
        <v xml:space="preserve"> </v>
      </c>
      <c r="HT23" s="20" t="str">
        <f>IFERROR(VLOOKUP(HR23,Insumos!$A$6:$D$118,4,FALSE), " ")</f>
        <v xml:space="preserve"> </v>
      </c>
      <c r="HU23" s="12" t="str">
        <f>IFERROR(VLOOKUP(HR23,Insumos!$A$6:$D$118,3,FALSE), " ")</f>
        <v xml:space="preserve"> </v>
      </c>
      <c r="HV23" s="23"/>
      <c r="HW23" s="20" t="str">
        <f t="shared" si="25"/>
        <v xml:space="preserve"> </v>
      </c>
      <c r="IA23" s="10"/>
      <c r="IB23" s="12" t="str">
        <f>IFERROR(VLOOKUP(IA23,Insumos!$A$6:$D$118,2,FALSE), " ")</f>
        <v xml:space="preserve"> </v>
      </c>
      <c r="IC23" s="20" t="str">
        <f>IFERROR(VLOOKUP(IA23,Insumos!$A$6:$D$118,4,FALSE), " ")</f>
        <v xml:space="preserve"> </v>
      </c>
      <c r="ID23" s="12" t="str">
        <f>IFERROR(VLOOKUP(IA23,Insumos!$A$6:$D$118,3,FALSE), " ")</f>
        <v xml:space="preserve"> </v>
      </c>
      <c r="IE23" s="23"/>
      <c r="IF23" s="20" t="str">
        <f t="shared" si="26"/>
        <v xml:space="preserve"> </v>
      </c>
      <c r="IJ23" s="10"/>
      <c r="IK23" s="12" t="str">
        <f>IFERROR(VLOOKUP(IJ23,Insumos!$A$6:$D$118,2,FALSE), " ")</f>
        <v xml:space="preserve"> </v>
      </c>
      <c r="IL23" s="20" t="str">
        <f>IFERROR(VLOOKUP(IJ23,Insumos!$A$6:$D$118,4,FALSE), " ")</f>
        <v xml:space="preserve"> </v>
      </c>
      <c r="IM23" s="12" t="str">
        <f>IFERROR(VLOOKUP(IJ23,Insumos!$A$6:$D$118,3,FALSE), " ")</f>
        <v xml:space="preserve"> </v>
      </c>
      <c r="IN23" s="23"/>
      <c r="IO23" s="20" t="str">
        <f t="shared" si="27"/>
        <v xml:space="preserve"> </v>
      </c>
      <c r="IS23" s="10"/>
      <c r="IT23" s="12" t="str">
        <f>IFERROR(VLOOKUP(IS23,Insumos!$A$6:$D$118,2,FALSE), " ")</f>
        <v xml:space="preserve"> </v>
      </c>
      <c r="IU23" s="20" t="str">
        <f>IFERROR(VLOOKUP(IS23,Insumos!$A$6:$D$118,4,FALSE), " ")</f>
        <v xml:space="preserve"> </v>
      </c>
      <c r="IV23" s="12" t="str">
        <f>IFERROR(VLOOKUP(IS23,Insumos!$A$6:$D$118,3,FALSE), " ")</f>
        <v xml:space="preserve"> </v>
      </c>
      <c r="IW23" s="23"/>
      <c r="IX23" s="20" t="str">
        <f t="shared" si="28"/>
        <v xml:space="preserve"> </v>
      </c>
      <c r="JB23" s="10"/>
      <c r="JC23" s="12" t="str">
        <f>IFERROR(VLOOKUP(JB23,Insumos!$A$6:$D$118,2,FALSE), " ")</f>
        <v xml:space="preserve"> </v>
      </c>
      <c r="JD23" s="20" t="str">
        <f>IFERROR(VLOOKUP(JB23,Insumos!$A$6:$D$118,4,FALSE), " ")</f>
        <v xml:space="preserve"> </v>
      </c>
      <c r="JE23" s="12" t="str">
        <f>IFERROR(VLOOKUP(JB23,Insumos!$A$6:$D$118,3,FALSE), " ")</f>
        <v xml:space="preserve"> </v>
      </c>
      <c r="JF23" s="23"/>
      <c r="JG23" s="20" t="str">
        <f t="shared" si="29"/>
        <v xml:space="preserve"> </v>
      </c>
      <c r="JK23" s="10"/>
      <c r="JL23" s="12" t="str">
        <f>IFERROR(VLOOKUP(JK23,Insumos!$A$6:$D$118,2,FALSE), " ")</f>
        <v xml:space="preserve"> </v>
      </c>
      <c r="JM23" s="20" t="str">
        <f>IFERROR(VLOOKUP(JK23,Insumos!$A$6:$D$118,4,FALSE), " ")</f>
        <v xml:space="preserve"> </v>
      </c>
      <c r="JN23" s="12" t="str">
        <f>IFERROR(VLOOKUP(JK23,Insumos!$A$6:$D$118,3,FALSE), " ")</f>
        <v xml:space="preserve"> </v>
      </c>
      <c r="JO23" s="23"/>
      <c r="JP23" s="20" t="str">
        <f t="shared" si="30"/>
        <v xml:space="preserve"> </v>
      </c>
      <c r="JT23" s="10"/>
      <c r="JU23" s="12" t="str">
        <f>IFERROR(VLOOKUP(JT23,Insumos!$A$6:$D$118,2,FALSE), " ")</f>
        <v xml:space="preserve"> </v>
      </c>
      <c r="JV23" s="20" t="str">
        <f>IFERROR(VLOOKUP(JT23,Insumos!$A$6:$D$118,4,FALSE), " ")</f>
        <v xml:space="preserve"> </v>
      </c>
      <c r="JW23" s="12" t="str">
        <f>IFERROR(VLOOKUP(JT23,Insumos!$A$6:$D$118,3,FALSE), " ")</f>
        <v xml:space="preserve"> </v>
      </c>
      <c r="JX23" s="23"/>
      <c r="JY23" s="20" t="str">
        <f t="shared" si="31"/>
        <v xml:space="preserve"> </v>
      </c>
      <c r="KC23" s="10"/>
      <c r="KD23" s="12" t="str">
        <f>IFERROR(VLOOKUP(KC23,Insumos!$A$6:$D$118,2,FALSE), " ")</f>
        <v xml:space="preserve"> </v>
      </c>
      <c r="KE23" s="20" t="str">
        <f>IFERROR(VLOOKUP(KC23,Insumos!$A$6:$D$118,4,FALSE), " ")</f>
        <v xml:space="preserve"> </v>
      </c>
      <c r="KF23" s="12" t="str">
        <f>IFERROR(VLOOKUP(KC23,Insumos!$A$6:$D$118,3,FALSE), " ")</f>
        <v xml:space="preserve"> </v>
      </c>
      <c r="KG23" s="23"/>
      <c r="KH23" s="20" t="str">
        <f t="shared" si="32"/>
        <v xml:space="preserve"> </v>
      </c>
      <c r="KL23" s="10"/>
      <c r="KM23" s="12" t="str">
        <f>IFERROR(VLOOKUP(KL23,Insumos!$A$6:$D$118,2,FALSE), " ")</f>
        <v xml:space="preserve"> </v>
      </c>
      <c r="KN23" s="20" t="str">
        <f>IFERROR(VLOOKUP(KL23,Insumos!$A$6:$D$118,4,FALSE), " ")</f>
        <v xml:space="preserve"> </v>
      </c>
      <c r="KO23" s="12" t="str">
        <f>IFERROR(VLOOKUP(KL23,Insumos!$A$6:$D$118,3,FALSE), " ")</f>
        <v xml:space="preserve"> </v>
      </c>
      <c r="KP23" s="23"/>
      <c r="KQ23" s="20" t="str">
        <f t="shared" si="33"/>
        <v xml:space="preserve"> </v>
      </c>
      <c r="KU23" s="10"/>
      <c r="KV23" s="12" t="str">
        <f>IFERROR(VLOOKUP(KU23,Insumos!$A$6:$D$118,2,FALSE), " ")</f>
        <v xml:space="preserve"> </v>
      </c>
      <c r="KW23" s="20" t="str">
        <f>IFERROR(VLOOKUP(KU23,Insumos!$A$6:$D$118,4,FALSE), " ")</f>
        <v xml:space="preserve"> </v>
      </c>
      <c r="KX23" s="12" t="str">
        <f>IFERROR(VLOOKUP(KU23,Insumos!$A$6:$D$118,3,FALSE), " ")</f>
        <v xml:space="preserve"> </v>
      </c>
      <c r="KY23" s="23"/>
      <c r="KZ23" s="20" t="str">
        <f t="shared" si="34"/>
        <v xml:space="preserve"> </v>
      </c>
      <c r="LD23" s="10"/>
      <c r="LE23" s="12" t="str">
        <f>IFERROR(VLOOKUP(LD23,Insumos!$A$6:$D$118,2,FALSE), " ")</f>
        <v xml:space="preserve"> </v>
      </c>
      <c r="LF23" s="20" t="str">
        <f>IFERROR(VLOOKUP(LD23,Insumos!$A$6:$D$118,4,FALSE), " ")</f>
        <v xml:space="preserve"> </v>
      </c>
      <c r="LG23" s="12" t="str">
        <f>IFERROR(VLOOKUP(LD23,Insumos!$A$6:$D$118,3,FALSE), " ")</f>
        <v xml:space="preserve"> </v>
      </c>
      <c r="LH23" s="23"/>
      <c r="LI23" s="20" t="str">
        <f t="shared" si="35"/>
        <v xml:space="preserve"> </v>
      </c>
      <c r="LM23" s="10"/>
      <c r="LN23" s="12" t="str">
        <f>IFERROR(VLOOKUP(LM23,Insumos!$A$6:$D$118,2,FALSE), " ")</f>
        <v xml:space="preserve"> </v>
      </c>
      <c r="LO23" s="20" t="str">
        <f>IFERROR(VLOOKUP(LM23,Insumos!$A$6:$D$118,4,FALSE), " ")</f>
        <v xml:space="preserve"> </v>
      </c>
      <c r="LP23" s="12" t="str">
        <f>IFERROR(VLOOKUP(LM23,Insumos!$A$6:$D$118,3,FALSE), " ")</f>
        <v xml:space="preserve"> </v>
      </c>
      <c r="LQ23" s="23"/>
      <c r="LR23" s="20" t="str">
        <f t="shared" si="36"/>
        <v xml:space="preserve"> </v>
      </c>
      <c r="LV23" s="10"/>
      <c r="LW23" s="12" t="str">
        <f>IFERROR(VLOOKUP(LV23,Insumos!$A$6:$D$118,2,FALSE), " ")</f>
        <v xml:space="preserve"> </v>
      </c>
      <c r="LX23" s="20" t="str">
        <f>IFERROR(VLOOKUP(LV23,Insumos!$A$6:$D$118,4,FALSE), " ")</f>
        <v xml:space="preserve"> </v>
      </c>
      <c r="LY23" s="12" t="str">
        <f>IFERROR(VLOOKUP(LV23,Insumos!$A$6:$D$118,3,FALSE), " ")</f>
        <v xml:space="preserve"> </v>
      </c>
      <c r="LZ23" s="23"/>
      <c r="MA23" s="20" t="str">
        <f t="shared" si="37"/>
        <v xml:space="preserve"> </v>
      </c>
      <c r="ME23" s="10"/>
      <c r="MF23" s="12" t="str">
        <f>IFERROR(VLOOKUP(ME23,Insumos!$A$6:$D$118,2,FALSE), " ")</f>
        <v xml:space="preserve"> </v>
      </c>
      <c r="MG23" s="20" t="str">
        <f>IFERROR(VLOOKUP(ME23,Insumos!$A$6:$D$118,4,FALSE), " ")</f>
        <v xml:space="preserve"> </v>
      </c>
      <c r="MH23" s="12" t="str">
        <f>IFERROR(VLOOKUP(ME23,Insumos!$A$6:$D$118,3,FALSE), " ")</f>
        <v xml:space="preserve"> </v>
      </c>
      <c r="MI23" s="23"/>
      <c r="MJ23" s="20" t="str">
        <f t="shared" si="38"/>
        <v xml:space="preserve"> </v>
      </c>
      <c r="MN23" s="10"/>
      <c r="MO23" s="12" t="str">
        <f>IFERROR(VLOOKUP(MN23,Insumos!$A$6:$D$118,2,FALSE), " ")</f>
        <v xml:space="preserve"> </v>
      </c>
      <c r="MP23" s="20" t="str">
        <f>IFERROR(VLOOKUP(MN23,Insumos!$A$6:$D$118,4,FALSE), " ")</f>
        <v xml:space="preserve"> </v>
      </c>
      <c r="MQ23" s="12" t="str">
        <f>IFERROR(VLOOKUP(MN23,Insumos!$A$6:$D$118,3,FALSE), " ")</f>
        <v xml:space="preserve"> </v>
      </c>
      <c r="MR23" s="23"/>
      <c r="MS23" s="20" t="str">
        <f t="shared" si="39"/>
        <v xml:space="preserve"> </v>
      </c>
      <c r="MW23" s="10"/>
      <c r="MX23" s="12" t="str">
        <f>IFERROR(VLOOKUP(MW23,Insumos!$A$6:$D$118,2,FALSE), " ")</f>
        <v xml:space="preserve"> </v>
      </c>
      <c r="MY23" s="20" t="str">
        <f>IFERROR(VLOOKUP(MW23,Insumos!$A$6:$D$118,4,FALSE), " ")</f>
        <v xml:space="preserve"> </v>
      </c>
      <c r="MZ23" s="12" t="str">
        <f>IFERROR(VLOOKUP(MW23,Insumos!$A$6:$D$118,3,FALSE), " ")</f>
        <v xml:space="preserve"> </v>
      </c>
      <c r="NA23" s="23"/>
      <c r="NB23" s="20" t="str">
        <f t="shared" si="40"/>
        <v xml:space="preserve"> </v>
      </c>
      <c r="NF23" s="10"/>
      <c r="NG23" s="12" t="str">
        <f>IFERROR(VLOOKUP(NF23,Insumos!$A$6:$D$118,2,FALSE), " ")</f>
        <v xml:space="preserve"> </v>
      </c>
      <c r="NH23" s="20" t="str">
        <f>IFERROR(VLOOKUP(NF23,Insumos!$A$6:$D$118,4,FALSE), " ")</f>
        <v xml:space="preserve"> </v>
      </c>
      <c r="NI23" s="12" t="str">
        <f>IFERROR(VLOOKUP(NF23,Insumos!$A$6:$D$118,3,FALSE), " ")</f>
        <v xml:space="preserve"> </v>
      </c>
      <c r="NJ23" s="23"/>
      <c r="NK23" s="20" t="str">
        <f t="shared" si="41"/>
        <v xml:space="preserve"> </v>
      </c>
      <c r="NO23" s="10"/>
      <c r="NP23" s="12" t="str">
        <f>IFERROR(VLOOKUP(NO23,Insumos!$A$6:$D$118,2,FALSE), " ")</f>
        <v xml:space="preserve"> </v>
      </c>
      <c r="NQ23" s="20" t="str">
        <f>IFERROR(VLOOKUP(NO23,Insumos!$A$6:$D$118,4,FALSE), " ")</f>
        <v xml:space="preserve"> </v>
      </c>
      <c r="NR23" s="12" t="str">
        <f>IFERROR(VLOOKUP(NO23,Insumos!$A$6:$D$118,3,FALSE), " ")</f>
        <v xml:space="preserve"> </v>
      </c>
      <c r="NS23" s="23"/>
      <c r="NT23" s="20" t="str">
        <f t="shared" si="42"/>
        <v xml:space="preserve"> </v>
      </c>
      <c r="NX23" s="10"/>
      <c r="NY23" s="12" t="str">
        <f>IFERROR(VLOOKUP(NX23,Insumos!$A$6:$D$118,2,FALSE), " ")</f>
        <v xml:space="preserve"> </v>
      </c>
      <c r="NZ23" s="20" t="str">
        <f>IFERROR(VLOOKUP(NX23,Insumos!$A$6:$D$118,4,FALSE), " ")</f>
        <v xml:space="preserve"> </v>
      </c>
      <c r="OA23" s="12" t="str">
        <f>IFERROR(VLOOKUP(NX23,Insumos!$A$6:$D$118,3,FALSE), " ")</f>
        <v xml:space="preserve"> </v>
      </c>
      <c r="OB23" s="23"/>
      <c r="OC23" s="20" t="str">
        <f t="shared" si="43"/>
        <v xml:space="preserve"> </v>
      </c>
      <c r="OG23" s="10"/>
      <c r="OH23" s="12" t="str">
        <f>IFERROR(VLOOKUP(OG23,Insumos!$A$6:$D$118,2,FALSE), " ")</f>
        <v xml:space="preserve"> </v>
      </c>
      <c r="OI23" s="20" t="str">
        <f>IFERROR(VLOOKUP(OG23,Insumos!$A$6:$D$118,4,FALSE), " ")</f>
        <v xml:space="preserve"> </v>
      </c>
      <c r="OJ23" s="12" t="str">
        <f>IFERROR(VLOOKUP(OG23,Insumos!$A$6:$D$118,3,FALSE), " ")</f>
        <v xml:space="preserve"> </v>
      </c>
      <c r="OK23" s="23"/>
      <c r="OL23" s="20" t="str">
        <f t="shared" si="44"/>
        <v xml:space="preserve"> </v>
      </c>
      <c r="OP23" s="10"/>
      <c r="OQ23" s="12" t="str">
        <f>IFERROR(VLOOKUP(OP23,Insumos!$A$6:$D$118,2,FALSE), " ")</f>
        <v xml:space="preserve"> </v>
      </c>
      <c r="OR23" s="20" t="str">
        <f>IFERROR(VLOOKUP(OP23,Insumos!$A$6:$D$118,4,FALSE), " ")</f>
        <v xml:space="preserve"> </v>
      </c>
      <c r="OS23" s="12" t="str">
        <f>IFERROR(VLOOKUP(OP23,Insumos!$A$6:$D$118,3,FALSE), " ")</f>
        <v xml:space="preserve"> </v>
      </c>
      <c r="OT23" s="23"/>
      <c r="OU23" s="20" t="str">
        <f t="shared" si="45"/>
        <v xml:space="preserve"> </v>
      </c>
      <c r="OY23" s="10"/>
      <c r="OZ23" s="12" t="str">
        <f>IFERROR(VLOOKUP(OY23,Insumos!$A$6:$D$118,2,FALSE), " ")</f>
        <v xml:space="preserve"> </v>
      </c>
      <c r="PA23" s="20" t="str">
        <f>IFERROR(VLOOKUP(OY23,Insumos!$A$6:$D$118,4,FALSE), " ")</f>
        <v xml:space="preserve"> </v>
      </c>
      <c r="PB23" s="12" t="str">
        <f>IFERROR(VLOOKUP(OY23,Insumos!$A$6:$D$118,3,FALSE), " ")</f>
        <v xml:space="preserve"> </v>
      </c>
      <c r="PC23" s="23"/>
      <c r="PD23" s="20" t="str">
        <f t="shared" si="46"/>
        <v xml:space="preserve"> </v>
      </c>
      <c r="PH23" s="10"/>
      <c r="PI23" s="12" t="str">
        <f>IFERROR(VLOOKUP(PH23,Insumos!$A$6:$D$118,2,FALSE), " ")</f>
        <v xml:space="preserve"> </v>
      </c>
      <c r="PJ23" s="20" t="str">
        <f>IFERROR(VLOOKUP(PH23,Insumos!$A$6:$D$118,4,FALSE), " ")</f>
        <v xml:space="preserve"> </v>
      </c>
      <c r="PK23" s="12" t="str">
        <f>IFERROR(VLOOKUP(PH23,Insumos!$A$6:$D$118,3,FALSE), " ")</f>
        <v xml:space="preserve"> </v>
      </c>
      <c r="PL23" s="23"/>
      <c r="PM23" s="20" t="str">
        <f t="shared" si="47"/>
        <v xml:space="preserve"> </v>
      </c>
      <c r="PQ23" s="10"/>
      <c r="PR23" s="12" t="str">
        <f>IFERROR(VLOOKUP(PQ23,Insumos!$A$6:$D$118,2,FALSE), " ")</f>
        <v xml:space="preserve"> </v>
      </c>
      <c r="PS23" s="20" t="str">
        <f>IFERROR(VLOOKUP(PQ23,Insumos!$A$6:$D$118,4,FALSE), " ")</f>
        <v xml:space="preserve"> </v>
      </c>
      <c r="PT23" s="12" t="str">
        <f>IFERROR(VLOOKUP(PQ23,Insumos!$A$6:$D$118,3,FALSE), " ")</f>
        <v xml:space="preserve"> </v>
      </c>
      <c r="PU23" s="23"/>
      <c r="PV23" s="20" t="str">
        <f t="shared" si="48"/>
        <v xml:space="preserve"> </v>
      </c>
      <c r="PZ23" s="10"/>
      <c r="QA23" s="12" t="str">
        <f>IFERROR(VLOOKUP(PZ23,Insumos!$A$6:$D$118,2,FALSE), " ")</f>
        <v xml:space="preserve"> </v>
      </c>
      <c r="QB23" s="20" t="str">
        <f>IFERROR(VLOOKUP(PZ23,Insumos!$A$6:$D$118,4,FALSE), " ")</f>
        <v xml:space="preserve"> </v>
      </c>
      <c r="QC23" s="12" t="str">
        <f>IFERROR(VLOOKUP(PZ23,Insumos!$A$6:$D$118,3,FALSE), " ")</f>
        <v xml:space="preserve"> </v>
      </c>
      <c r="QD23" s="23"/>
      <c r="QE23" s="20" t="str">
        <f t="shared" si="49"/>
        <v xml:space="preserve"> </v>
      </c>
      <c r="QI23" s="10"/>
      <c r="QJ23" s="12" t="str">
        <f>IFERROR(VLOOKUP(QI23,Insumos!$A$6:$D$118,2,FALSE), " ")</f>
        <v xml:space="preserve"> </v>
      </c>
      <c r="QK23" s="20" t="str">
        <f>IFERROR(VLOOKUP(QI23,Insumos!$A$6:$D$118,4,FALSE), " ")</f>
        <v xml:space="preserve"> </v>
      </c>
      <c r="QL23" s="12" t="str">
        <f>IFERROR(VLOOKUP(QI23,Insumos!$A$6:$D$118,3,FALSE), " ")</f>
        <v xml:space="preserve"> </v>
      </c>
      <c r="QM23" s="23"/>
      <c r="QN23" s="20" t="str">
        <f t="shared" si="50"/>
        <v xml:space="preserve"> </v>
      </c>
      <c r="QR23" s="10"/>
      <c r="QS23" s="12" t="str">
        <f>IFERROR(VLOOKUP(QR23,Insumos!$A$6:$D$118,2,FALSE), " ")</f>
        <v xml:space="preserve"> </v>
      </c>
      <c r="QT23" s="20" t="str">
        <f>IFERROR(VLOOKUP(QR23,Insumos!$A$6:$D$118,4,FALSE), " ")</f>
        <v xml:space="preserve"> </v>
      </c>
      <c r="QU23" s="12" t="str">
        <f>IFERROR(VLOOKUP(QR23,Insumos!$A$6:$D$118,3,FALSE), " ")</f>
        <v xml:space="preserve"> </v>
      </c>
      <c r="QV23" s="23"/>
      <c r="QW23" s="20" t="str">
        <f t="shared" si="51"/>
        <v xml:space="preserve"> </v>
      </c>
      <c r="RA23" s="10"/>
      <c r="RB23" s="12" t="str">
        <f>IFERROR(VLOOKUP(RA23,Insumos!$A$6:$D$118,2,FALSE), " ")</f>
        <v xml:space="preserve"> </v>
      </c>
      <c r="RC23" s="20" t="str">
        <f>IFERROR(VLOOKUP(RA23,Insumos!$A$6:$D$118,4,FALSE), " ")</f>
        <v xml:space="preserve"> </v>
      </c>
      <c r="RD23" s="12" t="str">
        <f>IFERROR(VLOOKUP(RA23,Insumos!$A$6:$D$118,3,FALSE), " ")</f>
        <v xml:space="preserve"> </v>
      </c>
      <c r="RE23" s="23"/>
      <c r="RF23" s="20" t="str">
        <f t="shared" si="52"/>
        <v xml:space="preserve"> </v>
      </c>
      <c r="RJ23" s="10"/>
      <c r="RK23" s="12" t="str">
        <f>IFERROR(VLOOKUP(RJ23,Insumos!$A$6:$D$118,2,FALSE), " ")</f>
        <v xml:space="preserve"> </v>
      </c>
      <c r="RL23" s="20" t="str">
        <f>IFERROR(VLOOKUP(RJ23,Insumos!$A$6:$D$118,4,FALSE), " ")</f>
        <v xml:space="preserve"> </v>
      </c>
      <c r="RM23" s="12" t="str">
        <f>IFERROR(VLOOKUP(RJ23,Insumos!$A$6:$D$118,3,FALSE), " ")</f>
        <v xml:space="preserve"> </v>
      </c>
      <c r="RN23" s="23"/>
      <c r="RO23" s="20" t="str">
        <f t="shared" si="53"/>
        <v xml:space="preserve"> </v>
      </c>
      <c r="RS23" s="10"/>
      <c r="RT23" s="12" t="str">
        <f>IFERROR(VLOOKUP(RS23,Insumos!$A$6:$D$118,2,FALSE), " ")</f>
        <v xml:space="preserve"> </v>
      </c>
      <c r="RU23" s="20" t="str">
        <f>IFERROR(VLOOKUP(RS23,Insumos!$A$6:$D$118,4,FALSE), " ")</f>
        <v xml:space="preserve"> </v>
      </c>
      <c r="RV23" s="12" t="str">
        <f>IFERROR(VLOOKUP(RS23,Insumos!$A$6:$D$118,3,FALSE), " ")</f>
        <v xml:space="preserve"> </v>
      </c>
      <c r="RW23" s="23"/>
      <c r="RX23" s="20" t="str">
        <f t="shared" si="54"/>
        <v xml:space="preserve"> </v>
      </c>
      <c r="SB23" s="10"/>
      <c r="SC23" s="12" t="str">
        <f>IFERROR(VLOOKUP(SB23,Insumos!$A$6:$D$118,2,FALSE), " ")</f>
        <v xml:space="preserve"> </v>
      </c>
      <c r="SD23" s="20" t="str">
        <f>IFERROR(VLOOKUP(SB23,Insumos!$A$6:$D$118,4,FALSE), " ")</f>
        <v xml:space="preserve"> </v>
      </c>
      <c r="SE23" s="12" t="str">
        <f>IFERROR(VLOOKUP(SB23,Insumos!$A$6:$D$118,3,FALSE), " ")</f>
        <v xml:space="preserve"> </v>
      </c>
      <c r="SF23" s="23"/>
      <c r="SG23" s="20" t="str">
        <f t="shared" si="55"/>
        <v xml:space="preserve"> </v>
      </c>
      <c r="SK23" s="10"/>
      <c r="SL23" s="12" t="str">
        <f>IFERROR(VLOOKUP(SK23,Insumos!$A$6:$D$118,2,FALSE), " ")</f>
        <v xml:space="preserve"> </v>
      </c>
      <c r="SM23" s="20" t="str">
        <f>IFERROR(VLOOKUP(SK23,Insumos!$A$6:$D$118,4,FALSE), " ")</f>
        <v xml:space="preserve"> </v>
      </c>
      <c r="SN23" s="12" t="str">
        <f>IFERROR(VLOOKUP(SK23,Insumos!$A$6:$D$118,3,FALSE), " ")</f>
        <v xml:space="preserve"> </v>
      </c>
      <c r="SO23" s="23"/>
      <c r="SP23" s="20" t="str">
        <f t="shared" si="56"/>
        <v xml:space="preserve"> </v>
      </c>
      <c r="ST23" s="10"/>
      <c r="SU23" s="12" t="str">
        <f>IFERROR(VLOOKUP(ST23,Insumos!$A$6:$D$118,2,FALSE), " ")</f>
        <v xml:space="preserve"> </v>
      </c>
      <c r="SV23" s="20" t="str">
        <f>IFERROR(VLOOKUP(ST23,Insumos!$A$6:$D$118,4,FALSE), " ")</f>
        <v xml:space="preserve"> </v>
      </c>
      <c r="SW23" s="12" t="str">
        <f>IFERROR(VLOOKUP(ST23,Insumos!$A$6:$D$118,3,FALSE), " ")</f>
        <v xml:space="preserve"> </v>
      </c>
      <c r="SX23" s="23"/>
      <c r="SY23" s="20" t="str">
        <f t="shared" si="57"/>
        <v xml:space="preserve"> </v>
      </c>
      <c r="TC23" s="10"/>
      <c r="TD23" s="12" t="str">
        <f>IFERROR(VLOOKUP(TC23,Insumos!$A$6:$D$118,2,FALSE), " ")</f>
        <v xml:space="preserve"> </v>
      </c>
      <c r="TE23" s="20" t="str">
        <f>IFERROR(VLOOKUP(TC23,Insumos!$A$6:$D$118,4,FALSE), " ")</f>
        <v xml:space="preserve"> </v>
      </c>
      <c r="TF23" s="12" t="str">
        <f>IFERROR(VLOOKUP(TC23,Insumos!$A$6:$D$118,3,FALSE), " ")</f>
        <v xml:space="preserve"> </v>
      </c>
      <c r="TG23" s="23"/>
      <c r="TH23" s="20" t="str">
        <f t="shared" si="58"/>
        <v xml:space="preserve"> </v>
      </c>
      <c r="TL23" s="10"/>
      <c r="TM23" s="12" t="str">
        <f>IFERROR(VLOOKUP(TL23,Insumos!$A$6:$D$118,2,FALSE), " ")</f>
        <v xml:space="preserve"> </v>
      </c>
      <c r="TN23" s="20" t="str">
        <f>IFERROR(VLOOKUP(TL23,Insumos!$A$6:$D$118,4,FALSE), " ")</f>
        <v xml:space="preserve"> </v>
      </c>
      <c r="TO23" s="12" t="str">
        <f>IFERROR(VLOOKUP(TL23,Insumos!$A$6:$D$118,3,FALSE), " ")</f>
        <v xml:space="preserve"> </v>
      </c>
      <c r="TP23" s="23"/>
      <c r="TQ23" s="20" t="str">
        <f t="shared" si="59"/>
        <v xml:space="preserve"> </v>
      </c>
      <c r="TU23" s="10"/>
      <c r="TV23" s="12" t="str">
        <f>IFERROR(VLOOKUP(TU23,Insumos!$A$6:$D$118,2,FALSE), " ")</f>
        <v xml:space="preserve"> </v>
      </c>
      <c r="TW23" s="20" t="str">
        <f>IFERROR(VLOOKUP(TU23,Insumos!$A$6:$D$118,4,FALSE), " ")</f>
        <v xml:space="preserve"> </v>
      </c>
      <c r="TX23" s="12" t="str">
        <f>IFERROR(VLOOKUP(TU23,Insumos!$A$6:$D$118,3,FALSE), " ")</f>
        <v xml:space="preserve"> </v>
      </c>
      <c r="TY23" s="23"/>
      <c r="TZ23" s="20" t="str">
        <f t="shared" si="60"/>
        <v xml:space="preserve"> </v>
      </c>
      <c r="UD23" s="10"/>
      <c r="UE23" s="12" t="str">
        <f>IFERROR(VLOOKUP(UD23,Insumos!$A$6:$D$118,2,FALSE), " ")</f>
        <v xml:space="preserve"> </v>
      </c>
      <c r="UF23" s="20" t="str">
        <f>IFERROR(VLOOKUP(UD23,Insumos!$A$6:$D$118,4,FALSE), " ")</f>
        <v xml:space="preserve"> </v>
      </c>
      <c r="UG23" s="12" t="str">
        <f>IFERROR(VLOOKUP(UD23,Insumos!$A$6:$D$118,3,FALSE), " ")</f>
        <v xml:space="preserve"> </v>
      </c>
      <c r="UH23" s="23"/>
      <c r="UI23" s="20" t="str">
        <f t="shared" si="61"/>
        <v xml:space="preserve"> </v>
      </c>
      <c r="UM23" s="10"/>
      <c r="UN23" s="12" t="str">
        <f>IFERROR(VLOOKUP(UM23,Insumos!$A$6:$D$118,2,FALSE), " ")</f>
        <v xml:space="preserve"> </v>
      </c>
      <c r="UO23" s="20" t="str">
        <f>IFERROR(VLOOKUP(UM23,Insumos!$A$6:$D$118,4,FALSE), " ")</f>
        <v xml:space="preserve"> </v>
      </c>
      <c r="UP23" s="12" t="str">
        <f>IFERROR(VLOOKUP(UM23,Insumos!$A$6:$D$118,3,FALSE), " ")</f>
        <v xml:space="preserve"> </v>
      </c>
      <c r="UQ23" s="23"/>
      <c r="UR23" s="20" t="str">
        <f t="shared" si="62"/>
        <v xml:space="preserve"> </v>
      </c>
      <c r="UV23" s="10"/>
      <c r="UW23" s="12" t="str">
        <f>IFERROR(VLOOKUP(UV23,Insumos!$A$6:$D$118,2,FALSE), " ")</f>
        <v xml:space="preserve"> </v>
      </c>
      <c r="UX23" s="20" t="str">
        <f>IFERROR(VLOOKUP(UV23,Insumos!$A$6:$D$118,4,FALSE), " ")</f>
        <v xml:space="preserve"> </v>
      </c>
      <c r="UY23" s="12" t="str">
        <f>IFERROR(VLOOKUP(UV23,Insumos!$A$6:$D$118,3,FALSE), " ")</f>
        <v xml:space="preserve"> </v>
      </c>
      <c r="UZ23" s="23"/>
      <c r="VA23" s="20" t="str">
        <f t="shared" si="63"/>
        <v xml:space="preserve"> </v>
      </c>
      <c r="VE23" s="10"/>
      <c r="VF23" s="12" t="str">
        <f>IFERROR(VLOOKUP(VE23,Insumos!$A$6:$D$118,2,FALSE), " ")</f>
        <v xml:space="preserve"> </v>
      </c>
      <c r="VG23" s="20" t="str">
        <f>IFERROR(VLOOKUP(VE23,Insumos!$A$6:$D$118,4,FALSE), " ")</f>
        <v xml:space="preserve"> </v>
      </c>
      <c r="VH23" s="12" t="str">
        <f>IFERROR(VLOOKUP(VE23,Insumos!$A$6:$D$118,3,FALSE), " ")</f>
        <v xml:space="preserve"> </v>
      </c>
      <c r="VI23" s="23"/>
      <c r="VJ23" s="20" t="str">
        <f t="shared" si="64"/>
        <v xml:space="preserve"> </v>
      </c>
      <c r="VN23" s="10"/>
      <c r="VO23" s="12" t="str">
        <f>IFERROR(VLOOKUP(VN23,Insumos!$A$6:$D$118,2,FALSE), " ")</f>
        <v xml:space="preserve"> </v>
      </c>
      <c r="VP23" s="20" t="str">
        <f>IFERROR(VLOOKUP(VN23,Insumos!$A$6:$D$118,4,FALSE), " ")</f>
        <v xml:space="preserve"> </v>
      </c>
      <c r="VQ23" s="12" t="str">
        <f>IFERROR(VLOOKUP(VN23,Insumos!$A$6:$D$118,3,FALSE), " ")</f>
        <v xml:space="preserve"> </v>
      </c>
      <c r="VR23" s="23"/>
      <c r="VS23" s="20" t="str">
        <f t="shared" si="65"/>
        <v xml:space="preserve"> </v>
      </c>
      <c r="VW23" s="10"/>
      <c r="VX23" s="12" t="str">
        <f>IFERROR(VLOOKUP(VW23,Insumos!$A$6:$D$118,2,FALSE), " ")</f>
        <v xml:space="preserve"> </v>
      </c>
      <c r="VY23" s="20" t="str">
        <f>IFERROR(VLOOKUP(VW23,Insumos!$A$6:$D$118,4,FALSE), " ")</f>
        <v xml:space="preserve"> </v>
      </c>
      <c r="VZ23" s="12" t="str">
        <f>IFERROR(VLOOKUP(VW23,Insumos!$A$6:$D$118,3,FALSE), " ")</f>
        <v xml:space="preserve"> </v>
      </c>
      <c r="WA23" s="23"/>
      <c r="WB23" s="20" t="str">
        <f t="shared" si="66"/>
        <v xml:space="preserve"> </v>
      </c>
      <c r="WF23" s="10"/>
      <c r="WG23" s="12" t="str">
        <f>IFERROR(VLOOKUP(WF23,Insumos!$A$6:$D$118,2,FALSE), " ")</f>
        <v xml:space="preserve"> </v>
      </c>
      <c r="WH23" s="20" t="str">
        <f>IFERROR(VLOOKUP(WF23,Insumos!$A$6:$D$118,4,FALSE), " ")</f>
        <v xml:space="preserve"> </v>
      </c>
      <c r="WI23" s="12" t="str">
        <f>IFERROR(VLOOKUP(WF23,Insumos!$A$6:$D$118,3,FALSE), " ")</f>
        <v xml:space="preserve"> </v>
      </c>
      <c r="WJ23" s="23"/>
      <c r="WK23" s="20" t="str">
        <f t="shared" si="67"/>
        <v xml:space="preserve"> </v>
      </c>
      <c r="WO23" s="10"/>
      <c r="WP23" s="12" t="str">
        <f>IFERROR(VLOOKUP(WO23,Insumos!$A$6:$D$118,2,FALSE), " ")</f>
        <v xml:space="preserve"> </v>
      </c>
      <c r="WQ23" s="20" t="str">
        <f>IFERROR(VLOOKUP(WO23,Insumos!$A$6:$D$118,4,FALSE), " ")</f>
        <v xml:space="preserve"> </v>
      </c>
      <c r="WR23" s="12" t="str">
        <f>IFERROR(VLOOKUP(WO23,Insumos!$A$6:$D$118,3,FALSE), " ")</f>
        <v xml:space="preserve"> </v>
      </c>
      <c r="WS23" s="23"/>
      <c r="WT23" s="20" t="str">
        <f t="shared" si="68"/>
        <v xml:space="preserve"> </v>
      </c>
      <c r="WX23" s="10"/>
      <c r="WY23" s="12" t="str">
        <f>IFERROR(VLOOKUP(WX23,Insumos!$A$6:$D$118,2,FALSE), " ")</f>
        <v xml:space="preserve"> </v>
      </c>
      <c r="WZ23" s="20" t="str">
        <f>IFERROR(VLOOKUP(WX23,Insumos!$A$6:$D$118,4,FALSE), " ")</f>
        <v xml:space="preserve"> </v>
      </c>
      <c r="XA23" s="12" t="str">
        <f>IFERROR(VLOOKUP(WX23,Insumos!$A$6:$D$118,3,FALSE), " ")</f>
        <v xml:space="preserve"> </v>
      </c>
      <c r="XB23" s="23"/>
      <c r="XC23" s="20" t="str">
        <f t="shared" si="69"/>
        <v xml:space="preserve"> </v>
      </c>
      <c r="XG23" s="10"/>
      <c r="XH23" s="12" t="str">
        <f>IFERROR(VLOOKUP(XG23,Insumos!$A$6:$D$118,2,FALSE), " ")</f>
        <v xml:space="preserve"> </v>
      </c>
      <c r="XI23" s="20" t="str">
        <f>IFERROR(VLOOKUP(XG23,Insumos!$A$6:$D$118,4,FALSE), " ")</f>
        <v xml:space="preserve"> </v>
      </c>
      <c r="XJ23" s="12" t="str">
        <f>IFERROR(VLOOKUP(XG23,Insumos!$A$6:$D$118,3,FALSE), " ")</f>
        <v xml:space="preserve"> </v>
      </c>
      <c r="XK23" s="23"/>
      <c r="XL23" s="20" t="str">
        <f t="shared" si="70"/>
        <v xml:space="preserve"> </v>
      </c>
      <c r="XP23" s="10"/>
      <c r="XQ23" s="12" t="str">
        <f>IFERROR(VLOOKUP(XP23,Insumos!$A$6:$D$118,2,FALSE), " ")</f>
        <v xml:space="preserve"> </v>
      </c>
      <c r="XR23" s="20" t="str">
        <f>IFERROR(VLOOKUP(XP23,Insumos!$A$6:$D$118,4,FALSE), " ")</f>
        <v xml:space="preserve"> </v>
      </c>
      <c r="XS23" s="12" t="str">
        <f>IFERROR(VLOOKUP(XP23,Insumos!$A$6:$D$118,3,FALSE), " ")</f>
        <v xml:space="preserve"> </v>
      </c>
      <c r="XT23" s="23"/>
      <c r="XU23" s="20" t="str">
        <f t="shared" si="71"/>
        <v xml:space="preserve"> </v>
      </c>
      <c r="XY23" s="10"/>
      <c r="XZ23" s="12" t="str">
        <f>IFERROR(VLOOKUP(XY23,Insumos!$A$6:$D$118,2,FALSE), " ")</f>
        <v xml:space="preserve"> </v>
      </c>
      <c r="YA23" s="20" t="str">
        <f>IFERROR(VLOOKUP(XY23,Insumos!$A$6:$D$118,4,FALSE), " ")</f>
        <v xml:space="preserve"> </v>
      </c>
      <c r="YB23" s="12" t="str">
        <f>IFERROR(VLOOKUP(XY23,Insumos!$A$6:$D$118,3,FALSE), " ")</f>
        <v xml:space="preserve"> </v>
      </c>
      <c r="YC23" s="23"/>
      <c r="YD23" s="20" t="str">
        <f t="shared" si="72"/>
        <v xml:space="preserve"> </v>
      </c>
      <c r="YH23" s="10"/>
      <c r="YI23" s="12" t="str">
        <f>IFERROR(VLOOKUP(YH23,Insumos!$A$6:$D$118,2,FALSE), " ")</f>
        <v xml:space="preserve"> </v>
      </c>
      <c r="YJ23" s="20" t="str">
        <f>IFERROR(VLOOKUP(YH23,Insumos!$A$6:$D$118,4,FALSE), " ")</f>
        <v xml:space="preserve"> </v>
      </c>
      <c r="YK23" s="12" t="str">
        <f>IFERROR(VLOOKUP(YH23,Insumos!$A$6:$D$118,3,FALSE), " ")</f>
        <v xml:space="preserve"> </v>
      </c>
      <c r="YL23" s="23"/>
      <c r="YM23" s="20" t="str">
        <f t="shared" si="73"/>
        <v xml:space="preserve"> </v>
      </c>
      <c r="YQ23" s="10"/>
      <c r="YR23" s="12" t="str">
        <f>IFERROR(VLOOKUP(YQ23,Insumos!$A$6:$D$118,2,FALSE), " ")</f>
        <v xml:space="preserve"> </v>
      </c>
      <c r="YS23" s="20" t="str">
        <f>IFERROR(VLOOKUP(YQ23,Insumos!$A$6:$D$118,4,FALSE), " ")</f>
        <v xml:space="preserve"> </v>
      </c>
      <c r="YT23" s="12" t="str">
        <f>IFERROR(VLOOKUP(YQ23,Insumos!$A$6:$D$118,3,FALSE), " ")</f>
        <v xml:space="preserve"> </v>
      </c>
      <c r="YU23" s="23"/>
      <c r="YV23" s="20" t="str">
        <f t="shared" si="74"/>
        <v xml:space="preserve"> </v>
      </c>
      <c r="YZ23" s="10"/>
      <c r="ZA23" s="12" t="str">
        <f>IFERROR(VLOOKUP(YZ23,Insumos!$A$6:$D$118,2,FALSE), " ")</f>
        <v xml:space="preserve"> </v>
      </c>
      <c r="ZB23" s="20" t="str">
        <f>IFERROR(VLOOKUP(YZ23,Insumos!$A$6:$D$118,4,FALSE), " ")</f>
        <v xml:space="preserve"> </v>
      </c>
      <c r="ZC23" s="12" t="str">
        <f>IFERROR(VLOOKUP(YZ23,Insumos!$A$6:$D$118,3,FALSE), " ")</f>
        <v xml:space="preserve"> </v>
      </c>
      <c r="ZD23" s="23"/>
      <c r="ZE23" s="20" t="str">
        <f t="shared" si="75"/>
        <v xml:space="preserve"> </v>
      </c>
      <c r="ZI23" s="10"/>
      <c r="ZJ23" s="12" t="str">
        <f>IFERROR(VLOOKUP(ZI23,Insumos!$A$6:$D$118,2,FALSE), " ")</f>
        <v xml:space="preserve"> </v>
      </c>
      <c r="ZK23" s="20" t="str">
        <f>IFERROR(VLOOKUP(ZI23,Insumos!$A$6:$D$118,4,FALSE), " ")</f>
        <v xml:space="preserve"> </v>
      </c>
      <c r="ZL23" s="12" t="str">
        <f>IFERROR(VLOOKUP(ZI23,Insumos!$A$6:$D$118,3,FALSE), " ")</f>
        <v xml:space="preserve"> </v>
      </c>
      <c r="ZM23" s="23"/>
      <c r="ZN23" s="20" t="str">
        <f t="shared" si="76"/>
        <v xml:space="preserve"> </v>
      </c>
      <c r="ZR23" s="10"/>
      <c r="ZS23" s="12" t="str">
        <f>IFERROR(VLOOKUP(ZR23,Insumos!$A$6:$D$118,2,FALSE), " ")</f>
        <v xml:space="preserve"> </v>
      </c>
      <c r="ZT23" s="20" t="str">
        <f>IFERROR(VLOOKUP(ZR23,Insumos!$A$6:$D$118,4,FALSE), " ")</f>
        <v xml:space="preserve"> </v>
      </c>
      <c r="ZU23" s="12" t="str">
        <f>IFERROR(VLOOKUP(ZR23,Insumos!$A$6:$D$118,3,FALSE), " ")</f>
        <v xml:space="preserve"> </v>
      </c>
      <c r="ZV23" s="23"/>
      <c r="ZW23" s="20" t="str">
        <f t="shared" si="77"/>
        <v xml:space="preserve"> </v>
      </c>
      <c r="AAA23" s="10"/>
      <c r="AAB23" s="12" t="str">
        <f>IFERROR(VLOOKUP(AAA23,Insumos!$A$6:$D$118,2,FALSE), " ")</f>
        <v xml:space="preserve"> </v>
      </c>
      <c r="AAC23" s="20" t="str">
        <f>IFERROR(VLOOKUP(AAA23,Insumos!$A$6:$D$118,4,FALSE), " ")</f>
        <v xml:space="preserve"> </v>
      </c>
      <c r="AAD23" s="12" t="str">
        <f>IFERROR(VLOOKUP(AAA23,Insumos!$A$6:$D$118,3,FALSE), " ")</f>
        <v xml:space="preserve"> </v>
      </c>
      <c r="AAE23" s="23"/>
      <c r="AAF23" s="20" t="str">
        <f t="shared" si="78"/>
        <v xml:space="preserve"> </v>
      </c>
      <c r="AAJ23" s="10"/>
      <c r="AAK23" s="12" t="str">
        <f>IFERROR(VLOOKUP(AAJ23,Insumos!$A$6:$D$118,2,FALSE), " ")</f>
        <v xml:space="preserve"> </v>
      </c>
      <c r="AAL23" s="20" t="str">
        <f>IFERROR(VLOOKUP(AAJ23,Insumos!$A$6:$D$118,4,FALSE), " ")</f>
        <v xml:space="preserve"> </v>
      </c>
      <c r="AAM23" s="12" t="str">
        <f>IFERROR(VLOOKUP(AAJ23,Insumos!$A$6:$D$118,3,FALSE), " ")</f>
        <v xml:space="preserve"> </v>
      </c>
      <c r="AAN23" s="23"/>
      <c r="AAO23" s="20" t="str">
        <f t="shared" si="79"/>
        <v xml:space="preserve"> </v>
      </c>
      <c r="AAS23" s="10"/>
      <c r="AAT23" s="12" t="str">
        <f>IFERROR(VLOOKUP(AAS23,Insumos!$A$6:$D$118,2,FALSE), " ")</f>
        <v xml:space="preserve"> </v>
      </c>
      <c r="AAU23" s="20" t="str">
        <f>IFERROR(VLOOKUP(AAS23,Insumos!$A$6:$D$118,4,FALSE), " ")</f>
        <v xml:space="preserve"> </v>
      </c>
      <c r="AAV23" s="12" t="str">
        <f>IFERROR(VLOOKUP(AAS23,Insumos!$A$6:$D$118,3,FALSE), " ")</f>
        <v xml:space="preserve"> </v>
      </c>
      <c r="AAW23" s="23"/>
      <c r="AAX23" s="20" t="str">
        <f t="shared" si="80"/>
        <v xml:space="preserve"> </v>
      </c>
      <c r="ABB23" s="10"/>
      <c r="ABC23" s="12" t="str">
        <f>IFERROR(VLOOKUP(ABB23,Insumos!$A$6:$D$118,2,FALSE), " ")</f>
        <v xml:space="preserve"> </v>
      </c>
      <c r="ABD23" s="20" t="str">
        <f>IFERROR(VLOOKUP(ABB23,Insumos!$A$6:$D$118,4,FALSE), " ")</f>
        <v xml:space="preserve"> </v>
      </c>
      <c r="ABE23" s="12" t="str">
        <f>IFERROR(VLOOKUP(ABB23,Insumos!$A$6:$D$118,3,FALSE), " ")</f>
        <v xml:space="preserve"> </v>
      </c>
      <c r="ABF23" s="23"/>
      <c r="ABG23" s="20" t="str">
        <f t="shared" si="81"/>
        <v xml:space="preserve"> </v>
      </c>
      <c r="ABK23" s="10"/>
      <c r="ABL23" s="12" t="str">
        <f>IFERROR(VLOOKUP(ABK23,Insumos!$A$6:$D$118,2,FALSE), " ")</f>
        <v xml:space="preserve"> </v>
      </c>
      <c r="ABM23" s="20" t="str">
        <f>IFERROR(VLOOKUP(ABK23,Insumos!$A$6:$D$118,4,FALSE), " ")</f>
        <v xml:space="preserve"> </v>
      </c>
      <c r="ABN23" s="12" t="str">
        <f>IFERROR(VLOOKUP(ABK23,Insumos!$A$6:$D$118,3,FALSE), " ")</f>
        <v xml:space="preserve"> </v>
      </c>
      <c r="ABO23" s="23"/>
      <c r="ABP23" s="20" t="str">
        <f t="shared" si="82"/>
        <v xml:space="preserve"> </v>
      </c>
      <c r="ABT23" s="10"/>
      <c r="ABU23" s="12" t="str">
        <f>IFERROR(VLOOKUP(ABT23,Insumos!$A$6:$D$118,2,FALSE), " ")</f>
        <v xml:space="preserve"> </v>
      </c>
      <c r="ABV23" s="20" t="str">
        <f>IFERROR(VLOOKUP(ABT23,Insumos!$A$6:$D$118,4,FALSE), " ")</f>
        <v xml:space="preserve"> </v>
      </c>
      <c r="ABW23" s="12" t="str">
        <f>IFERROR(VLOOKUP(ABT23,Insumos!$A$6:$D$118,3,FALSE), " ")</f>
        <v xml:space="preserve"> </v>
      </c>
      <c r="ABX23" s="23"/>
      <c r="ABY23" s="20" t="str">
        <f t="shared" si="83"/>
        <v xml:space="preserve"> </v>
      </c>
      <c r="ACC23" s="10"/>
      <c r="ACD23" s="12" t="str">
        <f>IFERROR(VLOOKUP(ACC23,Insumos!$A$6:$D$118,2,FALSE), " ")</f>
        <v xml:space="preserve"> </v>
      </c>
      <c r="ACE23" s="20" t="str">
        <f>IFERROR(VLOOKUP(ACC23,Insumos!$A$6:$D$118,4,FALSE), " ")</f>
        <v xml:space="preserve"> </v>
      </c>
      <c r="ACF23" s="12" t="str">
        <f>IFERROR(VLOOKUP(ACC23,Insumos!$A$6:$D$118,3,FALSE), " ")</f>
        <v xml:space="preserve"> </v>
      </c>
      <c r="ACG23" s="23"/>
      <c r="ACH23" s="20" t="str">
        <f t="shared" si="84"/>
        <v xml:space="preserve"> </v>
      </c>
      <c r="ACL23" s="10"/>
      <c r="ACM23" s="12" t="str">
        <f>IFERROR(VLOOKUP(ACL23,Insumos!$A$6:$D$118,2,FALSE), " ")</f>
        <v xml:space="preserve"> </v>
      </c>
      <c r="ACN23" s="20" t="str">
        <f>IFERROR(VLOOKUP(ACL23,Insumos!$A$6:$D$118,4,FALSE), " ")</f>
        <v xml:space="preserve"> </v>
      </c>
      <c r="ACO23" s="12" t="str">
        <f>IFERROR(VLOOKUP(ACL23,Insumos!$A$6:$D$118,3,FALSE), " ")</f>
        <v xml:space="preserve"> </v>
      </c>
      <c r="ACP23" s="23"/>
      <c r="ACQ23" s="20" t="str">
        <f t="shared" si="85"/>
        <v xml:space="preserve"> </v>
      </c>
      <c r="ACU23" s="10"/>
      <c r="ACV23" s="12" t="str">
        <f>IFERROR(VLOOKUP(ACU23,Insumos!$A$6:$D$118,2,FALSE), " ")</f>
        <v xml:space="preserve"> </v>
      </c>
      <c r="ACW23" s="20" t="str">
        <f>IFERROR(VLOOKUP(ACU23,Insumos!$A$6:$D$118,4,FALSE), " ")</f>
        <v xml:space="preserve"> </v>
      </c>
      <c r="ACX23" s="12" t="str">
        <f>IFERROR(VLOOKUP(ACU23,Insumos!$A$6:$D$118,3,FALSE), " ")</f>
        <v xml:space="preserve"> </v>
      </c>
      <c r="ACY23" s="23"/>
      <c r="ACZ23" s="20" t="str">
        <f t="shared" si="86"/>
        <v xml:space="preserve"> </v>
      </c>
      <c r="ADD23" s="10"/>
      <c r="ADE23" s="12" t="str">
        <f>IFERROR(VLOOKUP(ADD23,Insumos!$A$6:$D$118,2,FALSE), " ")</f>
        <v xml:space="preserve"> </v>
      </c>
      <c r="ADF23" s="20" t="str">
        <f>IFERROR(VLOOKUP(ADD23,Insumos!$A$6:$D$118,4,FALSE), " ")</f>
        <v xml:space="preserve"> </v>
      </c>
      <c r="ADG23" s="12" t="str">
        <f>IFERROR(VLOOKUP(ADD23,Insumos!$A$6:$D$118,3,FALSE), " ")</f>
        <v xml:space="preserve"> </v>
      </c>
      <c r="ADH23" s="23"/>
      <c r="ADI23" s="20" t="str">
        <f t="shared" si="87"/>
        <v xml:space="preserve"> </v>
      </c>
      <c r="ADM23" s="10"/>
      <c r="ADN23" s="12" t="str">
        <f>IFERROR(VLOOKUP(ADM23,Insumos!$A$6:$D$118,2,FALSE), " ")</f>
        <v xml:space="preserve"> </v>
      </c>
      <c r="ADO23" s="20" t="str">
        <f>IFERROR(VLOOKUP(ADM23,Insumos!$A$6:$D$118,4,FALSE), " ")</f>
        <v xml:space="preserve"> </v>
      </c>
      <c r="ADP23" s="12" t="str">
        <f>IFERROR(VLOOKUP(ADM23,Insumos!$A$6:$D$118,3,FALSE), " ")</f>
        <v xml:space="preserve"> </v>
      </c>
      <c r="ADQ23" s="23"/>
      <c r="ADR23" s="20" t="str">
        <f t="shared" si="88"/>
        <v xml:space="preserve"> </v>
      </c>
      <c r="ADV23" s="10"/>
      <c r="ADW23" s="12" t="str">
        <f>IFERROR(VLOOKUP(ADV23,Insumos!$A$6:$D$118,2,FALSE), " ")</f>
        <v xml:space="preserve"> </v>
      </c>
      <c r="ADX23" s="20" t="str">
        <f>IFERROR(VLOOKUP(ADV23,Insumos!$A$6:$D$118,4,FALSE), " ")</f>
        <v xml:space="preserve"> </v>
      </c>
      <c r="ADY23" s="12" t="str">
        <f>IFERROR(VLOOKUP(ADV23,Insumos!$A$6:$D$118,3,FALSE), " ")</f>
        <v xml:space="preserve"> </v>
      </c>
      <c r="ADZ23" s="23"/>
      <c r="AEA23" s="20" t="str">
        <f t="shared" si="89"/>
        <v xml:space="preserve"> </v>
      </c>
      <c r="AEE23" s="10"/>
      <c r="AEF23" s="12" t="str">
        <f>IFERROR(VLOOKUP(AEE23,Insumos!$A$6:$D$118,2,FALSE), " ")</f>
        <v xml:space="preserve"> </v>
      </c>
      <c r="AEG23" s="20" t="str">
        <f>IFERROR(VLOOKUP(AEE23,Insumos!$A$6:$D$118,4,FALSE), " ")</f>
        <v xml:space="preserve"> </v>
      </c>
      <c r="AEH23" s="12" t="str">
        <f>IFERROR(VLOOKUP(AEE23,Insumos!$A$6:$D$118,3,FALSE), " ")</f>
        <v xml:space="preserve"> </v>
      </c>
      <c r="AEI23" s="23"/>
      <c r="AEJ23" s="20" t="str">
        <f t="shared" si="90"/>
        <v xml:space="preserve"> </v>
      </c>
      <c r="AEN23" s="10"/>
      <c r="AEO23" s="12" t="str">
        <f>IFERROR(VLOOKUP(AEN23,Insumos!$A$6:$D$118,2,FALSE), " ")</f>
        <v xml:space="preserve"> </v>
      </c>
      <c r="AEP23" s="20" t="str">
        <f>IFERROR(VLOOKUP(AEN23,Insumos!$A$6:$D$118,4,FALSE), " ")</f>
        <v xml:space="preserve"> </v>
      </c>
      <c r="AEQ23" s="12" t="str">
        <f>IFERROR(VLOOKUP(AEN23,Insumos!$A$6:$D$118,3,FALSE), " ")</f>
        <v xml:space="preserve"> </v>
      </c>
      <c r="AER23" s="23"/>
      <c r="AES23" s="20" t="str">
        <f t="shared" si="91"/>
        <v xml:space="preserve"> </v>
      </c>
      <c r="AEW23" s="10"/>
      <c r="AEX23" s="12" t="str">
        <f>IFERROR(VLOOKUP(AEW23,Insumos!$A$6:$D$118,2,FALSE), " ")</f>
        <v xml:space="preserve"> </v>
      </c>
      <c r="AEY23" s="20" t="str">
        <f>IFERROR(VLOOKUP(AEW23,Insumos!$A$6:$D$118,4,FALSE), " ")</f>
        <v xml:space="preserve"> </v>
      </c>
      <c r="AEZ23" s="12" t="str">
        <f>IFERROR(VLOOKUP(AEW23,Insumos!$A$6:$D$118,3,FALSE), " ")</f>
        <v xml:space="preserve"> </v>
      </c>
      <c r="AFA23" s="23"/>
      <c r="AFB23" s="20" t="str">
        <f t="shared" si="92"/>
        <v xml:space="preserve"> </v>
      </c>
      <c r="AFF23" s="10"/>
      <c r="AFG23" s="12" t="str">
        <f>IFERROR(VLOOKUP(AFF23,Insumos!$A$6:$D$118,2,FALSE), " ")</f>
        <v xml:space="preserve"> </v>
      </c>
      <c r="AFH23" s="20" t="str">
        <f>IFERROR(VLOOKUP(AFF23,Insumos!$A$6:$D$118,4,FALSE), " ")</f>
        <v xml:space="preserve"> </v>
      </c>
      <c r="AFI23" s="12" t="str">
        <f>IFERROR(VLOOKUP(AFF23,Insumos!$A$6:$D$118,3,FALSE), " ")</f>
        <v xml:space="preserve"> </v>
      </c>
      <c r="AFJ23" s="23"/>
      <c r="AFK23" s="20" t="str">
        <f t="shared" si="93"/>
        <v xml:space="preserve"> </v>
      </c>
      <c r="AFO23" s="10"/>
      <c r="AFP23" s="12" t="str">
        <f>IFERROR(VLOOKUP(AFO23,Insumos!$A$6:$D$118,2,FALSE), " ")</f>
        <v xml:space="preserve"> </v>
      </c>
      <c r="AFQ23" s="20" t="str">
        <f>IFERROR(VLOOKUP(AFO23,Insumos!$A$6:$D$118,4,FALSE), " ")</f>
        <v xml:space="preserve"> </v>
      </c>
      <c r="AFR23" s="12" t="str">
        <f>IFERROR(VLOOKUP(AFO23,Insumos!$A$6:$D$118,3,FALSE), " ")</f>
        <v xml:space="preserve"> </v>
      </c>
      <c r="AFS23" s="23"/>
      <c r="AFT23" s="20" t="str">
        <f t="shared" si="94"/>
        <v xml:space="preserve"> </v>
      </c>
      <c r="AFX23" s="10"/>
      <c r="AFY23" s="12" t="str">
        <f>IFERROR(VLOOKUP(AFX23,Insumos!$A$6:$D$118,2,FALSE), " ")</f>
        <v xml:space="preserve"> </v>
      </c>
      <c r="AFZ23" s="20" t="str">
        <f>IFERROR(VLOOKUP(AFX23,Insumos!$A$6:$D$118,4,FALSE), " ")</f>
        <v xml:space="preserve"> </v>
      </c>
      <c r="AGA23" s="12" t="str">
        <f>IFERROR(VLOOKUP(AFX23,Insumos!$A$6:$D$118,3,FALSE), " ")</f>
        <v xml:space="preserve"> </v>
      </c>
      <c r="AGB23" s="23"/>
      <c r="AGC23" s="20" t="str">
        <f t="shared" si="95"/>
        <v xml:space="preserve"> </v>
      </c>
      <c r="AGG23" s="10"/>
      <c r="AGH23" s="12" t="str">
        <f>IFERROR(VLOOKUP(AGG23,Insumos!$A$6:$D$118,2,FALSE), " ")</f>
        <v xml:space="preserve"> </v>
      </c>
      <c r="AGI23" s="20" t="str">
        <f>IFERROR(VLOOKUP(AGG23,Insumos!$A$6:$D$118,4,FALSE), " ")</f>
        <v xml:space="preserve"> </v>
      </c>
      <c r="AGJ23" s="12" t="str">
        <f>IFERROR(VLOOKUP(AGG23,Insumos!$A$6:$D$118,3,FALSE), " ")</f>
        <v xml:space="preserve"> </v>
      </c>
      <c r="AGK23" s="23"/>
      <c r="AGL23" s="20" t="str">
        <f t="shared" si="96"/>
        <v xml:space="preserve"> </v>
      </c>
      <c r="AGP23" s="10"/>
      <c r="AGQ23" s="12" t="str">
        <f>IFERROR(VLOOKUP(AGP23,Insumos!$A$6:$D$118,2,FALSE), " ")</f>
        <v xml:space="preserve"> </v>
      </c>
      <c r="AGR23" s="20" t="str">
        <f>IFERROR(VLOOKUP(AGP23,Insumos!$A$6:$D$118,4,FALSE), " ")</f>
        <v xml:space="preserve"> </v>
      </c>
      <c r="AGS23" s="12" t="str">
        <f>IFERROR(VLOOKUP(AGP23,Insumos!$A$6:$D$118,3,FALSE), " ")</f>
        <v xml:space="preserve"> </v>
      </c>
      <c r="AGT23" s="23"/>
      <c r="AGU23" s="20" t="str">
        <f t="shared" si="97"/>
        <v xml:space="preserve"> </v>
      </c>
      <c r="AGY23" s="10"/>
      <c r="AGZ23" s="12" t="str">
        <f>IFERROR(VLOOKUP(AGY23,Insumos!$A$6:$D$118,2,FALSE), " ")</f>
        <v xml:space="preserve"> </v>
      </c>
      <c r="AHA23" s="20" t="str">
        <f>IFERROR(VLOOKUP(AGY23,Insumos!$A$6:$D$118,4,FALSE), " ")</f>
        <v xml:space="preserve"> </v>
      </c>
      <c r="AHB23" s="12" t="str">
        <f>IFERROR(VLOOKUP(AGY23,Insumos!$A$6:$D$118,3,FALSE), " ")</f>
        <v xml:space="preserve"> </v>
      </c>
      <c r="AHC23" s="23"/>
      <c r="AHD23" s="20" t="str">
        <f t="shared" si="98"/>
        <v xml:space="preserve"> </v>
      </c>
      <c r="AHH23" s="10"/>
      <c r="AHI23" s="12" t="str">
        <f>IFERROR(VLOOKUP(AHH23,Insumos!$A$6:$D$118,2,FALSE), " ")</f>
        <v xml:space="preserve"> </v>
      </c>
      <c r="AHJ23" s="20" t="str">
        <f>IFERROR(VLOOKUP(AHH23,Insumos!$A$6:$D$118,4,FALSE), " ")</f>
        <v xml:space="preserve"> </v>
      </c>
      <c r="AHK23" s="12" t="str">
        <f>IFERROR(VLOOKUP(AHH23,Insumos!$A$6:$D$118,3,FALSE), " ")</f>
        <v xml:space="preserve"> </v>
      </c>
      <c r="AHL23" s="23"/>
      <c r="AHM23" s="20" t="str">
        <f t="shared" si="99"/>
        <v xml:space="preserve"> </v>
      </c>
      <c r="AHQ23" s="10"/>
      <c r="AHR23" s="12" t="str">
        <f>IFERROR(VLOOKUP(AHQ23,Insumos!$A$6:$D$118,2,FALSE), " ")</f>
        <v xml:space="preserve"> </v>
      </c>
      <c r="AHS23" s="20" t="str">
        <f>IFERROR(VLOOKUP(AHQ23,Insumos!$A$6:$D$118,4,FALSE), " ")</f>
        <v xml:space="preserve"> </v>
      </c>
      <c r="AHT23" s="12" t="str">
        <f>IFERROR(VLOOKUP(AHQ23,Insumos!$A$6:$D$118,3,FALSE), " ")</f>
        <v xml:space="preserve"> </v>
      </c>
      <c r="AHU23" s="23"/>
      <c r="AHV23" s="20" t="str">
        <f t="shared" si="100"/>
        <v xml:space="preserve"> </v>
      </c>
      <c r="AHZ23" s="10"/>
      <c r="AIA23" s="12" t="str">
        <f>IFERROR(VLOOKUP(AHZ23,Insumos!$A$6:$D$118,2,FALSE), " ")</f>
        <v xml:space="preserve"> </v>
      </c>
      <c r="AIB23" s="20" t="str">
        <f>IFERROR(VLOOKUP(AHZ23,Insumos!$A$6:$D$118,4,FALSE), " ")</f>
        <v xml:space="preserve"> </v>
      </c>
      <c r="AIC23" s="12" t="str">
        <f>IFERROR(VLOOKUP(AHZ23,Insumos!$A$6:$D$118,3,FALSE), " ")</f>
        <v xml:space="preserve"> </v>
      </c>
      <c r="AID23" s="23"/>
      <c r="AIE23" s="20" t="str">
        <f t="shared" si="101"/>
        <v xml:space="preserve"> </v>
      </c>
      <c r="AII23" s="10"/>
      <c r="AIJ23" s="12" t="str">
        <f>IFERROR(VLOOKUP(AII23,Insumos!$A$6:$D$118,2,FALSE), " ")</f>
        <v xml:space="preserve"> </v>
      </c>
      <c r="AIK23" s="20" t="str">
        <f>IFERROR(VLOOKUP(AII23,Insumos!$A$6:$D$118,4,FALSE), " ")</f>
        <v xml:space="preserve"> </v>
      </c>
      <c r="AIL23" s="12" t="str">
        <f>IFERROR(VLOOKUP(AII23,Insumos!$A$6:$D$118,3,FALSE), " ")</f>
        <v xml:space="preserve"> </v>
      </c>
      <c r="AIM23" s="23"/>
      <c r="AIN23" s="20" t="str">
        <f t="shared" si="102"/>
        <v xml:space="preserve"> </v>
      </c>
      <c r="AIR23" s="10"/>
      <c r="AIS23" s="12" t="str">
        <f>IFERROR(VLOOKUP(AIR23,Insumos!$A$6:$D$118,2,FALSE), " ")</f>
        <v xml:space="preserve"> </v>
      </c>
      <c r="AIT23" s="20" t="str">
        <f>IFERROR(VLOOKUP(AIR23,Insumos!$A$6:$D$118,4,FALSE), " ")</f>
        <v xml:space="preserve"> </v>
      </c>
      <c r="AIU23" s="12" t="str">
        <f>IFERROR(VLOOKUP(AIR23,Insumos!$A$6:$D$118,3,FALSE), " ")</f>
        <v xml:space="preserve"> </v>
      </c>
      <c r="AIV23" s="23"/>
      <c r="AIW23" s="20" t="str">
        <f t="shared" si="103"/>
        <v xml:space="preserve"> </v>
      </c>
      <c r="AJA23" s="10"/>
      <c r="AJB23" s="12" t="str">
        <f>IFERROR(VLOOKUP(AJA23,Insumos!$A$6:$D$118,2,FALSE), " ")</f>
        <v xml:space="preserve"> </v>
      </c>
      <c r="AJC23" s="20" t="str">
        <f>IFERROR(VLOOKUP(AJA23,Insumos!$A$6:$D$118,4,FALSE), " ")</f>
        <v xml:space="preserve"> </v>
      </c>
      <c r="AJD23" s="12" t="str">
        <f>IFERROR(VLOOKUP(AJA23,Insumos!$A$6:$D$118,3,FALSE), " ")</f>
        <v xml:space="preserve"> </v>
      </c>
      <c r="AJE23" s="23"/>
      <c r="AJF23" s="20" t="str">
        <f t="shared" si="104"/>
        <v xml:space="preserve"> </v>
      </c>
      <c r="AJJ23" s="10"/>
      <c r="AJK23" s="12" t="str">
        <f>IFERROR(VLOOKUP(AJJ23,Insumos!$A$6:$D$118,2,FALSE), " ")</f>
        <v xml:space="preserve"> </v>
      </c>
      <c r="AJL23" s="20" t="str">
        <f>IFERROR(VLOOKUP(AJJ23,Insumos!$A$6:$D$118,4,FALSE), " ")</f>
        <v xml:space="preserve"> </v>
      </c>
      <c r="AJM23" s="12" t="str">
        <f>IFERROR(VLOOKUP(AJJ23,Insumos!$A$6:$D$118,3,FALSE), " ")</f>
        <v xml:space="preserve"> </v>
      </c>
      <c r="AJN23" s="23"/>
      <c r="AJO23" s="20" t="str">
        <f t="shared" si="105"/>
        <v xml:space="preserve"> </v>
      </c>
      <c r="AJS23" s="10"/>
      <c r="AJT23" s="12" t="str">
        <f>IFERROR(VLOOKUP(AJS23,Insumos!$A$6:$D$118,2,FALSE), " ")</f>
        <v xml:space="preserve"> </v>
      </c>
      <c r="AJU23" s="20" t="str">
        <f>IFERROR(VLOOKUP(AJS23,Insumos!$A$6:$D$118,4,FALSE), " ")</f>
        <v xml:space="preserve"> </v>
      </c>
      <c r="AJV23" s="12" t="str">
        <f>IFERROR(VLOOKUP(AJS23,Insumos!$A$6:$D$118,3,FALSE), " ")</f>
        <v xml:space="preserve"> </v>
      </c>
      <c r="AJW23" s="23"/>
      <c r="AJX23" s="20" t="str">
        <f t="shared" si="106"/>
        <v xml:space="preserve"> </v>
      </c>
      <c r="AKB23" s="10"/>
      <c r="AKC23" s="12" t="str">
        <f>IFERROR(VLOOKUP(AKB23,Insumos!$A$6:$D$118,2,FALSE), " ")</f>
        <v xml:space="preserve"> </v>
      </c>
      <c r="AKD23" s="20" t="str">
        <f>IFERROR(VLOOKUP(AKB23,Insumos!$A$6:$D$118,4,FALSE), " ")</f>
        <v xml:space="preserve"> </v>
      </c>
      <c r="AKE23" s="12" t="str">
        <f>IFERROR(VLOOKUP(AKB23,Insumos!$A$6:$D$118,3,FALSE), " ")</f>
        <v xml:space="preserve"> </v>
      </c>
      <c r="AKF23" s="23"/>
      <c r="AKG23" s="20" t="str">
        <f t="shared" si="107"/>
        <v xml:space="preserve"> </v>
      </c>
      <c r="AKK23" s="10"/>
      <c r="AKL23" s="12" t="str">
        <f>IFERROR(VLOOKUP(AKK23,Insumos!$A$6:$D$118,2,FALSE), " ")</f>
        <v xml:space="preserve"> </v>
      </c>
      <c r="AKM23" s="20" t="str">
        <f>IFERROR(VLOOKUP(AKK23,Insumos!$A$6:$D$118,4,FALSE), " ")</f>
        <v xml:space="preserve"> </v>
      </c>
      <c r="AKN23" s="12" t="str">
        <f>IFERROR(VLOOKUP(AKK23,Insumos!$A$6:$D$118,3,FALSE), " ")</f>
        <v xml:space="preserve"> </v>
      </c>
      <c r="AKO23" s="23"/>
      <c r="AKP23" s="20" t="str">
        <f t="shared" si="108"/>
        <v xml:space="preserve"> </v>
      </c>
      <c r="AKT23" s="10"/>
      <c r="AKU23" s="12" t="str">
        <f>IFERROR(VLOOKUP(AKT23,Insumos!$A$6:$D$118,2,FALSE), " ")</f>
        <v xml:space="preserve"> </v>
      </c>
      <c r="AKV23" s="20" t="str">
        <f>IFERROR(VLOOKUP(AKT23,Insumos!$A$6:$D$118,4,FALSE), " ")</f>
        <v xml:space="preserve"> </v>
      </c>
      <c r="AKW23" s="12" t="str">
        <f>IFERROR(VLOOKUP(AKT23,Insumos!$A$6:$D$118,3,FALSE), " ")</f>
        <v xml:space="preserve"> </v>
      </c>
      <c r="AKX23" s="23"/>
      <c r="AKY23" s="20" t="str">
        <f t="shared" si="109"/>
        <v xml:space="preserve"> </v>
      </c>
      <c r="ALC23" s="10"/>
      <c r="ALD23" s="12" t="str">
        <f>IFERROR(VLOOKUP(ALC23,Insumos!$A$6:$D$118,2,FALSE), " ")</f>
        <v xml:space="preserve"> </v>
      </c>
      <c r="ALE23" s="20" t="str">
        <f>IFERROR(VLOOKUP(ALC23,Insumos!$A$6:$D$118,4,FALSE), " ")</f>
        <v xml:space="preserve"> </v>
      </c>
      <c r="ALF23" s="12" t="str">
        <f>IFERROR(VLOOKUP(ALC23,Insumos!$A$6:$D$118,3,FALSE), " ")</f>
        <v xml:space="preserve"> </v>
      </c>
      <c r="ALG23" s="23"/>
      <c r="ALH23" s="20" t="str">
        <f t="shared" si="110"/>
        <v xml:space="preserve"> </v>
      </c>
      <c r="ALL23" s="10"/>
      <c r="ALM23" s="12" t="str">
        <f>IFERROR(VLOOKUP(ALL23,Insumos!$A$6:$D$118,2,FALSE), " ")</f>
        <v xml:space="preserve"> </v>
      </c>
      <c r="ALN23" s="20" t="str">
        <f>IFERROR(VLOOKUP(ALL23,Insumos!$A$6:$D$118,4,FALSE), " ")</f>
        <v xml:space="preserve"> </v>
      </c>
      <c r="ALO23" s="12" t="str">
        <f>IFERROR(VLOOKUP(ALL23,Insumos!$A$6:$D$118,3,FALSE), " ")</f>
        <v xml:space="preserve"> </v>
      </c>
      <c r="ALP23" s="23"/>
      <c r="ALQ23" s="20" t="str">
        <f t="shared" si="111"/>
        <v xml:space="preserve"> </v>
      </c>
      <c r="ALU23" s="10"/>
      <c r="ALV23" s="12" t="str">
        <f>IFERROR(VLOOKUP(ALU23,Insumos!$A$6:$D$118,2,FALSE), " ")</f>
        <v xml:space="preserve"> </v>
      </c>
      <c r="ALW23" s="20" t="str">
        <f>IFERROR(VLOOKUP(ALU23,Insumos!$A$6:$D$118,4,FALSE), " ")</f>
        <v xml:space="preserve"> </v>
      </c>
      <c r="ALX23" s="12" t="str">
        <f>IFERROR(VLOOKUP(ALU23,Insumos!$A$6:$D$118,3,FALSE), " ")</f>
        <v xml:space="preserve"> </v>
      </c>
      <c r="ALY23" s="23"/>
      <c r="ALZ23" s="20" t="str">
        <f t="shared" si="112"/>
        <v xml:space="preserve"> </v>
      </c>
      <c r="AMD23" s="10"/>
      <c r="AME23" s="12" t="str">
        <f>IFERROR(VLOOKUP(AMD23,Insumos!$A$6:$D$118,2,FALSE), " ")</f>
        <v xml:space="preserve"> </v>
      </c>
      <c r="AMF23" s="20" t="str">
        <f>IFERROR(VLOOKUP(AMD23,Insumos!$A$6:$D$118,4,FALSE), " ")</f>
        <v xml:space="preserve"> </v>
      </c>
      <c r="AMG23" s="12" t="str">
        <f>IFERROR(VLOOKUP(AMD23,Insumos!$A$6:$D$118,3,FALSE), " ")</f>
        <v xml:space="preserve"> </v>
      </c>
      <c r="AMH23" s="23"/>
      <c r="AMI23" s="20" t="str">
        <f t="shared" si="113"/>
        <v xml:space="preserve"> </v>
      </c>
      <c r="AMM23" s="10"/>
      <c r="AMN23" s="12" t="str">
        <f>IFERROR(VLOOKUP(AMM23,Insumos!$A$6:$D$118,2,FALSE), " ")</f>
        <v xml:space="preserve"> </v>
      </c>
      <c r="AMO23" s="20" t="str">
        <f>IFERROR(VLOOKUP(AMM23,Insumos!$A$6:$D$118,4,FALSE), " ")</f>
        <v xml:space="preserve"> </v>
      </c>
      <c r="AMP23" s="12" t="str">
        <f>IFERROR(VLOOKUP(AMM23,Insumos!$A$6:$D$118,3,FALSE), " ")</f>
        <v xml:space="preserve"> </v>
      </c>
      <c r="AMQ23" s="23"/>
      <c r="AMR23" s="20" t="str">
        <f t="shared" si="114"/>
        <v xml:space="preserve"> </v>
      </c>
      <c r="AMV23" s="10"/>
      <c r="AMW23" s="12" t="str">
        <f>IFERROR(VLOOKUP(AMV23,Insumos!$A$6:$D$118,2,FALSE), " ")</f>
        <v xml:space="preserve"> </v>
      </c>
      <c r="AMX23" s="20" t="str">
        <f>IFERROR(VLOOKUP(AMV23,Insumos!$A$6:$D$118,4,FALSE), " ")</f>
        <v xml:space="preserve"> </v>
      </c>
      <c r="AMY23" s="12" t="str">
        <f>IFERROR(VLOOKUP(AMV23,Insumos!$A$6:$D$118,3,FALSE), " ")</f>
        <v xml:space="preserve"> </v>
      </c>
      <c r="AMZ23" s="23"/>
      <c r="ANA23" s="20" t="str">
        <f t="shared" si="115"/>
        <v xml:space="preserve"> </v>
      </c>
      <c r="ANE23" s="10"/>
      <c r="ANF23" s="12" t="str">
        <f>IFERROR(VLOOKUP(ANE23,Insumos!$A$6:$D$118,2,FALSE), " ")</f>
        <v xml:space="preserve"> </v>
      </c>
      <c r="ANG23" s="20" t="str">
        <f>IFERROR(VLOOKUP(ANE23,Insumos!$A$6:$D$118,4,FALSE), " ")</f>
        <v xml:space="preserve"> </v>
      </c>
      <c r="ANH23" s="12" t="str">
        <f>IFERROR(VLOOKUP(ANE23,Insumos!$A$6:$D$118,3,FALSE), " ")</f>
        <v xml:space="preserve"> </v>
      </c>
      <c r="ANI23" s="23"/>
      <c r="ANJ23" s="20" t="str">
        <f t="shared" si="116"/>
        <v xml:space="preserve"> </v>
      </c>
      <c r="ANN23" s="10"/>
      <c r="ANO23" s="12" t="str">
        <f>IFERROR(VLOOKUP(ANN23,Insumos!$A$6:$D$118,2,FALSE), " ")</f>
        <v xml:space="preserve"> </v>
      </c>
      <c r="ANP23" s="20" t="str">
        <f>IFERROR(VLOOKUP(ANN23,Insumos!$A$6:$D$118,4,FALSE), " ")</f>
        <v xml:space="preserve"> </v>
      </c>
      <c r="ANQ23" s="12" t="str">
        <f>IFERROR(VLOOKUP(ANN23,Insumos!$A$6:$D$118,3,FALSE), " ")</f>
        <v xml:space="preserve"> </v>
      </c>
      <c r="ANR23" s="23"/>
      <c r="ANS23" s="20" t="str">
        <f t="shared" si="117"/>
        <v xml:space="preserve"> </v>
      </c>
      <c r="ANW23" s="10"/>
      <c r="ANX23" s="12" t="str">
        <f>IFERROR(VLOOKUP(ANW23,Insumos!$A$6:$D$118,2,FALSE), " ")</f>
        <v xml:space="preserve"> </v>
      </c>
      <c r="ANY23" s="20" t="str">
        <f>IFERROR(VLOOKUP(ANW23,Insumos!$A$6:$D$118,4,FALSE), " ")</f>
        <v xml:space="preserve"> </v>
      </c>
      <c r="ANZ23" s="12" t="str">
        <f>IFERROR(VLOOKUP(ANW23,Insumos!$A$6:$D$118,3,FALSE), " ")</f>
        <v xml:space="preserve"> </v>
      </c>
      <c r="AOA23" s="23"/>
      <c r="AOB23" s="20" t="str">
        <f t="shared" si="118"/>
        <v xml:space="preserve"> </v>
      </c>
      <c r="AOF23" s="10"/>
      <c r="AOG23" s="12" t="str">
        <f>IFERROR(VLOOKUP(AOF23,Insumos!$A$6:$D$118,2,FALSE), " ")</f>
        <v xml:space="preserve"> </v>
      </c>
      <c r="AOH23" s="20" t="str">
        <f>IFERROR(VLOOKUP(AOF23,Insumos!$A$6:$D$118,4,FALSE), " ")</f>
        <v xml:space="preserve"> </v>
      </c>
      <c r="AOI23" s="12" t="str">
        <f>IFERROR(VLOOKUP(AOF23,Insumos!$A$6:$D$118,3,FALSE), " ")</f>
        <v xml:space="preserve"> </v>
      </c>
      <c r="AOJ23" s="23"/>
      <c r="AOK23" s="20" t="str">
        <f t="shared" si="119"/>
        <v xml:space="preserve"> </v>
      </c>
      <c r="AOO23" s="10"/>
      <c r="AOP23" s="12" t="str">
        <f>IFERROR(VLOOKUP(AOO23,Insumos!$A$6:$D$118,2,FALSE), " ")</f>
        <v xml:space="preserve"> </v>
      </c>
      <c r="AOQ23" s="20" t="str">
        <f>IFERROR(VLOOKUP(AOO23,Insumos!$A$6:$D$118,4,FALSE), " ")</f>
        <v xml:space="preserve"> </v>
      </c>
      <c r="AOR23" s="12" t="str">
        <f>IFERROR(VLOOKUP(AOO23,Insumos!$A$6:$D$118,3,FALSE), " ")</f>
        <v xml:space="preserve"> </v>
      </c>
      <c r="AOS23" s="23"/>
      <c r="AOT23" s="20" t="str">
        <f t="shared" si="120"/>
        <v xml:space="preserve"> </v>
      </c>
      <c r="AOX23" s="10"/>
      <c r="AOY23" s="12" t="str">
        <f>IFERROR(VLOOKUP(AOX23,Insumos!$A$6:$D$118,2,FALSE), " ")</f>
        <v xml:space="preserve"> </v>
      </c>
      <c r="AOZ23" s="20" t="str">
        <f>IFERROR(VLOOKUP(AOX23,Insumos!$A$6:$D$118,4,FALSE), " ")</f>
        <v xml:space="preserve"> </v>
      </c>
      <c r="APA23" s="12" t="str">
        <f>IFERROR(VLOOKUP(AOX23,Insumos!$A$6:$D$118,3,FALSE), " ")</f>
        <v xml:space="preserve"> </v>
      </c>
      <c r="APB23" s="23"/>
      <c r="APC23" s="20" t="str">
        <f t="shared" si="121"/>
        <v xml:space="preserve"> </v>
      </c>
      <c r="APG23" s="10"/>
      <c r="APH23" s="12" t="str">
        <f>IFERROR(VLOOKUP(APG23,Insumos!$A$6:$D$118,2,FALSE), " ")</f>
        <v xml:space="preserve"> </v>
      </c>
      <c r="API23" s="20" t="str">
        <f>IFERROR(VLOOKUP(APG23,Insumos!$A$6:$D$118,4,FALSE), " ")</f>
        <v xml:space="preserve"> </v>
      </c>
      <c r="APJ23" s="12" t="str">
        <f>IFERROR(VLOOKUP(APG23,Insumos!$A$6:$D$118,3,FALSE), " ")</f>
        <v xml:space="preserve"> </v>
      </c>
      <c r="APK23" s="23"/>
      <c r="APL23" s="20" t="str">
        <f t="shared" si="122"/>
        <v xml:space="preserve"> </v>
      </c>
      <c r="APP23" s="10"/>
      <c r="APQ23" s="12" t="str">
        <f>IFERROR(VLOOKUP(APP23,Insumos!$A$6:$D$118,2,FALSE), " ")</f>
        <v xml:space="preserve"> </v>
      </c>
      <c r="APR23" s="20" t="str">
        <f>IFERROR(VLOOKUP(APP23,Insumos!$A$6:$D$118,4,FALSE), " ")</f>
        <v xml:space="preserve"> </v>
      </c>
      <c r="APS23" s="12" t="str">
        <f>IFERROR(VLOOKUP(APP23,Insumos!$A$6:$D$118,3,FALSE), " ")</f>
        <v xml:space="preserve"> </v>
      </c>
      <c r="APT23" s="23"/>
      <c r="APU23" s="20" t="str">
        <f t="shared" si="123"/>
        <v xml:space="preserve"> </v>
      </c>
      <c r="APY23" s="10"/>
      <c r="APZ23" s="12" t="str">
        <f>IFERROR(VLOOKUP(APY23,Insumos!$A$6:$D$118,2,FALSE), " ")</f>
        <v xml:space="preserve"> </v>
      </c>
      <c r="AQA23" s="20" t="str">
        <f>IFERROR(VLOOKUP(APY23,Insumos!$A$6:$D$118,4,FALSE), " ")</f>
        <v xml:space="preserve"> </v>
      </c>
      <c r="AQB23" s="12" t="str">
        <f>IFERROR(VLOOKUP(APY23,Insumos!$A$6:$D$118,3,FALSE), " ")</f>
        <v xml:space="preserve"> </v>
      </c>
      <c r="AQC23" s="23"/>
      <c r="AQD23" s="20" t="str">
        <f t="shared" si="124"/>
        <v xml:space="preserve"> </v>
      </c>
      <c r="AQH23" s="10"/>
      <c r="AQI23" s="12" t="str">
        <f>IFERROR(VLOOKUP(AQH23,Insumos!$A$6:$D$118,2,FALSE), " ")</f>
        <v xml:space="preserve"> </v>
      </c>
      <c r="AQJ23" s="20" t="str">
        <f>IFERROR(VLOOKUP(AQH23,Insumos!$A$6:$D$118,4,FALSE), " ")</f>
        <v xml:space="preserve"> </v>
      </c>
      <c r="AQK23" s="12" t="str">
        <f>IFERROR(VLOOKUP(AQH23,Insumos!$A$6:$D$118,3,FALSE), " ")</f>
        <v xml:space="preserve"> </v>
      </c>
      <c r="AQL23" s="23"/>
      <c r="AQM23" s="20" t="str">
        <f t="shared" si="125"/>
        <v xml:space="preserve"> </v>
      </c>
      <c r="AQQ23" s="10"/>
      <c r="AQR23" s="12" t="str">
        <f>IFERROR(VLOOKUP(AQQ23,Insumos!$A$6:$D$118,2,FALSE), " ")</f>
        <v xml:space="preserve"> </v>
      </c>
      <c r="AQS23" s="20" t="str">
        <f>IFERROR(VLOOKUP(AQQ23,Insumos!$A$6:$D$118,4,FALSE), " ")</f>
        <v xml:space="preserve"> </v>
      </c>
      <c r="AQT23" s="12" t="str">
        <f>IFERROR(VLOOKUP(AQQ23,Insumos!$A$6:$D$118,3,FALSE), " ")</f>
        <v xml:space="preserve"> </v>
      </c>
      <c r="AQU23" s="23"/>
      <c r="AQV23" s="20" t="str">
        <f t="shared" si="126"/>
        <v xml:space="preserve"> </v>
      </c>
      <c r="AQZ23" s="10"/>
      <c r="ARA23" s="12" t="str">
        <f>IFERROR(VLOOKUP(AQZ23,Insumos!$A$6:$D$118,2,FALSE), " ")</f>
        <v xml:space="preserve"> </v>
      </c>
      <c r="ARB23" s="20" t="str">
        <f>IFERROR(VLOOKUP(AQZ23,Insumos!$A$6:$D$118,4,FALSE), " ")</f>
        <v xml:space="preserve"> </v>
      </c>
      <c r="ARC23" s="12" t="str">
        <f>IFERROR(VLOOKUP(AQZ23,Insumos!$A$6:$D$118,3,FALSE), " ")</f>
        <v xml:space="preserve"> </v>
      </c>
      <c r="ARD23" s="23"/>
      <c r="ARE23" s="20" t="str">
        <f t="shared" si="127"/>
        <v xml:space="preserve"> </v>
      </c>
      <c r="ARI23" s="10"/>
      <c r="ARJ23" s="12" t="str">
        <f>IFERROR(VLOOKUP(ARI23,Insumos!$A$6:$D$118,2,FALSE), " ")</f>
        <v xml:space="preserve"> </v>
      </c>
      <c r="ARK23" s="20" t="str">
        <f>IFERROR(VLOOKUP(ARI23,Insumos!$A$6:$D$118,4,FALSE), " ")</f>
        <v xml:space="preserve"> </v>
      </c>
      <c r="ARL23" s="12" t="str">
        <f>IFERROR(VLOOKUP(ARI23,Insumos!$A$6:$D$118,3,FALSE), " ")</f>
        <v xml:space="preserve"> </v>
      </c>
      <c r="ARM23" s="23"/>
      <c r="ARN23" s="20" t="str">
        <f t="shared" si="128"/>
        <v xml:space="preserve"> </v>
      </c>
      <c r="ARR23" s="10"/>
      <c r="ARS23" s="12" t="str">
        <f>IFERROR(VLOOKUP(ARR23,Insumos!$A$6:$D$118,2,FALSE), " ")</f>
        <v xml:space="preserve"> </v>
      </c>
      <c r="ART23" s="20" t="str">
        <f>IFERROR(VLOOKUP(ARR23,Insumos!$A$6:$D$118,4,FALSE), " ")</f>
        <v xml:space="preserve"> </v>
      </c>
      <c r="ARU23" s="12" t="str">
        <f>IFERROR(VLOOKUP(ARR23,Insumos!$A$6:$D$118,3,FALSE), " ")</f>
        <v xml:space="preserve"> </v>
      </c>
      <c r="ARV23" s="23"/>
      <c r="ARW23" s="20" t="str">
        <f t="shared" si="129"/>
        <v xml:space="preserve"> </v>
      </c>
      <c r="ASA23" s="10"/>
      <c r="ASB23" s="12" t="str">
        <f>IFERROR(VLOOKUP(ASA23,Insumos!$A$6:$D$118,2,FALSE), " ")</f>
        <v xml:space="preserve"> </v>
      </c>
      <c r="ASC23" s="20" t="str">
        <f>IFERROR(VLOOKUP(ASA23,Insumos!$A$6:$D$118,4,FALSE), " ")</f>
        <v xml:space="preserve"> </v>
      </c>
      <c r="ASD23" s="12" t="str">
        <f>IFERROR(VLOOKUP(ASA23,Insumos!$A$6:$D$118,3,FALSE), " ")</f>
        <v xml:space="preserve"> </v>
      </c>
      <c r="ASE23" s="23"/>
      <c r="ASF23" s="20" t="str">
        <f t="shared" si="130"/>
        <v xml:space="preserve"> </v>
      </c>
      <c r="ASJ23" s="10"/>
      <c r="ASK23" s="12" t="str">
        <f>IFERROR(VLOOKUP(ASJ23,Insumos!$A$6:$D$118,2,FALSE), " ")</f>
        <v xml:space="preserve"> </v>
      </c>
      <c r="ASL23" s="20" t="str">
        <f>IFERROR(VLOOKUP(ASJ23,Insumos!$A$6:$D$118,4,FALSE), " ")</f>
        <v xml:space="preserve"> </v>
      </c>
      <c r="ASM23" s="12" t="str">
        <f>IFERROR(VLOOKUP(ASJ23,Insumos!$A$6:$D$118,3,FALSE), " ")</f>
        <v xml:space="preserve"> </v>
      </c>
      <c r="ASN23" s="23"/>
      <c r="ASO23" s="20" t="str">
        <f t="shared" si="131"/>
        <v xml:space="preserve"> </v>
      </c>
      <c r="ASS23" s="10"/>
      <c r="AST23" s="12" t="str">
        <f>IFERROR(VLOOKUP(ASS23,Insumos!$A$6:$D$118,2,FALSE), " ")</f>
        <v xml:space="preserve"> </v>
      </c>
      <c r="ASU23" s="20" t="str">
        <f>IFERROR(VLOOKUP(ASS23,Insumos!$A$6:$D$118,4,FALSE), " ")</f>
        <v xml:space="preserve"> </v>
      </c>
      <c r="ASV23" s="12" t="str">
        <f>IFERROR(VLOOKUP(ASS23,Insumos!$A$6:$D$118,3,FALSE), " ")</f>
        <v xml:space="preserve"> </v>
      </c>
      <c r="ASW23" s="23"/>
      <c r="ASX23" s="20" t="str">
        <f t="shared" si="132"/>
        <v xml:space="preserve"> </v>
      </c>
      <c r="ATB23" s="10"/>
      <c r="ATC23" s="12" t="str">
        <f>IFERROR(VLOOKUP(ATB23,Insumos!$A$6:$D$118,2,FALSE), " ")</f>
        <v xml:space="preserve"> </v>
      </c>
      <c r="ATD23" s="20" t="str">
        <f>IFERROR(VLOOKUP(ATB23,Insumos!$A$6:$D$118,4,FALSE), " ")</f>
        <v xml:space="preserve"> </v>
      </c>
      <c r="ATE23" s="12" t="str">
        <f>IFERROR(VLOOKUP(ATB23,Insumos!$A$6:$D$118,3,FALSE), " ")</f>
        <v xml:space="preserve"> </v>
      </c>
      <c r="ATF23" s="23"/>
      <c r="ATG23" s="20" t="str">
        <f t="shared" si="133"/>
        <v xml:space="preserve"> </v>
      </c>
      <c r="ATK23" s="10"/>
      <c r="ATL23" s="12" t="str">
        <f>IFERROR(VLOOKUP(ATK23,Insumos!$A$6:$D$118,2,FALSE), " ")</f>
        <v xml:space="preserve"> </v>
      </c>
      <c r="ATM23" s="20" t="str">
        <f>IFERROR(VLOOKUP(ATK23,Insumos!$A$6:$D$118,4,FALSE), " ")</f>
        <v xml:space="preserve"> </v>
      </c>
      <c r="ATN23" s="12" t="str">
        <f>IFERROR(VLOOKUP(ATK23,Insumos!$A$6:$D$118,3,FALSE), " ")</f>
        <v xml:space="preserve"> </v>
      </c>
      <c r="ATO23" s="23"/>
      <c r="ATP23" s="20" t="str">
        <f t="shared" si="134"/>
        <v xml:space="preserve"> </v>
      </c>
      <c r="ATT23" s="10"/>
      <c r="ATU23" s="12" t="str">
        <f>IFERROR(VLOOKUP(ATT23,Insumos!$A$6:$D$118,2,FALSE), " ")</f>
        <v xml:space="preserve"> </v>
      </c>
      <c r="ATV23" s="20" t="str">
        <f>IFERROR(VLOOKUP(ATT23,Insumos!$A$6:$D$118,4,FALSE), " ")</f>
        <v xml:space="preserve"> </v>
      </c>
      <c r="ATW23" s="12" t="str">
        <f>IFERROR(VLOOKUP(ATT23,Insumos!$A$6:$D$118,3,FALSE), " ")</f>
        <v xml:space="preserve"> </v>
      </c>
      <c r="ATX23" s="23"/>
      <c r="ATY23" s="20" t="str">
        <f t="shared" si="135"/>
        <v xml:space="preserve"> </v>
      </c>
      <c r="AUC23" s="10"/>
      <c r="AUD23" s="12" t="str">
        <f>IFERROR(VLOOKUP(AUC23,Insumos!$A$6:$D$118,2,FALSE), " ")</f>
        <v xml:space="preserve"> </v>
      </c>
      <c r="AUE23" s="20" t="str">
        <f>IFERROR(VLOOKUP(AUC23,Insumos!$A$6:$D$118,4,FALSE), " ")</f>
        <v xml:space="preserve"> </v>
      </c>
      <c r="AUF23" s="12" t="str">
        <f>IFERROR(VLOOKUP(AUC23,Insumos!$A$6:$D$118,3,FALSE), " ")</f>
        <v xml:space="preserve"> </v>
      </c>
      <c r="AUG23" s="23"/>
      <c r="AUH23" s="20" t="str">
        <f t="shared" si="136"/>
        <v xml:space="preserve"> </v>
      </c>
      <c r="AUL23" s="10"/>
      <c r="AUM23" s="12" t="str">
        <f>IFERROR(VLOOKUP(AUL23,Insumos!$A$6:$D$118,2,FALSE), " ")</f>
        <v xml:space="preserve"> </v>
      </c>
      <c r="AUN23" s="20" t="str">
        <f>IFERROR(VLOOKUP(AUL23,Insumos!$A$6:$D$118,4,FALSE), " ")</f>
        <v xml:space="preserve"> </v>
      </c>
      <c r="AUO23" s="12" t="str">
        <f>IFERROR(VLOOKUP(AUL23,Insumos!$A$6:$D$118,3,FALSE), " ")</f>
        <v xml:space="preserve"> </v>
      </c>
      <c r="AUP23" s="23"/>
      <c r="AUQ23" s="20" t="str">
        <f t="shared" si="137"/>
        <v xml:space="preserve"> </v>
      </c>
      <c r="AUU23" s="10"/>
      <c r="AUV23" s="12" t="str">
        <f>IFERROR(VLOOKUP(AUU23,Insumos!$A$6:$D$118,2,FALSE), " ")</f>
        <v xml:space="preserve"> </v>
      </c>
      <c r="AUW23" s="20" t="str">
        <f>IFERROR(VLOOKUP(AUU23,Insumos!$A$6:$D$118,4,FALSE), " ")</f>
        <v xml:space="preserve"> </v>
      </c>
      <c r="AUX23" s="12" t="str">
        <f>IFERROR(VLOOKUP(AUU23,Insumos!$A$6:$D$118,3,FALSE), " ")</f>
        <v xml:space="preserve"> </v>
      </c>
      <c r="AUY23" s="23"/>
      <c r="AUZ23" s="20" t="str">
        <f t="shared" si="138"/>
        <v xml:space="preserve"> </v>
      </c>
      <c r="AVD23" s="10"/>
      <c r="AVE23" s="12" t="str">
        <f>IFERROR(VLOOKUP(AVD23,Insumos!$A$6:$D$118,2,FALSE), " ")</f>
        <v xml:space="preserve"> </v>
      </c>
      <c r="AVF23" s="20" t="str">
        <f>IFERROR(VLOOKUP(AVD23,Insumos!$A$6:$D$118,4,FALSE), " ")</f>
        <v xml:space="preserve"> </v>
      </c>
      <c r="AVG23" s="12" t="str">
        <f>IFERROR(VLOOKUP(AVD23,Insumos!$A$6:$D$118,3,FALSE), " ")</f>
        <v xml:space="preserve"> </v>
      </c>
      <c r="AVH23" s="23"/>
      <c r="AVI23" s="20" t="str">
        <f t="shared" si="139"/>
        <v xml:space="preserve"> </v>
      </c>
      <c r="AVM23" s="10"/>
      <c r="AVN23" s="12" t="str">
        <f>IFERROR(VLOOKUP(AVM23,Insumos!$A$6:$D$118,2,FALSE), " ")</f>
        <v xml:space="preserve"> </v>
      </c>
      <c r="AVO23" s="20" t="str">
        <f>IFERROR(VLOOKUP(AVM23,Insumos!$A$6:$D$118,4,FALSE), " ")</f>
        <v xml:space="preserve"> </v>
      </c>
      <c r="AVP23" s="12" t="str">
        <f>IFERROR(VLOOKUP(AVM23,Insumos!$A$6:$D$118,3,FALSE), " ")</f>
        <v xml:space="preserve"> </v>
      </c>
      <c r="AVQ23" s="23"/>
      <c r="AVR23" s="20" t="str">
        <f t="shared" si="140"/>
        <v xml:space="preserve"> </v>
      </c>
      <c r="AVV23" s="10"/>
      <c r="AVW23" s="12" t="str">
        <f>IFERROR(VLOOKUP(AVV23,Insumos!$A$6:$D$118,2,FALSE), " ")</f>
        <v xml:space="preserve"> </v>
      </c>
      <c r="AVX23" s="20" t="str">
        <f>IFERROR(VLOOKUP(AVV23,Insumos!$A$6:$D$118,4,FALSE), " ")</f>
        <v xml:space="preserve"> </v>
      </c>
      <c r="AVY23" s="12" t="str">
        <f>IFERROR(VLOOKUP(AVV23,Insumos!$A$6:$D$118,3,FALSE), " ")</f>
        <v xml:space="preserve"> </v>
      </c>
      <c r="AVZ23" s="23"/>
      <c r="AWA23" s="20" t="str">
        <f t="shared" si="141"/>
        <v xml:space="preserve"> </v>
      </c>
      <c r="AWE23" s="10"/>
      <c r="AWF23" s="12" t="str">
        <f>IFERROR(VLOOKUP(AWE23,Insumos!$A$6:$D$118,2,FALSE), " ")</f>
        <v xml:space="preserve"> </v>
      </c>
      <c r="AWG23" s="20" t="str">
        <f>IFERROR(VLOOKUP(AWE23,Insumos!$A$6:$D$118,4,FALSE), " ")</f>
        <v xml:space="preserve"> </v>
      </c>
      <c r="AWH23" s="12" t="str">
        <f>IFERROR(VLOOKUP(AWE23,Insumos!$A$6:$D$118,3,FALSE), " ")</f>
        <v xml:space="preserve"> </v>
      </c>
      <c r="AWI23" s="23"/>
      <c r="AWJ23" s="20" t="str">
        <f t="shared" si="142"/>
        <v xml:space="preserve"> </v>
      </c>
      <c r="AWN23" s="10"/>
      <c r="AWO23" s="12" t="str">
        <f>IFERROR(VLOOKUP(AWN23,Insumos!$A$6:$D$118,2,FALSE), " ")</f>
        <v xml:space="preserve"> </v>
      </c>
      <c r="AWP23" s="20" t="str">
        <f>IFERROR(VLOOKUP(AWN23,Insumos!$A$6:$D$118,4,FALSE), " ")</f>
        <v xml:space="preserve"> </v>
      </c>
      <c r="AWQ23" s="12" t="str">
        <f>IFERROR(VLOOKUP(AWN23,Insumos!$A$6:$D$118,3,FALSE), " ")</f>
        <v xml:space="preserve"> </v>
      </c>
      <c r="AWR23" s="23"/>
      <c r="AWS23" s="20" t="str">
        <f t="shared" si="143"/>
        <v xml:space="preserve"> </v>
      </c>
      <c r="AWW23" s="10"/>
      <c r="AWX23" s="12" t="str">
        <f>IFERROR(VLOOKUP(AWW23,Insumos!$A$6:$D$118,2,FALSE), " ")</f>
        <v xml:space="preserve"> </v>
      </c>
      <c r="AWY23" s="20" t="str">
        <f>IFERROR(VLOOKUP(AWW23,Insumos!$A$6:$D$118,4,FALSE), " ")</f>
        <v xml:space="preserve"> </v>
      </c>
      <c r="AWZ23" s="12" t="str">
        <f>IFERROR(VLOOKUP(AWW23,Insumos!$A$6:$D$118,3,FALSE), " ")</f>
        <v xml:space="preserve"> </v>
      </c>
      <c r="AXA23" s="23"/>
      <c r="AXB23" s="20" t="str">
        <f t="shared" si="144"/>
        <v xml:space="preserve"> </v>
      </c>
      <c r="AXF23" s="10"/>
      <c r="AXG23" s="12" t="str">
        <f>IFERROR(VLOOKUP(AXF23,Insumos!$A$6:$D$118,2,FALSE), " ")</f>
        <v xml:space="preserve"> </v>
      </c>
      <c r="AXH23" s="20" t="str">
        <f>IFERROR(VLOOKUP(AXF23,Insumos!$A$6:$D$118,4,FALSE), " ")</f>
        <v xml:space="preserve"> </v>
      </c>
      <c r="AXI23" s="12" t="str">
        <f>IFERROR(VLOOKUP(AXF23,Insumos!$A$6:$D$118,3,FALSE), " ")</f>
        <v xml:space="preserve"> </v>
      </c>
      <c r="AXJ23" s="23"/>
      <c r="AXK23" s="20" t="str">
        <f t="shared" si="145"/>
        <v xml:space="preserve"> </v>
      </c>
      <c r="AXO23" s="10"/>
      <c r="AXP23" s="12" t="str">
        <f>IFERROR(VLOOKUP(AXO23,Insumos!$A$6:$D$118,2,FALSE), " ")</f>
        <v xml:space="preserve"> </v>
      </c>
      <c r="AXQ23" s="20" t="str">
        <f>IFERROR(VLOOKUP(AXO23,Insumos!$A$6:$D$118,4,FALSE), " ")</f>
        <v xml:space="preserve"> </v>
      </c>
      <c r="AXR23" s="12" t="str">
        <f>IFERROR(VLOOKUP(AXO23,Insumos!$A$6:$D$118,3,FALSE), " ")</f>
        <v xml:space="preserve"> </v>
      </c>
      <c r="AXS23" s="23"/>
      <c r="AXT23" s="20" t="str">
        <f t="shared" si="146"/>
        <v xml:space="preserve"> </v>
      </c>
      <c r="AXX23" s="10"/>
      <c r="AXY23" s="12" t="str">
        <f>IFERROR(VLOOKUP(AXX23,Insumos!$A$6:$D$118,2,FALSE), " ")</f>
        <v xml:space="preserve"> </v>
      </c>
      <c r="AXZ23" s="20" t="str">
        <f>IFERROR(VLOOKUP(AXX23,Insumos!$A$6:$D$118,4,FALSE), " ")</f>
        <v xml:space="preserve"> </v>
      </c>
      <c r="AYA23" s="12" t="str">
        <f>IFERROR(VLOOKUP(AXX23,Insumos!$A$6:$D$118,3,FALSE), " ")</f>
        <v xml:space="preserve"> </v>
      </c>
      <c r="AYB23" s="23"/>
      <c r="AYC23" s="20" t="str">
        <f t="shared" si="147"/>
        <v xml:space="preserve"> </v>
      </c>
      <c r="AYG23" s="10"/>
      <c r="AYH23" s="12" t="str">
        <f>IFERROR(VLOOKUP(AYG23,Insumos!$A$6:$D$118,2,FALSE), " ")</f>
        <v xml:space="preserve"> </v>
      </c>
      <c r="AYI23" s="20" t="str">
        <f>IFERROR(VLOOKUP(AYG23,Insumos!$A$6:$D$118,4,FALSE), " ")</f>
        <v xml:space="preserve"> </v>
      </c>
      <c r="AYJ23" s="12" t="str">
        <f>IFERROR(VLOOKUP(AYG23,Insumos!$A$6:$D$118,3,FALSE), " ")</f>
        <v xml:space="preserve"> </v>
      </c>
      <c r="AYK23" s="23"/>
      <c r="AYL23" s="20" t="str">
        <f t="shared" si="148"/>
        <v xml:space="preserve"> </v>
      </c>
      <c r="AYP23" s="10"/>
      <c r="AYQ23" s="12" t="str">
        <f>IFERROR(VLOOKUP(AYP23,Insumos!$A$6:$D$118,2,FALSE), " ")</f>
        <v xml:space="preserve"> </v>
      </c>
      <c r="AYR23" s="20" t="str">
        <f>IFERROR(VLOOKUP(AYP23,Insumos!$A$6:$D$118,4,FALSE), " ")</f>
        <v xml:space="preserve"> </v>
      </c>
      <c r="AYS23" s="12" t="str">
        <f>IFERROR(VLOOKUP(AYP23,Insumos!$A$6:$D$118,3,FALSE), " ")</f>
        <v xml:space="preserve"> </v>
      </c>
      <c r="AYT23" s="23"/>
      <c r="AYU23" s="20" t="str">
        <f t="shared" si="149"/>
        <v xml:space="preserve"> </v>
      </c>
      <c r="AYY23" s="10"/>
      <c r="AYZ23" s="12" t="str">
        <f>IFERROR(VLOOKUP(AYY23,Insumos!$A$6:$D$118,2,FALSE), " ")</f>
        <v xml:space="preserve"> </v>
      </c>
      <c r="AZA23" s="20" t="str">
        <f>IFERROR(VLOOKUP(AYY23,Insumos!$A$6:$D$118,4,FALSE), " ")</f>
        <v xml:space="preserve"> </v>
      </c>
      <c r="AZB23" s="12" t="str">
        <f>IFERROR(VLOOKUP(AYY23,Insumos!$A$6:$D$118,3,FALSE), " ")</f>
        <v xml:space="preserve"> </v>
      </c>
      <c r="AZC23" s="23"/>
      <c r="AZD23" s="20" t="str">
        <f t="shared" si="150"/>
        <v xml:space="preserve"> </v>
      </c>
      <c r="AZH23" s="10"/>
      <c r="AZI23" s="12" t="str">
        <f>IFERROR(VLOOKUP(AZH23,Insumos!$A$6:$D$118,2,FALSE), " ")</f>
        <v xml:space="preserve"> </v>
      </c>
      <c r="AZJ23" s="20" t="str">
        <f>IFERROR(VLOOKUP(AZH23,Insumos!$A$6:$D$118,4,FALSE), " ")</f>
        <v xml:space="preserve"> </v>
      </c>
      <c r="AZK23" s="12" t="str">
        <f>IFERROR(VLOOKUP(AZH23,Insumos!$A$6:$D$118,3,FALSE), " ")</f>
        <v xml:space="preserve"> </v>
      </c>
      <c r="AZL23" s="23"/>
      <c r="AZM23" s="20" t="str">
        <f t="shared" si="151"/>
        <v xml:space="preserve"> </v>
      </c>
      <c r="AZQ23" s="10"/>
      <c r="AZR23" s="12" t="str">
        <f>IFERROR(VLOOKUP(AZQ23,Insumos!$A$6:$D$118,2,FALSE), " ")</f>
        <v xml:space="preserve"> </v>
      </c>
      <c r="AZS23" s="20" t="str">
        <f>IFERROR(VLOOKUP(AZQ23,Insumos!$A$6:$D$118,4,FALSE), " ")</f>
        <v xml:space="preserve"> </v>
      </c>
      <c r="AZT23" s="12" t="str">
        <f>IFERROR(VLOOKUP(AZQ23,Insumos!$A$6:$D$118,3,FALSE), " ")</f>
        <v xml:space="preserve"> </v>
      </c>
      <c r="AZU23" s="23"/>
      <c r="AZV23" s="20" t="str">
        <f t="shared" si="152"/>
        <v xml:space="preserve"> </v>
      </c>
      <c r="AZZ23" s="10"/>
      <c r="BAA23" s="12" t="str">
        <f>IFERROR(VLOOKUP(AZZ23,Insumos!$A$6:$D$118,2,FALSE), " ")</f>
        <v xml:space="preserve"> </v>
      </c>
      <c r="BAB23" s="20" t="str">
        <f>IFERROR(VLOOKUP(AZZ23,Insumos!$A$6:$D$118,4,FALSE), " ")</f>
        <v xml:space="preserve"> </v>
      </c>
      <c r="BAC23" s="12" t="str">
        <f>IFERROR(VLOOKUP(AZZ23,Insumos!$A$6:$D$118,3,FALSE), " ")</f>
        <v xml:space="preserve"> </v>
      </c>
      <c r="BAD23" s="23"/>
      <c r="BAE23" s="20" t="str">
        <f t="shared" si="153"/>
        <v xml:space="preserve"> </v>
      </c>
      <c r="BAI23" s="10"/>
      <c r="BAJ23" s="12" t="str">
        <f>IFERROR(VLOOKUP(BAI23,Insumos!$A$6:$D$118,2,FALSE), " ")</f>
        <v xml:space="preserve"> </v>
      </c>
      <c r="BAK23" s="20" t="str">
        <f>IFERROR(VLOOKUP(BAI23,Insumos!$A$6:$D$118,4,FALSE), " ")</f>
        <v xml:space="preserve"> </v>
      </c>
      <c r="BAL23" s="12" t="str">
        <f>IFERROR(VLOOKUP(BAI23,Insumos!$A$6:$D$118,3,FALSE), " ")</f>
        <v xml:space="preserve"> </v>
      </c>
      <c r="BAM23" s="23"/>
      <c r="BAN23" s="20" t="str">
        <f t="shared" si="154"/>
        <v xml:space="preserve"> </v>
      </c>
      <c r="BAR23" s="10"/>
      <c r="BAS23" s="12" t="str">
        <f>IFERROR(VLOOKUP(BAR23,Insumos!$A$6:$D$118,2,FALSE), " ")</f>
        <v xml:space="preserve"> </v>
      </c>
      <c r="BAT23" s="20" t="str">
        <f>IFERROR(VLOOKUP(BAR23,Insumos!$A$6:$D$118,4,FALSE), " ")</f>
        <v xml:space="preserve"> </v>
      </c>
      <c r="BAU23" s="12" t="str">
        <f>IFERROR(VLOOKUP(BAR23,Insumos!$A$6:$D$118,3,FALSE), " ")</f>
        <v xml:space="preserve"> </v>
      </c>
      <c r="BAV23" s="23"/>
      <c r="BAW23" s="20" t="str">
        <f t="shared" si="155"/>
        <v xml:space="preserve"> </v>
      </c>
      <c r="BBA23" s="10"/>
      <c r="BBB23" s="12" t="str">
        <f>IFERROR(VLOOKUP(BBA23,Insumos!$A$6:$D$118,2,FALSE), " ")</f>
        <v xml:space="preserve"> </v>
      </c>
      <c r="BBC23" s="20" t="str">
        <f>IFERROR(VLOOKUP(BBA23,Insumos!$A$6:$D$118,4,FALSE), " ")</f>
        <v xml:space="preserve"> </v>
      </c>
      <c r="BBD23" s="12" t="str">
        <f>IFERROR(VLOOKUP(BBA23,Insumos!$A$6:$D$118,3,FALSE), " ")</f>
        <v xml:space="preserve"> </v>
      </c>
      <c r="BBE23" s="23"/>
      <c r="BBF23" s="20" t="str">
        <f t="shared" si="156"/>
        <v xml:space="preserve"> </v>
      </c>
      <c r="BBJ23" s="10"/>
      <c r="BBK23" s="12" t="str">
        <f>IFERROR(VLOOKUP(BBJ23,Insumos!$A$6:$D$118,2,FALSE), " ")</f>
        <v xml:space="preserve"> </v>
      </c>
      <c r="BBL23" s="20" t="str">
        <f>IFERROR(VLOOKUP(BBJ23,Insumos!$A$6:$D$118,4,FALSE), " ")</f>
        <v xml:space="preserve"> </v>
      </c>
      <c r="BBM23" s="12" t="str">
        <f>IFERROR(VLOOKUP(BBJ23,Insumos!$A$6:$D$118,3,FALSE), " ")</f>
        <v xml:space="preserve"> </v>
      </c>
      <c r="BBN23" s="23"/>
      <c r="BBO23" s="20" t="str">
        <f t="shared" si="157"/>
        <v xml:space="preserve"> </v>
      </c>
      <c r="BBS23" s="10"/>
      <c r="BBT23" s="12" t="str">
        <f>IFERROR(VLOOKUP(BBS23,Insumos!$A$6:$D$118,2,FALSE), " ")</f>
        <v xml:space="preserve"> </v>
      </c>
      <c r="BBU23" s="20" t="str">
        <f>IFERROR(VLOOKUP(BBS23,Insumos!$A$6:$D$118,4,FALSE), " ")</f>
        <v xml:space="preserve"> </v>
      </c>
      <c r="BBV23" s="12" t="str">
        <f>IFERROR(VLOOKUP(BBS23,Insumos!$A$6:$D$118,3,FALSE), " ")</f>
        <v xml:space="preserve"> </v>
      </c>
      <c r="BBW23" s="23"/>
      <c r="BBX23" s="20" t="str">
        <f t="shared" si="158"/>
        <v xml:space="preserve"> </v>
      </c>
      <c r="BCB23" s="10"/>
      <c r="BCC23" s="12" t="str">
        <f>IFERROR(VLOOKUP(BCB23,Insumos!$A$6:$D$118,2,FALSE), " ")</f>
        <v xml:space="preserve"> </v>
      </c>
      <c r="BCD23" s="20" t="str">
        <f>IFERROR(VLOOKUP(BCB23,Insumos!$A$6:$D$118,4,FALSE), " ")</f>
        <v xml:space="preserve"> </v>
      </c>
      <c r="BCE23" s="12" t="str">
        <f>IFERROR(VLOOKUP(BCB23,Insumos!$A$6:$D$118,3,FALSE), " ")</f>
        <v xml:space="preserve"> </v>
      </c>
      <c r="BCF23" s="23"/>
      <c r="BCG23" s="20" t="str">
        <f t="shared" si="159"/>
        <v xml:space="preserve"> </v>
      </c>
      <c r="BCK23" s="10"/>
      <c r="BCL23" s="12" t="str">
        <f>IFERROR(VLOOKUP(BCK23,Insumos!$A$6:$D$118,2,FALSE), " ")</f>
        <v xml:space="preserve"> </v>
      </c>
      <c r="BCM23" s="20" t="str">
        <f>IFERROR(VLOOKUP(BCK23,Insumos!$A$6:$D$118,4,FALSE), " ")</f>
        <v xml:space="preserve"> </v>
      </c>
      <c r="BCN23" s="12" t="str">
        <f>IFERROR(VLOOKUP(BCK23,Insumos!$A$6:$D$118,3,FALSE), " ")</f>
        <v xml:space="preserve"> </v>
      </c>
      <c r="BCO23" s="23"/>
      <c r="BCP23" s="20" t="str">
        <f t="shared" si="160"/>
        <v xml:space="preserve"> </v>
      </c>
      <c r="BCT23" s="10"/>
      <c r="BCU23" s="12" t="str">
        <f>IFERROR(VLOOKUP(BCT23,Insumos!$A$6:$D$118,2,FALSE), " ")</f>
        <v xml:space="preserve"> </v>
      </c>
      <c r="BCV23" s="20" t="str">
        <f>IFERROR(VLOOKUP(BCT23,Insumos!$A$6:$D$118,4,FALSE), " ")</f>
        <v xml:space="preserve"> </v>
      </c>
      <c r="BCW23" s="12" t="str">
        <f>IFERROR(VLOOKUP(BCT23,Insumos!$A$6:$D$118,3,FALSE), " ")</f>
        <v xml:space="preserve"> </v>
      </c>
      <c r="BCX23" s="23"/>
      <c r="BCY23" s="20" t="str">
        <f t="shared" si="161"/>
        <v xml:space="preserve"> </v>
      </c>
      <c r="BDC23" s="10"/>
      <c r="BDD23" s="12" t="str">
        <f>IFERROR(VLOOKUP(BDC23,Insumos!$A$6:$D$118,2,FALSE), " ")</f>
        <v xml:space="preserve"> </v>
      </c>
      <c r="BDE23" s="20" t="str">
        <f>IFERROR(VLOOKUP(BDC23,Insumos!$A$6:$D$118,4,FALSE), " ")</f>
        <v xml:space="preserve"> </v>
      </c>
      <c r="BDF23" s="12" t="str">
        <f>IFERROR(VLOOKUP(BDC23,Insumos!$A$6:$D$118,3,FALSE), " ")</f>
        <v xml:space="preserve"> </v>
      </c>
      <c r="BDG23" s="23"/>
      <c r="BDH23" s="20" t="str">
        <f t="shared" si="162"/>
        <v xml:space="preserve"> </v>
      </c>
      <c r="BDL23" s="10"/>
      <c r="BDM23" s="12" t="str">
        <f>IFERROR(VLOOKUP(BDL23,Insumos!$A$6:$D$118,2,FALSE), " ")</f>
        <v xml:space="preserve"> </v>
      </c>
      <c r="BDN23" s="20" t="str">
        <f>IFERROR(VLOOKUP(BDL23,Insumos!$A$6:$D$118,4,FALSE), " ")</f>
        <v xml:space="preserve"> </v>
      </c>
      <c r="BDO23" s="12" t="str">
        <f>IFERROR(VLOOKUP(BDL23,Insumos!$A$6:$D$118,3,FALSE), " ")</f>
        <v xml:space="preserve"> </v>
      </c>
      <c r="BDP23" s="23"/>
      <c r="BDQ23" s="20" t="str">
        <f t="shared" si="163"/>
        <v xml:space="preserve"> </v>
      </c>
      <c r="BDU23" s="10"/>
      <c r="BDV23" s="12" t="str">
        <f>IFERROR(VLOOKUP(BDU23,Insumos!$A$6:$D$118,2,FALSE), " ")</f>
        <v xml:space="preserve"> </v>
      </c>
      <c r="BDW23" s="20" t="str">
        <f>IFERROR(VLOOKUP(BDU23,Insumos!$A$6:$D$118,4,FALSE), " ")</f>
        <v xml:space="preserve"> </v>
      </c>
      <c r="BDX23" s="12" t="str">
        <f>IFERROR(VLOOKUP(BDU23,Insumos!$A$6:$D$118,3,FALSE), " ")</f>
        <v xml:space="preserve"> </v>
      </c>
      <c r="BDY23" s="23"/>
      <c r="BDZ23" s="20" t="str">
        <f t="shared" si="164"/>
        <v xml:space="preserve"> </v>
      </c>
      <c r="BED23" s="10"/>
      <c r="BEE23" s="12" t="str">
        <f>IFERROR(VLOOKUP(BED23,Insumos!$A$6:$D$118,2,FALSE), " ")</f>
        <v xml:space="preserve"> </v>
      </c>
      <c r="BEF23" s="20" t="str">
        <f>IFERROR(VLOOKUP(BED23,Insumos!$A$6:$D$118,4,FALSE), " ")</f>
        <v xml:space="preserve"> </v>
      </c>
      <c r="BEG23" s="12" t="str">
        <f>IFERROR(VLOOKUP(BED23,Insumos!$A$6:$D$118,3,FALSE), " ")</f>
        <v xml:space="preserve"> </v>
      </c>
      <c r="BEH23" s="23"/>
      <c r="BEI23" s="20" t="str">
        <f t="shared" si="165"/>
        <v xml:space="preserve"> </v>
      </c>
      <c r="BEM23" s="10"/>
      <c r="BEN23" s="12" t="str">
        <f>IFERROR(VLOOKUP(BEM23,Insumos!$A$6:$D$118,2,FALSE), " ")</f>
        <v xml:space="preserve"> </v>
      </c>
      <c r="BEO23" s="20" t="str">
        <f>IFERROR(VLOOKUP(BEM23,Insumos!$A$6:$D$118,4,FALSE), " ")</f>
        <v xml:space="preserve"> </v>
      </c>
      <c r="BEP23" s="12" t="str">
        <f>IFERROR(VLOOKUP(BEM23,Insumos!$A$6:$D$118,3,FALSE), " ")</f>
        <v xml:space="preserve"> </v>
      </c>
      <c r="BEQ23" s="23"/>
      <c r="BER23" s="20" t="str">
        <f t="shared" si="166"/>
        <v xml:space="preserve"> </v>
      </c>
      <c r="BEV23" s="10"/>
      <c r="BEW23" s="12" t="str">
        <f>IFERROR(VLOOKUP(BEV23,Insumos!$A$6:$D$118,2,FALSE), " ")</f>
        <v xml:space="preserve"> </v>
      </c>
      <c r="BEX23" s="20" t="str">
        <f>IFERROR(VLOOKUP(BEV23,Insumos!$A$6:$D$118,4,FALSE), " ")</f>
        <v xml:space="preserve"> </v>
      </c>
      <c r="BEY23" s="12" t="str">
        <f>IFERROR(VLOOKUP(BEV23,Insumos!$A$6:$D$118,3,FALSE), " ")</f>
        <v xml:space="preserve"> </v>
      </c>
      <c r="BEZ23" s="23"/>
      <c r="BFA23" s="20" t="str">
        <f t="shared" si="167"/>
        <v xml:space="preserve"> </v>
      </c>
      <c r="BFE23" s="10"/>
      <c r="BFF23" s="12" t="str">
        <f>IFERROR(VLOOKUP(BFE23,Insumos!$A$6:$D$118,2,FALSE), " ")</f>
        <v xml:space="preserve"> </v>
      </c>
      <c r="BFG23" s="20" t="str">
        <f>IFERROR(VLOOKUP(BFE23,Insumos!$A$6:$D$118,4,FALSE), " ")</f>
        <v xml:space="preserve"> </v>
      </c>
      <c r="BFH23" s="12" t="str">
        <f>IFERROR(VLOOKUP(BFE23,Insumos!$A$6:$D$118,3,FALSE), " ")</f>
        <v xml:space="preserve"> </v>
      </c>
      <c r="BFI23" s="23"/>
      <c r="BFJ23" s="20" t="str">
        <f t="shared" si="168"/>
        <v xml:space="preserve"> </v>
      </c>
      <c r="BFN23" s="10"/>
      <c r="BFO23" s="12" t="str">
        <f>IFERROR(VLOOKUP(BFN23,Insumos!$A$6:$D$118,2,FALSE), " ")</f>
        <v xml:space="preserve"> </v>
      </c>
      <c r="BFP23" s="20" t="str">
        <f>IFERROR(VLOOKUP(BFN23,Insumos!$A$6:$D$118,4,FALSE), " ")</f>
        <v xml:space="preserve"> </v>
      </c>
      <c r="BFQ23" s="12" t="str">
        <f>IFERROR(VLOOKUP(BFN23,Insumos!$A$6:$D$118,3,FALSE), " ")</f>
        <v xml:space="preserve"> </v>
      </c>
      <c r="BFR23" s="23"/>
      <c r="BFS23" s="20" t="str">
        <f t="shared" si="169"/>
        <v xml:space="preserve"> </v>
      </c>
      <c r="BFW23" s="10"/>
      <c r="BFX23" s="12" t="str">
        <f>IFERROR(VLOOKUP(BFW23,Insumos!$A$6:$D$118,2,FALSE), " ")</f>
        <v xml:space="preserve"> </v>
      </c>
      <c r="BFY23" s="20" t="str">
        <f>IFERROR(VLOOKUP(BFW23,Insumos!$A$6:$D$118,4,FALSE), " ")</f>
        <v xml:space="preserve"> </v>
      </c>
      <c r="BFZ23" s="12" t="str">
        <f>IFERROR(VLOOKUP(BFW23,Insumos!$A$6:$D$118,3,FALSE), " ")</f>
        <v xml:space="preserve"> </v>
      </c>
      <c r="BGA23" s="23"/>
      <c r="BGB23" s="20" t="str">
        <f t="shared" si="170"/>
        <v xml:space="preserve"> </v>
      </c>
      <c r="BGF23" s="10"/>
      <c r="BGG23" s="12" t="str">
        <f>IFERROR(VLOOKUP(BGF23,Insumos!$A$6:$D$118,2,FALSE), " ")</f>
        <v xml:space="preserve"> </v>
      </c>
      <c r="BGH23" s="20" t="str">
        <f>IFERROR(VLOOKUP(BGF23,Insumos!$A$6:$D$118,4,FALSE), " ")</f>
        <v xml:space="preserve"> </v>
      </c>
      <c r="BGI23" s="12" t="str">
        <f>IFERROR(VLOOKUP(BGF23,Insumos!$A$6:$D$118,3,FALSE), " ")</f>
        <v xml:space="preserve"> </v>
      </c>
      <c r="BGJ23" s="23"/>
      <c r="BGK23" s="20" t="str">
        <f t="shared" si="171"/>
        <v xml:space="preserve"> </v>
      </c>
      <c r="BGO23" s="10"/>
      <c r="BGP23" s="12" t="str">
        <f>IFERROR(VLOOKUP(BGO23,Insumos!$A$6:$D$118,2,FALSE), " ")</f>
        <v xml:space="preserve"> </v>
      </c>
      <c r="BGQ23" s="20" t="str">
        <f>IFERROR(VLOOKUP(BGO23,Insumos!$A$6:$D$118,4,FALSE), " ")</f>
        <v xml:space="preserve"> </v>
      </c>
      <c r="BGR23" s="12" t="str">
        <f>IFERROR(VLOOKUP(BGO23,Insumos!$A$6:$D$118,3,FALSE), " ")</f>
        <v xml:space="preserve"> </v>
      </c>
      <c r="BGS23" s="23"/>
      <c r="BGT23" s="20" t="str">
        <f t="shared" si="172"/>
        <v xml:space="preserve"> </v>
      </c>
      <c r="BGX23" s="10"/>
      <c r="BGY23" s="12" t="str">
        <f>IFERROR(VLOOKUP(BGX23,Insumos!$A$6:$D$118,2,FALSE), " ")</f>
        <v xml:space="preserve"> </v>
      </c>
      <c r="BGZ23" s="20" t="str">
        <f>IFERROR(VLOOKUP(BGX23,Insumos!$A$6:$D$118,4,FALSE), " ")</f>
        <v xml:space="preserve"> </v>
      </c>
      <c r="BHA23" s="12" t="str">
        <f>IFERROR(VLOOKUP(BGX23,Insumos!$A$6:$D$118,3,FALSE), " ")</f>
        <v xml:space="preserve"> </v>
      </c>
      <c r="BHB23" s="23"/>
      <c r="BHC23" s="20" t="str">
        <f t="shared" si="173"/>
        <v xml:space="preserve"> </v>
      </c>
      <c r="BHG23" s="10"/>
      <c r="BHH23" s="12" t="str">
        <f>IFERROR(VLOOKUP(BHG23,Insumos!$A$6:$D$118,2,FALSE), " ")</f>
        <v xml:space="preserve"> </v>
      </c>
      <c r="BHI23" s="20" t="str">
        <f>IFERROR(VLOOKUP(BHG23,Insumos!$A$6:$D$118,4,FALSE), " ")</f>
        <v xml:space="preserve"> </v>
      </c>
      <c r="BHJ23" s="12" t="str">
        <f>IFERROR(VLOOKUP(BHG23,Insumos!$A$6:$D$118,3,FALSE), " ")</f>
        <v xml:space="preserve"> </v>
      </c>
      <c r="BHK23" s="23"/>
      <c r="BHL23" s="20" t="str">
        <f t="shared" si="174"/>
        <v xml:space="preserve"> </v>
      </c>
      <c r="BHP23" s="10"/>
      <c r="BHQ23" s="12" t="str">
        <f>IFERROR(VLOOKUP(BHP23,Insumos!$A$6:$D$118,2,FALSE), " ")</f>
        <v xml:space="preserve"> </v>
      </c>
      <c r="BHR23" s="20" t="str">
        <f>IFERROR(VLOOKUP(BHP23,Insumos!$A$6:$D$118,4,FALSE), " ")</f>
        <v xml:space="preserve"> </v>
      </c>
      <c r="BHS23" s="12" t="str">
        <f>IFERROR(VLOOKUP(BHP23,Insumos!$A$6:$D$118,3,FALSE), " ")</f>
        <v xml:space="preserve"> </v>
      </c>
      <c r="BHT23" s="23"/>
      <c r="BHU23" s="20" t="str">
        <f t="shared" si="175"/>
        <v xml:space="preserve"> </v>
      </c>
      <c r="BHY23" s="10"/>
      <c r="BHZ23" s="12" t="str">
        <f>IFERROR(VLOOKUP(BHY23,Insumos!$A$6:$D$118,2,FALSE), " ")</f>
        <v xml:space="preserve"> </v>
      </c>
      <c r="BIA23" s="20" t="str">
        <f>IFERROR(VLOOKUP(BHY23,Insumos!$A$6:$D$118,4,FALSE), " ")</f>
        <v xml:space="preserve"> </v>
      </c>
      <c r="BIB23" s="12" t="str">
        <f>IFERROR(VLOOKUP(BHY23,Insumos!$A$6:$D$118,3,FALSE), " ")</f>
        <v xml:space="preserve"> </v>
      </c>
      <c r="BIC23" s="23"/>
      <c r="BID23" s="20" t="str">
        <f t="shared" si="176"/>
        <v xml:space="preserve"> </v>
      </c>
      <c r="BIH23" s="10"/>
      <c r="BII23" s="12" t="str">
        <f>IFERROR(VLOOKUP(BIH23,Insumos!$A$6:$D$118,2,FALSE), " ")</f>
        <v xml:space="preserve"> </v>
      </c>
      <c r="BIJ23" s="20" t="str">
        <f>IFERROR(VLOOKUP(BIH23,Insumos!$A$6:$D$118,4,FALSE), " ")</f>
        <v xml:space="preserve"> </v>
      </c>
      <c r="BIK23" s="12" t="str">
        <f>IFERROR(VLOOKUP(BIH23,Insumos!$A$6:$D$118,3,FALSE), " ")</f>
        <v xml:space="preserve"> </v>
      </c>
      <c r="BIL23" s="23"/>
      <c r="BIM23" s="20" t="str">
        <f t="shared" si="177"/>
        <v xml:space="preserve"> </v>
      </c>
      <c r="BIQ23" s="10"/>
      <c r="BIR23" s="12" t="str">
        <f>IFERROR(VLOOKUP(BIQ23,Insumos!$A$6:$D$118,2,FALSE), " ")</f>
        <v xml:space="preserve"> </v>
      </c>
      <c r="BIS23" s="20" t="str">
        <f>IFERROR(VLOOKUP(BIQ23,Insumos!$A$6:$D$118,4,FALSE), " ")</f>
        <v xml:space="preserve"> </v>
      </c>
      <c r="BIT23" s="12" t="str">
        <f>IFERROR(VLOOKUP(BIQ23,Insumos!$A$6:$D$118,3,FALSE), " ")</f>
        <v xml:space="preserve"> </v>
      </c>
      <c r="BIU23" s="23"/>
      <c r="BIV23" s="20" t="str">
        <f t="shared" si="178"/>
        <v xml:space="preserve"> </v>
      </c>
      <c r="BIZ23" s="10"/>
      <c r="BJA23" s="12" t="str">
        <f>IFERROR(VLOOKUP(BIZ23,Insumos!$A$6:$D$118,2,FALSE), " ")</f>
        <v xml:space="preserve"> </v>
      </c>
      <c r="BJB23" s="20" t="str">
        <f>IFERROR(VLOOKUP(BIZ23,Insumos!$A$6:$D$118,4,FALSE), " ")</f>
        <v xml:space="preserve"> </v>
      </c>
      <c r="BJC23" s="12" t="str">
        <f>IFERROR(VLOOKUP(BIZ23,Insumos!$A$6:$D$118,3,FALSE), " ")</f>
        <v xml:space="preserve"> </v>
      </c>
      <c r="BJD23" s="23"/>
      <c r="BJE23" s="20" t="str">
        <f t="shared" si="179"/>
        <v xml:space="preserve"> </v>
      </c>
      <c r="BJI23" s="10"/>
      <c r="BJJ23" s="12" t="str">
        <f>IFERROR(VLOOKUP(BJI23,Insumos!$A$6:$D$118,2,FALSE), " ")</f>
        <v xml:space="preserve"> </v>
      </c>
      <c r="BJK23" s="20" t="str">
        <f>IFERROR(VLOOKUP(BJI23,Insumos!$A$6:$D$118,4,FALSE), " ")</f>
        <v xml:space="preserve"> </v>
      </c>
      <c r="BJL23" s="12" t="str">
        <f>IFERROR(VLOOKUP(BJI23,Insumos!$A$6:$D$118,3,FALSE), " ")</f>
        <v xml:space="preserve"> </v>
      </c>
      <c r="BJM23" s="23"/>
      <c r="BJN23" s="20" t="str">
        <f t="shared" si="180"/>
        <v xml:space="preserve"> </v>
      </c>
      <c r="BJR23" s="10"/>
      <c r="BJS23" s="12" t="str">
        <f>IFERROR(VLOOKUP(BJR23,Insumos!$A$6:$D$118,2,FALSE), " ")</f>
        <v xml:space="preserve"> </v>
      </c>
      <c r="BJT23" s="20" t="str">
        <f>IFERROR(VLOOKUP(BJR23,Insumos!$A$6:$D$118,4,FALSE), " ")</f>
        <v xml:space="preserve"> </v>
      </c>
      <c r="BJU23" s="12" t="str">
        <f>IFERROR(VLOOKUP(BJR23,Insumos!$A$6:$D$118,3,FALSE), " ")</f>
        <v xml:space="preserve"> </v>
      </c>
      <c r="BJV23" s="23"/>
      <c r="BJW23" s="20" t="str">
        <f t="shared" si="181"/>
        <v xml:space="preserve"> </v>
      </c>
      <c r="BKA23" s="10"/>
      <c r="BKB23" s="12" t="str">
        <f>IFERROR(VLOOKUP(BKA23,Insumos!$A$6:$D$118,2,FALSE), " ")</f>
        <v xml:space="preserve"> </v>
      </c>
      <c r="BKC23" s="20" t="str">
        <f>IFERROR(VLOOKUP(BKA23,Insumos!$A$6:$D$118,4,FALSE), " ")</f>
        <v xml:space="preserve"> </v>
      </c>
      <c r="BKD23" s="12" t="str">
        <f>IFERROR(VLOOKUP(BKA23,Insumos!$A$6:$D$118,3,FALSE), " ")</f>
        <v xml:space="preserve"> </v>
      </c>
      <c r="BKE23" s="23"/>
      <c r="BKF23" s="20" t="str">
        <f t="shared" si="182"/>
        <v xml:space="preserve"> </v>
      </c>
      <c r="BKJ23" s="10"/>
      <c r="BKK23" s="12" t="str">
        <f>IFERROR(VLOOKUP(BKJ23,Insumos!$A$6:$D$118,2,FALSE), " ")</f>
        <v xml:space="preserve"> </v>
      </c>
      <c r="BKL23" s="20" t="str">
        <f>IFERROR(VLOOKUP(BKJ23,Insumos!$A$6:$D$118,4,FALSE), " ")</f>
        <v xml:space="preserve"> </v>
      </c>
      <c r="BKM23" s="12" t="str">
        <f>IFERROR(VLOOKUP(BKJ23,Insumos!$A$6:$D$118,3,FALSE), " ")</f>
        <v xml:space="preserve"> </v>
      </c>
      <c r="BKN23" s="23"/>
      <c r="BKO23" s="20" t="str">
        <f t="shared" si="183"/>
        <v xml:space="preserve"> </v>
      </c>
      <c r="BKS23" s="10"/>
      <c r="BKT23" s="12" t="str">
        <f>IFERROR(VLOOKUP(BKS23,Insumos!$A$6:$D$118,2,FALSE), " ")</f>
        <v xml:space="preserve"> </v>
      </c>
      <c r="BKU23" s="20" t="str">
        <f>IFERROR(VLOOKUP(BKS23,Insumos!$A$6:$D$118,4,FALSE), " ")</f>
        <v xml:space="preserve"> </v>
      </c>
      <c r="BKV23" s="12" t="str">
        <f>IFERROR(VLOOKUP(BKS23,Insumos!$A$6:$D$118,3,FALSE), " ")</f>
        <v xml:space="preserve"> </v>
      </c>
      <c r="BKW23" s="23"/>
      <c r="BKX23" s="20" t="str">
        <f t="shared" si="184"/>
        <v xml:space="preserve"> </v>
      </c>
      <c r="BLB23" s="10"/>
      <c r="BLC23" s="12" t="str">
        <f>IFERROR(VLOOKUP(BLB23,Insumos!$A$6:$D$118,2,FALSE), " ")</f>
        <v xml:space="preserve"> </v>
      </c>
      <c r="BLD23" s="20" t="str">
        <f>IFERROR(VLOOKUP(BLB23,Insumos!$A$6:$D$118,4,FALSE), " ")</f>
        <v xml:space="preserve"> </v>
      </c>
      <c r="BLE23" s="12" t="str">
        <f>IFERROR(VLOOKUP(BLB23,Insumos!$A$6:$D$118,3,FALSE), " ")</f>
        <v xml:space="preserve"> </v>
      </c>
      <c r="BLF23" s="23"/>
      <c r="BLG23" s="20" t="str">
        <f t="shared" si="185"/>
        <v xml:space="preserve"> </v>
      </c>
      <c r="BLK23" s="10"/>
      <c r="BLL23" s="12" t="str">
        <f>IFERROR(VLOOKUP(BLK23,Insumos!$A$6:$D$118,2,FALSE), " ")</f>
        <v xml:space="preserve"> </v>
      </c>
      <c r="BLM23" s="20" t="str">
        <f>IFERROR(VLOOKUP(BLK23,Insumos!$A$6:$D$118,4,FALSE), " ")</f>
        <v xml:space="preserve"> </v>
      </c>
      <c r="BLN23" s="12" t="str">
        <f>IFERROR(VLOOKUP(BLK23,Insumos!$A$6:$D$118,3,FALSE), " ")</f>
        <v xml:space="preserve"> </v>
      </c>
      <c r="BLO23" s="23"/>
      <c r="BLP23" s="20" t="str">
        <f t="shared" si="186"/>
        <v xml:space="preserve"> </v>
      </c>
      <c r="BLT23" s="10"/>
      <c r="BLU23" s="12" t="str">
        <f>IFERROR(VLOOKUP(BLT23,Insumos!$A$6:$D$118,2,FALSE), " ")</f>
        <v xml:space="preserve"> </v>
      </c>
      <c r="BLV23" s="20" t="str">
        <f>IFERROR(VLOOKUP(BLT23,Insumos!$A$6:$D$118,4,FALSE), " ")</f>
        <v xml:space="preserve"> </v>
      </c>
      <c r="BLW23" s="12" t="str">
        <f>IFERROR(VLOOKUP(BLT23,Insumos!$A$6:$D$118,3,FALSE), " ")</f>
        <v xml:space="preserve"> </v>
      </c>
      <c r="BLX23" s="23"/>
      <c r="BLY23" s="20" t="str">
        <f t="shared" si="187"/>
        <v xml:space="preserve"> </v>
      </c>
      <c r="BMC23" s="10"/>
      <c r="BMD23" s="12" t="str">
        <f>IFERROR(VLOOKUP(BMC23,Insumos!$A$6:$D$118,2,FALSE), " ")</f>
        <v xml:space="preserve"> </v>
      </c>
      <c r="BME23" s="20" t="str">
        <f>IFERROR(VLOOKUP(BMC23,Insumos!$A$6:$D$118,4,FALSE), " ")</f>
        <v xml:space="preserve"> </v>
      </c>
      <c r="BMF23" s="12" t="str">
        <f>IFERROR(VLOOKUP(BMC23,Insumos!$A$6:$D$118,3,FALSE), " ")</f>
        <v xml:space="preserve"> </v>
      </c>
      <c r="BMG23" s="23"/>
      <c r="BMH23" s="20" t="str">
        <f t="shared" si="188"/>
        <v xml:space="preserve"> </v>
      </c>
      <c r="BML23" s="10"/>
      <c r="BMM23" s="12" t="str">
        <f>IFERROR(VLOOKUP(BML23,Insumos!$A$6:$D$118,2,FALSE), " ")</f>
        <v xml:space="preserve"> </v>
      </c>
      <c r="BMN23" s="20" t="str">
        <f>IFERROR(VLOOKUP(BML23,Insumos!$A$6:$D$118,4,FALSE), " ")</f>
        <v xml:space="preserve"> </v>
      </c>
      <c r="BMO23" s="12" t="str">
        <f>IFERROR(VLOOKUP(BML23,Insumos!$A$6:$D$118,3,FALSE), " ")</f>
        <v xml:space="preserve"> </v>
      </c>
      <c r="BMP23" s="23"/>
      <c r="BMQ23" s="20" t="str">
        <f t="shared" si="189"/>
        <v xml:space="preserve"> </v>
      </c>
      <c r="BMU23" s="10"/>
      <c r="BMV23" s="12" t="str">
        <f>IFERROR(VLOOKUP(BMU23,Insumos!$A$6:$D$118,2,FALSE), " ")</f>
        <v xml:space="preserve"> </v>
      </c>
      <c r="BMW23" s="20" t="str">
        <f>IFERROR(VLOOKUP(BMU23,Insumos!$A$6:$D$118,4,FALSE), " ")</f>
        <v xml:space="preserve"> </v>
      </c>
      <c r="BMX23" s="12" t="str">
        <f>IFERROR(VLOOKUP(BMU23,Insumos!$A$6:$D$118,3,FALSE), " ")</f>
        <v xml:space="preserve"> </v>
      </c>
      <c r="BMY23" s="23"/>
      <c r="BMZ23" s="20" t="str">
        <f t="shared" si="190"/>
        <v xml:space="preserve"> </v>
      </c>
      <c r="BND23" s="10"/>
      <c r="BNE23" s="12" t="str">
        <f>IFERROR(VLOOKUP(BND23,Insumos!$A$6:$D$118,2,FALSE), " ")</f>
        <v xml:space="preserve"> </v>
      </c>
      <c r="BNF23" s="20" t="str">
        <f>IFERROR(VLOOKUP(BND23,Insumos!$A$6:$D$118,4,FALSE), " ")</f>
        <v xml:space="preserve"> </v>
      </c>
      <c r="BNG23" s="12" t="str">
        <f>IFERROR(VLOOKUP(BND23,Insumos!$A$6:$D$118,3,FALSE), " ")</f>
        <v xml:space="preserve"> </v>
      </c>
      <c r="BNH23" s="23"/>
      <c r="BNI23" s="20" t="str">
        <f t="shared" si="191"/>
        <v xml:space="preserve"> </v>
      </c>
      <c r="BNM23" s="10"/>
      <c r="BNN23" s="12" t="str">
        <f>IFERROR(VLOOKUP(BNM23,Insumos!$A$6:$D$118,2,FALSE), " ")</f>
        <v xml:space="preserve"> </v>
      </c>
      <c r="BNO23" s="20" t="str">
        <f>IFERROR(VLOOKUP(BNM23,Insumos!$A$6:$D$118,4,FALSE), " ")</f>
        <v xml:space="preserve"> </v>
      </c>
      <c r="BNP23" s="12" t="str">
        <f>IFERROR(VLOOKUP(BNM23,Insumos!$A$6:$D$118,3,FALSE), " ")</f>
        <v xml:space="preserve"> </v>
      </c>
      <c r="BNQ23" s="23"/>
      <c r="BNR23" s="20" t="str">
        <f t="shared" si="192"/>
        <v xml:space="preserve"> </v>
      </c>
      <c r="BNV23" s="10"/>
      <c r="BNW23" s="12" t="str">
        <f>IFERROR(VLOOKUP(BNV23,Insumos!$A$6:$D$118,2,FALSE), " ")</f>
        <v xml:space="preserve"> </v>
      </c>
      <c r="BNX23" s="20" t="str">
        <f>IFERROR(VLOOKUP(BNV23,Insumos!$A$6:$D$118,4,FALSE), " ")</f>
        <v xml:space="preserve"> </v>
      </c>
      <c r="BNY23" s="12" t="str">
        <f>IFERROR(VLOOKUP(BNV23,Insumos!$A$6:$D$118,3,FALSE), " ")</f>
        <v xml:space="preserve"> </v>
      </c>
      <c r="BNZ23" s="23"/>
      <c r="BOA23" s="20" t="str">
        <f t="shared" si="193"/>
        <v xml:space="preserve"> </v>
      </c>
      <c r="BOE23" s="10"/>
      <c r="BOF23" s="12" t="str">
        <f>IFERROR(VLOOKUP(BOE23,Insumos!$A$6:$D$118,2,FALSE), " ")</f>
        <v xml:space="preserve"> </v>
      </c>
      <c r="BOG23" s="20" t="str">
        <f>IFERROR(VLOOKUP(BOE23,Insumos!$A$6:$D$118,4,FALSE), " ")</f>
        <v xml:space="preserve"> </v>
      </c>
      <c r="BOH23" s="12" t="str">
        <f>IFERROR(VLOOKUP(BOE23,Insumos!$A$6:$D$118,3,FALSE), " ")</f>
        <v xml:space="preserve"> </v>
      </c>
      <c r="BOI23" s="23"/>
      <c r="BOJ23" s="20" t="str">
        <f t="shared" si="194"/>
        <v xml:space="preserve"> </v>
      </c>
      <c r="BON23" s="10"/>
      <c r="BOO23" s="12" t="str">
        <f>IFERROR(VLOOKUP(BON23,Insumos!$A$6:$D$118,2,FALSE), " ")</f>
        <v xml:space="preserve"> </v>
      </c>
      <c r="BOP23" s="20" t="str">
        <f>IFERROR(VLOOKUP(BON23,Insumos!$A$6:$D$118,4,FALSE), " ")</f>
        <v xml:space="preserve"> </v>
      </c>
      <c r="BOQ23" s="12" t="str">
        <f>IFERROR(VLOOKUP(BON23,Insumos!$A$6:$D$118,3,FALSE), " ")</f>
        <v xml:space="preserve"> </v>
      </c>
      <c r="BOR23" s="23"/>
      <c r="BOS23" s="20" t="str">
        <f t="shared" si="195"/>
        <v xml:space="preserve"> </v>
      </c>
      <c r="BOW23" s="10"/>
      <c r="BOX23" s="12" t="str">
        <f>IFERROR(VLOOKUP(BOW23,Insumos!$A$6:$D$118,2,FALSE), " ")</f>
        <v xml:space="preserve"> </v>
      </c>
      <c r="BOY23" s="20" t="str">
        <f>IFERROR(VLOOKUP(BOW23,Insumos!$A$6:$D$118,4,FALSE), " ")</f>
        <v xml:space="preserve"> </v>
      </c>
      <c r="BOZ23" s="12" t="str">
        <f>IFERROR(VLOOKUP(BOW23,Insumos!$A$6:$D$118,3,FALSE), " ")</f>
        <v xml:space="preserve"> </v>
      </c>
      <c r="BPA23" s="23"/>
      <c r="BPB23" s="20" t="str">
        <f t="shared" si="196"/>
        <v xml:space="preserve"> </v>
      </c>
      <c r="BPF23" s="10"/>
      <c r="BPG23" s="12" t="str">
        <f>IFERROR(VLOOKUP(BPF23,Insumos!$A$6:$D$118,2,FALSE), " ")</f>
        <v xml:space="preserve"> </v>
      </c>
      <c r="BPH23" s="20" t="str">
        <f>IFERROR(VLOOKUP(BPF23,Insumos!$A$6:$D$118,4,FALSE), " ")</f>
        <v xml:space="preserve"> </v>
      </c>
      <c r="BPI23" s="12" t="str">
        <f>IFERROR(VLOOKUP(BPF23,Insumos!$A$6:$D$118,3,FALSE), " ")</f>
        <v xml:space="preserve"> </v>
      </c>
      <c r="BPJ23" s="23"/>
      <c r="BPK23" s="20" t="str">
        <f t="shared" si="197"/>
        <v xml:space="preserve"> </v>
      </c>
      <c r="BPO23" s="10"/>
      <c r="BPP23" s="12" t="str">
        <f>IFERROR(VLOOKUP(BPO23,Insumos!$A$6:$D$118,2,FALSE), " ")</f>
        <v xml:space="preserve"> </v>
      </c>
      <c r="BPQ23" s="20" t="str">
        <f>IFERROR(VLOOKUP(BPO23,Insumos!$A$6:$D$118,4,FALSE), " ")</f>
        <v xml:space="preserve"> </v>
      </c>
      <c r="BPR23" s="12" t="str">
        <f>IFERROR(VLOOKUP(BPO23,Insumos!$A$6:$D$118,3,FALSE), " ")</f>
        <v xml:space="preserve"> </v>
      </c>
      <c r="BPS23" s="23"/>
      <c r="BPT23" s="20" t="str">
        <f t="shared" si="198"/>
        <v xml:space="preserve"> </v>
      </c>
      <c r="BPX23" s="10"/>
      <c r="BPY23" s="12" t="str">
        <f>IFERROR(VLOOKUP(BPX23,Insumos!$A$6:$D$118,2,FALSE), " ")</f>
        <v xml:space="preserve"> </v>
      </c>
      <c r="BPZ23" s="20" t="str">
        <f>IFERROR(VLOOKUP(BPX23,Insumos!$A$6:$D$118,4,FALSE), " ")</f>
        <v xml:space="preserve"> </v>
      </c>
      <c r="BQA23" s="12" t="str">
        <f>IFERROR(VLOOKUP(BPX23,Insumos!$A$6:$D$118,3,FALSE), " ")</f>
        <v xml:space="preserve"> </v>
      </c>
      <c r="BQB23" s="23"/>
      <c r="BQC23" s="20" t="str">
        <f t="shared" si="199"/>
        <v xml:space="preserve"> </v>
      </c>
    </row>
    <row r="24" spans="1:1023 1025:1799" ht="17.25" customHeight="1" x14ac:dyDescent="0.25">
      <c r="A24" s="10"/>
      <c r="B24" s="12" t="str">
        <f>IFERROR(VLOOKUP(A24,Insumos!$A$6:$D$118,2,FALSE), " ")</f>
        <v xml:space="preserve"> </v>
      </c>
      <c r="C24" s="20" t="str">
        <f>IFERROR(VLOOKUP(A24,Insumos!$A$6:$D$118,4,FALSE), " ")</f>
        <v xml:space="preserve"> </v>
      </c>
      <c r="D24" s="12" t="str">
        <f>IFERROR(VLOOKUP(A24,Insumos!$A$6:$D$118,3,FALSE), " ")</f>
        <v xml:space="preserve"> </v>
      </c>
      <c r="E24" s="23"/>
      <c r="F24" s="20" t="str">
        <f t="shared" si="0"/>
        <v xml:space="preserve"> </v>
      </c>
      <c r="H24" s="183" t="s">
        <v>131</v>
      </c>
      <c r="J24" s="10"/>
      <c r="K24" s="12" t="str">
        <f>IFERROR(VLOOKUP(J24,Insumos!$A$6:$D$118,2,FALSE), " ")</f>
        <v xml:space="preserve"> </v>
      </c>
      <c r="L24" s="20" t="str">
        <f>IFERROR(VLOOKUP(J24,Insumos!$A$6:$D$118,4,FALSE), " ")</f>
        <v xml:space="preserve"> </v>
      </c>
      <c r="M24" s="12" t="str">
        <f>IFERROR(VLOOKUP(J24,Insumos!$A$6:$D$118,3,FALSE), " ")</f>
        <v xml:space="preserve"> </v>
      </c>
      <c r="N24" s="23"/>
      <c r="O24" s="20" t="str">
        <f t="shared" si="1"/>
        <v xml:space="preserve"> </v>
      </c>
      <c r="Q24" s="183" t="s">
        <v>131</v>
      </c>
      <c r="S24" s="10"/>
      <c r="T24" s="12" t="str">
        <f>IFERROR(VLOOKUP(S24,Insumos!$A$6:$D$118,2,FALSE), " ")</f>
        <v xml:space="preserve"> </v>
      </c>
      <c r="U24" s="20" t="str">
        <f>IFERROR(VLOOKUP(S24,Insumos!$A$6:$D$118,4,FALSE), " ")</f>
        <v xml:space="preserve"> </v>
      </c>
      <c r="V24" s="12" t="str">
        <f>IFERROR(VLOOKUP(S24,Insumos!$A$6:$D$118,3,FALSE), " ")</f>
        <v xml:space="preserve"> </v>
      </c>
      <c r="W24" s="23"/>
      <c r="X24" s="20" t="str">
        <f t="shared" si="2"/>
        <v xml:space="preserve"> </v>
      </c>
      <c r="Z24" s="183" t="s">
        <v>131</v>
      </c>
      <c r="AB24" s="10"/>
      <c r="AC24" s="12" t="str">
        <f>IFERROR(VLOOKUP(AB24,Insumos!$A$6:$D$118,2,FALSE), " ")</f>
        <v xml:space="preserve"> </v>
      </c>
      <c r="AD24" s="20" t="str">
        <f>IFERROR(VLOOKUP(AB24,Insumos!$A$6:$D$118,4,FALSE), " ")</f>
        <v xml:space="preserve"> </v>
      </c>
      <c r="AE24" s="12" t="str">
        <f>IFERROR(VLOOKUP(AB24,Insumos!$A$6:$D$118,3,FALSE), " ")</f>
        <v xml:space="preserve"> </v>
      </c>
      <c r="AF24" s="23"/>
      <c r="AG24" s="20" t="str">
        <f t="shared" si="3"/>
        <v xml:space="preserve"> </v>
      </c>
      <c r="AI24" s="183" t="s">
        <v>131</v>
      </c>
      <c r="AK24" s="10"/>
      <c r="AL24" s="12" t="str">
        <f>IFERROR(VLOOKUP(AK24,Insumos!$A$6:$D$118,2,FALSE), " ")</f>
        <v xml:space="preserve"> </v>
      </c>
      <c r="AM24" s="20" t="str">
        <f>IFERROR(VLOOKUP(AK24,Insumos!$A$6:$D$118,4,FALSE), " ")</f>
        <v xml:space="preserve"> </v>
      </c>
      <c r="AN24" s="12" t="str">
        <f>IFERROR(VLOOKUP(AK24,Insumos!$A$6:$D$118,3,FALSE), " ")</f>
        <v xml:space="preserve"> </v>
      </c>
      <c r="AO24" s="23"/>
      <c r="AP24" s="20" t="str">
        <f t="shared" si="4"/>
        <v xml:space="preserve"> </v>
      </c>
      <c r="AR24" s="183" t="s">
        <v>131</v>
      </c>
      <c r="AT24" s="10"/>
      <c r="AU24" s="12" t="str">
        <f>IFERROR(VLOOKUP(AT24,Insumos!$A$6:$D$118,2,FALSE), " ")</f>
        <v xml:space="preserve"> </v>
      </c>
      <c r="AV24" s="20" t="str">
        <f>IFERROR(VLOOKUP(AT24,Insumos!$A$6:$D$118,4,FALSE), " ")</f>
        <v xml:space="preserve"> </v>
      </c>
      <c r="AW24" s="12" t="str">
        <f>IFERROR(VLOOKUP(AT24,Insumos!$A$6:$D$118,3,FALSE), " ")</f>
        <v xml:space="preserve"> </v>
      </c>
      <c r="AX24" s="23"/>
      <c r="AY24" s="20" t="str">
        <f t="shared" si="5"/>
        <v xml:space="preserve"> </v>
      </c>
      <c r="BA24" s="183" t="s">
        <v>131</v>
      </c>
      <c r="BC24" s="10"/>
      <c r="BD24" s="12" t="str">
        <f>IFERROR(VLOOKUP(BC24,Insumos!$A$6:$D$118,2,FALSE), " ")</f>
        <v xml:space="preserve"> </v>
      </c>
      <c r="BE24" s="20" t="str">
        <f>IFERROR(VLOOKUP(BC24,Insumos!$A$6:$D$118,4,FALSE), " ")</f>
        <v xml:space="preserve"> </v>
      </c>
      <c r="BF24" s="12" t="str">
        <f>IFERROR(VLOOKUP(BC24,Insumos!$A$6:$D$118,3,FALSE), " ")</f>
        <v xml:space="preserve"> </v>
      </c>
      <c r="BG24" s="23"/>
      <c r="BH24" s="20" t="str">
        <f t="shared" si="6"/>
        <v xml:space="preserve"> </v>
      </c>
      <c r="BJ24" s="183" t="s">
        <v>131</v>
      </c>
      <c r="BL24" s="10"/>
      <c r="BM24" s="12" t="str">
        <f>IFERROR(VLOOKUP(BL24,Insumos!$A$6:$D$118,2,FALSE), " ")</f>
        <v xml:space="preserve"> </v>
      </c>
      <c r="BN24" s="20" t="str">
        <f>IFERROR(VLOOKUP(BL24,Insumos!$A$6:$D$118,4,FALSE), " ")</f>
        <v xml:space="preserve"> </v>
      </c>
      <c r="BO24" s="12" t="str">
        <f>IFERROR(VLOOKUP(BL24,Insumos!$A$6:$D$118,3,FALSE), " ")</f>
        <v xml:space="preserve"> </v>
      </c>
      <c r="BP24" s="23"/>
      <c r="BQ24" s="20" t="str">
        <f t="shared" si="7"/>
        <v xml:space="preserve"> </v>
      </c>
      <c r="BS24" s="183" t="s">
        <v>131</v>
      </c>
      <c r="BU24" s="10"/>
      <c r="BV24" s="12" t="str">
        <f>IFERROR(VLOOKUP(BU24,Insumos!$A$6:$D$118,2,FALSE), " ")</f>
        <v xml:space="preserve"> </v>
      </c>
      <c r="BW24" s="20" t="str">
        <f>IFERROR(VLOOKUP(BU24,Insumos!$A$6:$D$118,4,FALSE), " ")</f>
        <v xml:space="preserve"> </v>
      </c>
      <c r="BX24" s="12" t="str">
        <f>IFERROR(VLOOKUP(BU24,Insumos!$A$6:$D$118,3,FALSE), " ")</f>
        <v xml:space="preserve"> </v>
      </c>
      <c r="BY24" s="23"/>
      <c r="BZ24" s="20" t="str">
        <f t="shared" si="8"/>
        <v xml:space="preserve"> </v>
      </c>
      <c r="CB24" s="183" t="s">
        <v>131</v>
      </c>
      <c r="CD24" s="10"/>
      <c r="CE24" s="12" t="str">
        <f>IFERROR(VLOOKUP(CD24,Insumos!$A$6:$D$118,2,FALSE), " ")</f>
        <v xml:space="preserve"> </v>
      </c>
      <c r="CF24" s="20" t="str">
        <f>IFERROR(VLOOKUP(CD24,Insumos!$A$6:$D$118,4,FALSE), " ")</f>
        <v xml:space="preserve"> </v>
      </c>
      <c r="CG24" s="12" t="str">
        <f>IFERROR(VLOOKUP(CD24,Insumos!$A$6:$D$118,3,FALSE), " ")</f>
        <v xml:space="preserve"> </v>
      </c>
      <c r="CH24" s="23"/>
      <c r="CI24" s="20" t="str">
        <f t="shared" si="9"/>
        <v xml:space="preserve"> </v>
      </c>
      <c r="CK24" s="183" t="s">
        <v>131</v>
      </c>
      <c r="CM24" s="10"/>
      <c r="CN24" s="12" t="str">
        <f>IFERROR(VLOOKUP(CM24,Insumos!$A$6:$D$118,2,FALSE), " ")</f>
        <v xml:space="preserve"> </v>
      </c>
      <c r="CO24" s="20" t="str">
        <f>IFERROR(VLOOKUP(CM24,Insumos!$A$6:$D$118,4,FALSE), " ")</f>
        <v xml:space="preserve"> </v>
      </c>
      <c r="CP24" s="12" t="str">
        <f>IFERROR(VLOOKUP(CM24,Insumos!$A$6:$D$118,3,FALSE), " ")</f>
        <v xml:space="preserve"> </v>
      </c>
      <c r="CQ24" s="23"/>
      <c r="CR24" s="20" t="str">
        <f t="shared" si="10"/>
        <v xml:space="preserve"> </v>
      </c>
      <c r="CT24" s="183" t="s">
        <v>131</v>
      </c>
      <c r="CV24" s="10"/>
      <c r="CW24" s="12" t="str">
        <f>IFERROR(VLOOKUP(CV24,Insumos!$A$6:$D$118,2,FALSE), " ")</f>
        <v xml:space="preserve"> </v>
      </c>
      <c r="CX24" s="20" t="str">
        <f>IFERROR(VLOOKUP(CV24,Insumos!$A$6:$D$118,4,FALSE), " ")</f>
        <v xml:space="preserve"> </v>
      </c>
      <c r="CY24" s="12" t="str">
        <f>IFERROR(VLOOKUP(CV24,Insumos!$A$6:$D$118,3,FALSE), " ")</f>
        <v xml:space="preserve"> </v>
      </c>
      <c r="CZ24" s="23"/>
      <c r="DA24" s="20" t="str">
        <f t="shared" si="11"/>
        <v xml:space="preserve"> </v>
      </c>
      <c r="DC24" s="183" t="s">
        <v>131</v>
      </c>
      <c r="DE24" s="10"/>
      <c r="DF24" s="12" t="str">
        <f>IFERROR(VLOOKUP(DE24,Insumos!$A$6:$D$118,2,FALSE), " ")</f>
        <v xml:space="preserve"> </v>
      </c>
      <c r="DG24" s="20" t="str">
        <f>IFERROR(VLOOKUP(DE24,Insumos!$A$6:$D$118,4,FALSE), " ")</f>
        <v xml:space="preserve"> </v>
      </c>
      <c r="DH24" s="12" t="str">
        <f>IFERROR(VLOOKUP(DE24,Insumos!$A$6:$D$118,3,FALSE), " ")</f>
        <v xml:space="preserve"> </v>
      </c>
      <c r="DI24" s="23"/>
      <c r="DJ24" s="20" t="str">
        <f t="shared" si="12"/>
        <v xml:space="preserve"> </v>
      </c>
      <c r="DL24" s="183" t="s">
        <v>131</v>
      </c>
      <c r="DN24" s="10"/>
      <c r="DO24" s="12" t="str">
        <f>IFERROR(VLOOKUP(DN24,Insumos!$A$6:$D$118,2,FALSE), " ")</f>
        <v xml:space="preserve"> </v>
      </c>
      <c r="DP24" s="20" t="str">
        <f>IFERROR(VLOOKUP(DN24,Insumos!$A$6:$D$118,4,FALSE), " ")</f>
        <v xml:space="preserve"> </v>
      </c>
      <c r="DQ24" s="12" t="str">
        <f>IFERROR(VLOOKUP(DN24,Insumos!$A$6:$D$118,3,FALSE), " ")</f>
        <v xml:space="preserve"> </v>
      </c>
      <c r="DR24" s="23"/>
      <c r="DS24" s="20" t="str">
        <f t="shared" si="13"/>
        <v xml:space="preserve"> </v>
      </c>
      <c r="DU24" s="183" t="s">
        <v>131</v>
      </c>
      <c r="DW24" s="10"/>
      <c r="DX24" s="12" t="str">
        <f>IFERROR(VLOOKUP(DW24,Insumos!$A$6:$D$118,2,FALSE), " ")</f>
        <v xml:space="preserve"> </v>
      </c>
      <c r="DY24" s="20" t="str">
        <f>IFERROR(VLOOKUP(DW24,Insumos!$A$6:$D$118,4,FALSE), " ")</f>
        <v xml:space="preserve"> </v>
      </c>
      <c r="DZ24" s="12" t="str">
        <f>IFERROR(VLOOKUP(DW24,Insumos!$A$6:$D$118,3,FALSE), " ")</f>
        <v xml:space="preserve"> </v>
      </c>
      <c r="EA24" s="23"/>
      <c r="EB24" s="20" t="str">
        <f t="shared" si="14"/>
        <v xml:space="preserve"> </v>
      </c>
      <c r="ED24" s="183" t="s">
        <v>131</v>
      </c>
      <c r="EF24" s="10"/>
      <c r="EG24" s="12" t="str">
        <f>IFERROR(VLOOKUP(EF24,Insumos!$A$6:$D$118,2,FALSE), " ")</f>
        <v xml:space="preserve"> </v>
      </c>
      <c r="EH24" s="20" t="str">
        <f>IFERROR(VLOOKUP(EF24,Insumos!$A$6:$D$118,4,FALSE), " ")</f>
        <v xml:space="preserve"> </v>
      </c>
      <c r="EI24" s="12" t="str">
        <f>IFERROR(VLOOKUP(EF24,Insumos!$A$6:$D$118,3,FALSE), " ")</f>
        <v xml:space="preserve"> </v>
      </c>
      <c r="EJ24" s="23"/>
      <c r="EK24" s="20" t="str">
        <f t="shared" si="15"/>
        <v xml:space="preserve"> </v>
      </c>
      <c r="EM24" s="183" t="s">
        <v>131</v>
      </c>
      <c r="EO24" s="10"/>
      <c r="EP24" s="12" t="str">
        <f>IFERROR(VLOOKUP(EO24,Insumos!$A$6:$D$118,2,FALSE), " ")</f>
        <v xml:space="preserve"> </v>
      </c>
      <c r="EQ24" s="20" t="str">
        <f>IFERROR(VLOOKUP(EO24,Insumos!$A$6:$D$118,4,FALSE), " ")</f>
        <v xml:space="preserve"> </v>
      </c>
      <c r="ER24" s="12" t="str">
        <f>IFERROR(VLOOKUP(EO24,Insumos!$A$6:$D$118,3,FALSE), " ")</f>
        <v xml:space="preserve"> </v>
      </c>
      <c r="ES24" s="23"/>
      <c r="ET24" s="20" t="str">
        <f t="shared" si="16"/>
        <v xml:space="preserve"> </v>
      </c>
      <c r="EV24" s="183" t="s">
        <v>131</v>
      </c>
      <c r="EX24" s="10"/>
      <c r="EY24" s="12" t="str">
        <f>IFERROR(VLOOKUP(EX24,Insumos!$A$6:$D$118,2,FALSE), " ")</f>
        <v xml:space="preserve"> </v>
      </c>
      <c r="EZ24" s="20" t="str">
        <f>IFERROR(VLOOKUP(EX24,Insumos!$A$6:$D$118,4,FALSE), " ")</f>
        <v xml:space="preserve"> </v>
      </c>
      <c r="FA24" s="12" t="str">
        <f>IFERROR(VLOOKUP(EX24,Insumos!$A$6:$D$118,3,FALSE), " ")</f>
        <v xml:space="preserve"> </v>
      </c>
      <c r="FB24" s="23"/>
      <c r="FC24" s="20" t="str">
        <f t="shared" si="17"/>
        <v xml:space="preserve"> </v>
      </c>
      <c r="FE24" s="183" t="s">
        <v>131</v>
      </c>
      <c r="FG24" s="10"/>
      <c r="FH24" s="12" t="str">
        <f>IFERROR(VLOOKUP(FG24,Insumos!$A$6:$D$118,2,FALSE), " ")</f>
        <v xml:space="preserve"> </v>
      </c>
      <c r="FI24" s="20" t="str">
        <f>IFERROR(VLOOKUP(FG24,Insumos!$A$6:$D$118,4,FALSE), " ")</f>
        <v xml:space="preserve"> </v>
      </c>
      <c r="FJ24" s="12" t="str">
        <f>IFERROR(VLOOKUP(FG24,Insumos!$A$6:$D$118,3,FALSE), " ")</f>
        <v xml:space="preserve"> </v>
      </c>
      <c r="FK24" s="23"/>
      <c r="FL24" s="20" t="str">
        <f t="shared" si="18"/>
        <v xml:space="preserve"> </v>
      </c>
      <c r="FN24" s="183" t="s">
        <v>131</v>
      </c>
      <c r="FP24" s="10"/>
      <c r="FQ24" s="12" t="str">
        <f>IFERROR(VLOOKUP(FP24,Insumos!$A$6:$D$118,2,FALSE), " ")</f>
        <v xml:space="preserve"> </v>
      </c>
      <c r="FR24" s="20" t="str">
        <f>IFERROR(VLOOKUP(FP24,Insumos!$A$6:$D$118,4,FALSE), " ")</f>
        <v xml:space="preserve"> </v>
      </c>
      <c r="FS24" s="12" t="str">
        <f>IFERROR(VLOOKUP(FP24,Insumos!$A$6:$D$118,3,FALSE), " ")</f>
        <v xml:space="preserve"> </v>
      </c>
      <c r="FT24" s="23"/>
      <c r="FU24" s="20" t="str">
        <f t="shared" si="19"/>
        <v xml:space="preserve"> </v>
      </c>
      <c r="FW24" s="183" t="s">
        <v>131</v>
      </c>
      <c r="FY24" s="10"/>
      <c r="FZ24" s="12" t="str">
        <f>IFERROR(VLOOKUP(FY24,Insumos!$A$6:$D$118,2,FALSE), " ")</f>
        <v xml:space="preserve"> </v>
      </c>
      <c r="GA24" s="20" t="str">
        <f>IFERROR(VLOOKUP(FY24,Insumos!$A$6:$D$118,4,FALSE), " ")</f>
        <v xml:space="preserve"> </v>
      </c>
      <c r="GB24" s="12" t="str">
        <f>IFERROR(VLOOKUP(FY24,Insumos!$A$6:$D$118,3,FALSE), " ")</f>
        <v xml:space="preserve"> </v>
      </c>
      <c r="GC24" s="23"/>
      <c r="GD24" s="20" t="str">
        <f t="shared" si="20"/>
        <v xml:space="preserve"> </v>
      </c>
      <c r="GF24" s="183" t="s">
        <v>131</v>
      </c>
      <c r="GH24" s="10"/>
      <c r="GI24" s="12" t="str">
        <f>IFERROR(VLOOKUP(GH24,Insumos!$A$6:$D$118,2,FALSE), " ")</f>
        <v xml:space="preserve"> </v>
      </c>
      <c r="GJ24" s="20" t="str">
        <f>IFERROR(VLOOKUP(GH24,Insumos!$A$6:$D$118,4,FALSE), " ")</f>
        <v xml:space="preserve"> </v>
      </c>
      <c r="GK24" s="12" t="str">
        <f>IFERROR(VLOOKUP(GH24,Insumos!$A$6:$D$118,3,FALSE), " ")</f>
        <v xml:space="preserve"> </v>
      </c>
      <c r="GL24" s="23"/>
      <c r="GM24" s="20" t="str">
        <f t="shared" si="21"/>
        <v xml:space="preserve"> </v>
      </c>
      <c r="GO24" s="183" t="s">
        <v>131</v>
      </c>
      <c r="GQ24" s="10"/>
      <c r="GR24" s="12" t="str">
        <f>IFERROR(VLOOKUP(GQ24,Insumos!$A$6:$D$118,2,FALSE), " ")</f>
        <v xml:space="preserve"> </v>
      </c>
      <c r="GS24" s="20" t="str">
        <f>IFERROR(VLOOKUP(GQ24,Insumos!$A$6:$D$118,4,FALSE), " ")</f>
        <v xml:space="preserve"> </v>
      </c>
      <c r="GT24" s="12" t="str">
        <f>IFERROR(VLOOKUP(GQ24,Insumos!$A$6:$D$118,3,FALSE), " ")</f>
        <v xml:space="preserve"> </v>
      </c>
      <c r="GU24" s="23"/>
      <c r="GV24" s="20" t="str">
        <f t="shared" si="22"/>
        <v xml:space="preserve"> </v>
      </c>
      <c r="GX24" s="183" t="s">
        <v>131</v>
      </c>
      <c r="GZ24" s="10"/>
      <c r="HA24" s="12" t="str">
        <f>IFERROR(VLOOKUP(GZ24,Insumos!$A$6:$D$118,2,FALSE), " ")</f>
        <v xml:space="preserve"> </v>
      </c>
      <c r="HB24" s="20" t="str">
        <f>IFERROR(VLOOKUP(GZ24,Insumos!$A$6:$D$118,4,FALSE), " ")</f>
        <v xml:space="preserve"> </v>
      </c>
      <c r="HC24" s="12" t="str">
        <f>IFERROR(VLOOKUP(GZ24,Insumos!$A$6:$D$118,3,FALSE), " ")</f>
        <v xml:space="preserve"> </v>
      </c>
      <c r="HD24" s="23"/>
      <c r="HE24" s="20" t="str">
        <f t="shared" si="23"/>
        <v xml:space="preserve"> </v>
      </c>
      <c r="HG24" s="183" t="s">
        <v>131</v>
      </c>
      <c r="HI24" s="10"/>
      <c r="HJ24" s="12" t="str">
        <f>IFERROR(VLOOKUP(HI24,Insumos!$A$6:$D$118,2,FALSE), " ")</f>
        <v xml:space="preserve"> </v>
      </c>
      <c r="HK24" s="20" t="str">
        <f>IFERROR(VLOOKUP(HI24,Insumos!$A$6:$D$118,4,FALSE), " ")</f>
        <v xml:space="preserve"> </v>
      </c>
      <c r="HL24" s="12" t="str">
        <f>IFERROR(VLOOKUP(HI24,Insumos!$A$6:$D$118,3,FALSE), " ")</f>
        <v xml:space="preserve"> </v>
      </c>
      <c r="HM24" s="23"/>
      <c r="HN24" s="20" t="str">
        <f t="shared" si="24"/>
        <v xml:space="preserve"> </v>
      </c>
      <c r="HP24" s="183" t="s">
        <v>131</v>
      </c>
      <c r="HR24" s="10"/>
      <c r="HS24" s="12" t="str">
        <f>IFERROR(VLOOKUP(HR24,Insumos!$A$6:$D$118,2,FALSE), " ")</f>
        <v xml:space="preserve"> </v>
      </c>
      <c r="HT24" s="20" t="str">
        <f>IFERROR(VLOOKUP(HR24,Insumos!$A$6:$D$118,4,FALSE), " ")</f>
        <v xml:space="preserve"> </v>
      </c>
      <c r="HU24" s="12" t="str">
        <f>IFERROR(VLOOKUP(HR24,Insumos!$A$6:$D$118,3,FALSE), " ")</f>
        <v xml:space="preserve"> </v>
      </c>
      <c r="HV24" s="23"/>
      <c r="HW24" s="20" t="str">
        <f t="shared" si="25"/>
        <v xml:space="preserve"> </v>
      </c>
      <c r="HY24" s="183" t="s">
        <v>131</v>
      </c>
      <c r="IA24" s="10"/>
      <c r="IB24" s="12" t="str">
        <f>IFERROR(VLOOKUP(IA24,Insumos!$A$6:$D$118,2,FALSE), " ")</f>
        <v xml:space="preserve"> </v>
      </c>
      <c r="IC24" s="20" t="str">
        <f>IFERROR(VLOOKUP(IA24,Insumos!$A$6:$D$118,4,FALSE), " ")</f>
        <v xml:space="preserve"> </v>
      </c>
      <c r="ID24" s="12" t="str">
        <f>IFERROR(VLOOKUP(IA24,Insumos!$A$6:$D$118,3,FALSE), " ")</f>
        <v xml:space="preserve"> </v>
      </c>
      <c r="IE24" s="23"/>
      <c r="IF24" s="20" t="str">
        <f t="shared" si="26"/>
        <v xml:space="preserve"> </v>
      </c>
      <c r="IH24" s="183" t="s">
        <v>131</v>
      </c>
      <c r="IJ24" s="10"/>
      <c r="IK24" s="12" t="str">
        <f>IFERROR(VLOOKUP(IJ24,Insumos!$A$6:$D$118,2,FALSE), " ")</f>
        <v xml:space="preserve"> </v>
      </c>
      <c r="IL24" s="20" t="str">
        <f>IFERROR(VLOOKUP(IJ24,Insumos!$A$6:$D$118,4,FALSE), " ")</f>
        <v xml:space="preserve"> </v>
      </c>
      <c r="IM24" s="12" t="str">
        <f>IFERROR(VLOOKUP(IJ24,Insumos!$A$6:$D$118,3,FALSE), " ")</f>
        <v xml:space="preserve"> </v>
      </c>
      <c r="IN24" s="23"/>
      <c r="IO24" s="20" t="str">
        <f t="shared" si="27"/>
        <v xml:space="preserve"> </v>
      </c>
      <c r="IQ24" s="183" t="s">
        <v>131</v>
      </c>
      <c r="IS24" s="10"/>
      <c r="IT24" s="12" t="str">
        <f>IFERROR(VLOOKUP(IS24,Insumos!$A$6:$D$118,2,FALSE), " ")</f>
        <v xml:space="preserve"> </v>
      </c>
      <c r="IU24" s="20" t="str">
        <f>IFERROR(VLOOKUP(IS24,Insumos!$A$6:$D$118,4,FALSE), " ")</f>
        <v xml:space="preserve"> </v>
      </c>
      <c r="IV24" s="12" t="str">
        <f>IFERROR(VLOOKUP(IS24,Insumos!$A$6:$D$118,3,FALSE), " ")</f>
        <v xml:space="preserve"> </v>
      </c>
      <c r="IW24" s="23"/>
      <c r="IX24" s="20" t="str">
        <f t="shared" si="28"/>
        <v xml:space="preserve"> </v>
      </c>
      <c r="IZ24" s="183" t="s">
        <v>131</v>
      </c>
      <c r="JB24" s="10"/>
      <c r="JC24" s="12" t="str">
        <f>IFERROR(VLOOKUP(JB24,Insumos!$A$6:$D$118,2,FALSE), " ")</f>
        <v xml:space="preserve"> </v>
      </c>
      <c r="JD24" s="20" t="str">
        <f>IFERROR(VLOOKUP(JB24,Insumos!$A$6:$D$118,4,FALSE), " ")</f>
        <v xml:space="preserve"> </v>
      </c>
      <c r="JE24" s="12" t="str">
        <f>IFERROR(VLOOKUP(JB24,Insumos!$A$6:$D$118,3,FALSE), " ")</f>
        <v xml:space="preserve"> </v>
      </c>
      <c r="JF24" s="23"/>
      <c r="JG24" s="20" t="str">
        <f t="shared" si="29"/>
        <v xml:space="preserve"> </v>
      </c>
      <c r="JI24" s="183" t="s">
        <v>131</v>
      </c>
      <c r="JK24" s="10"/>
      <c r="JL24" s="12" t="str">
        <f>IFERROR(VLOOKUP(JK24,Insumos!$A$6:$D$118,2,FALSE), " ")</f>
        <v xml:space="preserve"> </v>
      </c>
      <c r="JM24" s="20" t="str">
        <f>IFERROR(VLOOKUP(JK24,Insumos!$A$6:$D$118,4,FALSE), " ")</f>
        <v xml:space="preserve"> </v>
      </c>
      <c r="JN24" s="12" t="str">
        <f>IFERROR(VLOOKUP(JK24,Insumos!$A$6:$D$118,3,FALSE), " ")</f>
        <v xml:space="preserve"> </v>
      </c>
      <c r="JO24" s="23"/>
      <c r="JP24" s="20" t="str">
        <f t="shared" si="30"/>
        <v xml:space="preserve"> </v>
      </c>
      <c r="JR24" s="183" t="s">
        <v>131</v>
      </c>
      <c r="JT24" s="10"/>
      <c r="JU24" s="12" t="str">
        <f>IFERROR(VLOOKUP(JT24,Insumos!$A$6:$D$118,2,FALSE), " ")</f>
        <v xml:space="preserve"> </v>
      </c>
      <c r="JV24" s="20" t="str">
        <f>IFERROR(VLOOKUP(JT24,Insumos!$A$6:$D$118,4,FALSE), " ")</f>
        <v xml:space="preserve"> </v>
      </c>
      <c r="JW24" s="12" t="str">
        <f>IFERROR(VLOOKUP(JT24,Insumos!$A$6:$D$118,3,FALSE), " ")</f>
        <v xml:space="preserve"> </v>
      </c>
      <c r="JX24" s="23"/>
      <c r="JY24" s="20" t="str">
        <f t="shared" si="31"/>
        <v xml:space="preserve"> </v>
      </c>
      <c r="KA24" s="183" t="s">
        <v>131</v>
      </c>
      <c r="KC24" s="10"/>
      <c r="KD24" s="12" t="str">
        <f>IFERROR(VLOOKUP(KC24,Insumos!$A$6:$D$118,2,FALSE), " ")</f>
        <v xml:space="preserve"> </v>
      </c>
      <c r="KE24" s="20" t="str">
        <f>IFERROR(VLOOKUP(KC24,Insumos!$A$6:$D$118,4,FALSE), " ")</f>
        <v xml:space="preserve"> </v>
      </c>
      <c r="KF24" s="12" t="str">
        <f>IFERROR(VLOOKUP(KC24,Insumos!$A$6:$D$118,3,FALSE), " ")</f>
        <v xml:space="preserve"> </v>
      </c>
      <c r="KG24" s="23"/>
      <c r="KH24" s="20" t="str">
        <f t="shared" si="32"/>
        <v xml:space="preserve"> </v>
      </c>
      <c r="KJ24" s="183" t="s">
        <v>131</v>
      </c>
      <c r="KL24" s="10"/>
      <c r="KM24" s="12" t="str">
        <f>IFERROR(VLOOKUP(KL24,Insumos!$A$6:$D$118,2,FALSE), " ")</f>
        <v xml:space="preserve"> </v>
      </c>
      <c r="KN24" s="20" t="str">
        <f>IFERROR(VLOOKUP(KL24,Insumos!$A$6:$D$118,4,FALSE), " ")</f>
        <v xml:space="preserve"> </v>
      </c>
      <c r="KO24" s="12" t="str">
        <f>IFERROR(VLOOKUP(KL24,Insumos!$A$6:$D$118,3,FALSE), " ")</f>
        <v xml:space="preserve"> </v>
      </c>
      <c r="KP24" s="23"/>
      <c r="KQ24" s="20" t="str">
        <f t="shared" si="33"/>
        <v xml:space="preserve"> </v>
      </c>
      <c r="KS24" s="183" t="s">
        <v>131</v>
      </c>
      <c r="KU24" s="10"/>
      <c r="KV24" s="12" t="str">
        <f>IFERROR(VLOOKUP(KU24,Insumos!$A$6:$D$118,2,FALSE), " ")</f>
        <v xml:space="preserve"> </v>
      </c>
      <c r="KW24" s="20" t="str">
        <f>IFERROR(VLOOKUP(KU24,Insumos!$A$6:$D$118,4,FALSE), " ")</f>
        <v xml:space="preserve"> </v>
      </c>
      <c r="KX24" s="12" t="str">
        <f>IFERROR(VLOOKUP(KU24,Insumos!$A$6:$D$118,3,FALSE), " ")</f>
        <v xml:space="preserve"> </v>
      </c>
      <c r="KY24" s="23"/>
      <c r="KZ24" s="20" t="str">
        <f t="shared" si="34"/>
        <v xml:space="preserve"> </v>
      </c>
      <c r="LB24" s="183" t="s">
        <v>131</v>
      </c>
      <c r="LD24" s="10"/>
      <c r="LE24" s="12" t="str">
        <f>IFERROR(VLOOKUP(LD24,Insumos!$A$6:$D$118,2,FALSE), " ")</f>
        <v xml:space="preserve"> </v>
      </c>
      <c r="LF24" s="20" t="str">
        <f>IFERROR(VLOOKUP(LD24,Insumos!$A$6:$D$118,4,FALSE), " ")</f>
        <v xml:space="preserve"> </v>
      </c>
      <c r="LG24" s="12" t="str">
        <f>IFERROR(VLOOKUP(LD24,Insumos!$A$6:$D$118,3,FALSE), " ")</f>
        <v xml:space="preserve"> </v>
      </c>
      <c r="LH24" s="23"/>
      <c r="LI24" s="20" t="str">
        <f t="shared" si="35"/>
        <v xml:space="preserve"> </v>
      </c>
      <c r="LK24" s="183" t="s">
        <v>131</v>
      </c>
      <c r="LM24" s="10"/>
      <c r="LN24" s="12" t="str">
        <f>IFERROR(VLOOKUP(LM24,Insumos!$A$6:$D$118,2,FALSE), " ")</f>
        <v xml:space="preserve"> </v>
      </c>
      <c r="LO24" s="20" t="str">
        <f>IFERROR(VLOOKUP(LM24,Insumos!$A$6:$D$118,4,FALSE), " ")</f>
        <v xml:space="preserve"> </v>
      </c>
      <c r="LP24" s="12" t="str">
        <f>IFERROR(VLOOKUP(LM24,Insumos!$A$6:$D$118,3,FALSE), " ")</f>
        <v xml:space="preserve"> </v>
      </c>
      <c r="LQ24" s="23"/>
      <c r="LR24" s="20" t="str">
        <f t="shared" si="36"/>
        <v xml:space="preserve"> </v>
      </c>
      <c r="LT24" s="183" t="s">
        <v>131</v>
      </c>
      <c r="LV24" s="10"/>
      <c r="LW24" s="12" t="str">
        <f>IFERROR(VLOOKUP(LV24,Insumos!$A$6:$D$118,2,FALSE), " ")</f>
        <v xml:space="preserve"> </v>
      </c>
      <c r="LX24" s="20" t="str">
        <f>IFERROR(VLOOKUP(LV24,Insumos!$A$6:$D$118,4,FALSE), " ")</f>
        <v xml:space="preserve"> </v>
      </c>
      <c r="LY24" s="12" t="str">
        <f>IFERROR(VLOOKUP(LV24,Insumos!$A$6:$D$118,3,FALSE), " ")</f>
        <v xml:space="preserve"> </v>
      </c>
      <c r="LZ24" s="23"/>
      <c r="MA24" s="20" t="str">
        <f t="shared" si="37"/>
        <v xml:space="preserve"> </v>
      </c>
      <c r="MC24" s="183" t="s">
        <v>131</v>
      </c>
      <c r="ME24" s="10"/>
      <c r="MF24" s="12" t="str">
        <f>IFERROR(VLOOKUP(ME24,Insumos!$A$6:$D$118,2,FALSE), " ")</f>
        <v xml:space="preserve"> </v>
      </c>
      <c r="MG24" s="20" t="str">
        <f>IFERROR(VLOOKUP(ME24,Insumos!$A$6:$D$118,4,FALSE), " ")</f>
        <v xml:space="preserve"> </v>
      </c>
      <c r="MH24" s="12" t="str">
        <f>IFERROR(VLOOKUP(ME24,Insumos!$A$6:$D$118,3,FALSE), " ")</f>
        <v xml:space="preserve"> </v>
      </c>
      <c r="MI24" s="23"/>
      <c r="MJ24" s="20" t="str">
        <f t="shared" si="38"/>
        <v xml:space="preserve"> </v>
      </c>
      <c r="ML24" s="183" t="s">
        <v>131</v>
      </c>
      <c r="MN24" s="10"/>
      <c r="MO24" s="12" t="str">
        <f>IFERROR(VLOOKUP(MN24,Insumos!$A$6:$D$118,2,FALSE), " ")</f>
        <v xml:space="preserve"> </v>
      </c>
      <c r="MP24" s="20" t="str">
        <f>IFERROR(VLOOKUP(MN24,Insumos!$A$6:$D$118,4,FALSE), " ")</f>
        <v xml:space="preserve"> </v>
      </c>
      <c r="MQ24" s="12" t="str">
        <f>IFERROR(VLOOKUP(MN24,Insumos!$A$6:$D$118,3,FALSE), " ")</f>
        <v xml:space="preserve"> </v>
      </c>
      <c r="MR24" s="23"/>
      <c r="MS24" s="20" t="str">
        <f t="shared" si="39"/>
        <v xml:space="preserve"> </v>
      </c>
      <c r="MU24" s="183" t="s">
        <v>131</v>
      </c>
      <c r="MW24" s="10"/>
      <c r="MX24" s="12" t="str">
        <f>IFERROR(VLOOKUP(MW24,Insumos!$A$6:$D$118,2,FALSE), " ")</f>
        <v xml:space="preserve"> </v>
      </c>
      <c r="MY24" s="20" t="str">
        <f>IFERROR(VLOOKUP(MW24,Insumos!$A$6:$D$118,4,FALSE), " ")</f>
        <v xml:space="preserve"> </v>
      </c>
      <c r="MZ24" s="12" t="str">
        <f>IFERROR(VLOOKUP(MW24,Insumos!$A$6:$D$118,3,FALSE), " ")</f>
        <v xml:space="preserve"> </v>
      </c>
      <c r="NA24" s="23"/>
      <c r="NB24" s="20" t="str">
        <f t="shared" si="40"/>
        <v xml:space="preserve"> </v>
      </c>
      <c r="ND24" s="183" t="s">
        <v>131</v>
      </c>
      <c r="NF24" s="10"/>
      <c r="NG24" s="12" t="str">
        <f>IFERROR(VLOOKUP(NF24,Insumos!$A$6:$D$118,2,FALSE), " ")</f>
        <v xml:space="preserve"> </v>
      </c>
      <c r="NH24" s="20" t="str">
        <f>IFERROR(VLOOKUP(NF24,Insumos!$A$6:$D$118,4,FALSE), " ")</f>
        <v xml:space="preserve"> </v>
      </c>
      <c r="NI24" s="12" t="str">
        <f>IFERROR(VLOOKUP(NF24,Insumos!$A$6:$D$118,3,FALSE), " ")</f>
        <v xml:space="preserve"> </v>
      </c>
      <c r="NJ24" s="23"/>
      <c r="NK24" s="20" t="str">
        <f t="shared" si="41"/>
        <v xml:space="preserve"> </v>
      </c>
      <c r="NM24" s="183" t="s">
        <v>131</v>
      </c>
      <c r="NO24" s="10"/>
      <c r="NP24" s="12" t="str">
        <f>IFERROR(VLOOKUP(NO24,Insumos!$A$6:$D$118,2,FALSE), " ")</f>
        <v xml:space="preserve"> </v>
      </c>
      <c r="NQ24" s="20" t="str">
        <f>IFERROR(VLOOKUP(NO24,Insumos!$A$6:$D$118,4,FALSE), " ")</f>
        <v xml:space="preserve"> </v>
      </c>
      <c r="NR24" s="12" t="str">
        <f>IFERROR(VLOOKUP(NO24,Insumos!$A$6:$D$118,3,FALSE), " ")</f>
        <v xml:space="preserve"> </v>
      </c>
      <c r="NS24" s="23"/>
      <c r="NT24" s="20" t="str">
        <f t="shared" si="42"/>
        <v xml:space="preserve"> </v>
      </c>
      <c r="NV24" s="183" t="s">
        <v>131</v>
      </c>
      <c r="NX24" s="10"/>
      <c r="NY24" s="12" t="str">
        <f>IFERROR(VLOOKUP(NX24,Insumos!$A$6:$D$118,2,FALSE), " ")</f>
        <v xml:space="preserve"> </v>
      </c>
      <c r="NZ24" s="20" t="str">
        <f>IFERROR(VLOOKUP(NX24,Insumos!$A$6:$D$118,4,FALSE), " ")</f>
        <v xml:space="preserve"> </v>
      </c>
      <c r="OA24" s="12" t="str">
        <f>IFERROR(VLOOKUP(NX24,Insumos!$A$6:$D$118,3,FALSE), " ")</f>
        <v xml:space="preserve"> </v>
      </c>
      <c r="OB24" s="23"/>
      <c r="OC24" s="20" t="str">
        <f t="shared" si="43"/>
        <v xml:space="preserve"> </v>
      </c>
      <c r="OE24" s="183" t="s">
        <v>131</v>
      </c>
      <c r="OG24" s="10"/>
      <c r="OH24" s="12" t="str">
        <f>IFERROR(VLOOKUP(OG24,Insumos!$A$6:$D$118,2,FALSE), " ")</f>
        <v xml:space="preserve"> </v>
      </c>
      <c r="OI24" s="20" t="str">
        <f>IFERROR(VLOOKUP(OG24,Insumos!$A$6:$D$118,4,FALSE), " ")</f>
        <v xml:space="preserve"> </v>
      </c>
      <c r="OJ24" s="12" t="str">
        <f>IFERROR(VLOOKUP(OG24,Insumos!$A$6:$D$118,3,FALSE), " ")</f>
        <v xml:space="preserve"> </v>
      </c>
      <c r="OK24" s="23"/>
      <c r="OL24" s="20" t="str">
        <f t="shared" si="44"/>
        <v xml:space="preserve"> </v>
      </c>
      <c r="ON24" s="183" t="s">
        <v>131</v>
      </c>
      <c r="OP24" s="10"/>
      <c r="OQ24" s="12" t="str">
        <f>IFERROR(VLOOKUP(OP24,Insumos!$A$6:$D$118,2,FALSE), " ")</f>
        <v xml:space="preserve"> </v>
      </c>
      <c r="OR24" s="20" t="str">
        <f>IFERROR(VLOOKUP(OP24,Insumos!$A$6:$D$118,4,FALSE), " ")</f>
        <v xml:space="preserve"> </v>
      </c>
      <c r="OS24" s="12" t="str">
        <f>IFERROR(VLOOKUP(OP24,Insumos!$A$6:$D$118,3,FALSE), " ")</f>
        <v xml:space="preserve"> </v>
      </c>
      <c r="OT24" s="23"/>
      <c r="OU24" s="20" t="str">
        <f t="shared" si="45"/>
        <v xml:space="preserve"> </v>
      </c>
      <c r="OW24" s="183" t="s">
        <v>131</v>
      </c>
      <c r="OY24" s="10"/>
      <c r="OZ24" s="12" t="str">
        <f>IFERROR(VLOOKUP(OY24,Insumos!$A$6:$D$118,2,FALSE), " ")</f>
        <v xml:space="preserve"> </v>
      </c>
      <c r="PA24" s="20" t="str">
        <f>IFERROR(VLOOKUP(OY24,Insumos!$A$6:$D$118,4,FALSE), " ")</f>
        <v xml:space="preserve"> </v>
      </c>
      <c r="PB24" s="12" t="str">
        <f>IFERROR(VLOOKUP(OY24,Insumos!$A$6:$D$118,3,FALSE), " ")</f>
        <v xml:space="preserve"> </v>
      </c>
      <c r="PC24" s="23"/>
      <c r="PD24" s="20" t="str">
        <f t="shared" si="46"/>
        <v xml:space="preserve"> </v>
      </c>
      <c r="PF24" s="183" t="s">
        <v>131</v>
      </c>
      <c r="PH24" s="10"/>
      <c r="PI24" s="12" t="str">
        <f>IFERROR(VLOOKUP(PH24,Insumos!$A$6:$D$118,2,FALSE), " ")</f>
        <v xml:space="preserve"> </v>
      </c>
      <c r="PJ24" s="20" t="str">
        <f>IFERROR(VLOOKUP(PH24,Insumos!$A$6:$D$118,4,FALSE), " ")</f>
        <v xml:space="preserve"> </v>
      </c>
      <c r="PK24" s="12" t="str">
        <f>IFERROR(VLOOKUP(PH24,Insumos!$A$6:$D$118,3,FALSE), " ")</f>
        <v xml:space="preserve"> </v>
      </c>
      <c r="PL24" s="23"/>
      <c r="PM24" s="20" t="str">
        <f t="shared" si="47"/>
        <v xml:space="preserve"> </v>
      </c>
      <c r="PO24" s="183" t="s">
        <v>131</v>
      </c>
      <c r="PQ24" s="10"/>
      <c r="PR24" s="12" t="str">
        <f>IFERROR(VLOOKUP(PQ24,Insumos!$A$6:$D$118,2,FALSE), " ")</f>
        <v xml:space="preserve"> </v>
      </c>
      <c r="PS24" s="20" t="str">
        <f>IFERROR(VLOOKUP(PQ24,Insumos!$A$6:$D$118,4,FALSE), " ")</f>
        <v xml:space="preserve"> </v>
      </c>
      <c r="PT24" s="12" t="str">
        <f>IFERROR(VLOOKUP(PQ24,Insumos!$A$6:$D$118,3,FALSE), " ")</f>
        <v xml:space="preserve"> </v>
      </c>
      <c r="PU24" s="23"/>
      <c r="PV24" s="20" t="str">
        <f t="shared" si="48"/>
        <v xml:space="preserve"> </v>
      </c>
      <c r="PX24" s="183" t="s">
        <v>131</v>
      </c>
      <c r="PZ24" s="10"/>
      <c r="QA24" s="12" t="str">
        <f>IFERROR(VLOOKUP(PZ24,Insumos!$A$6:$D$118,2,FALSE), " ")</f>
        <v xml:space="preserve"> </v>
      </c>
      <c r="QB24" s="20" t="str">
        <f>IFERROR(VLOOKUP(PZ24,Insumos!$A$6:$D$118,4,FALSE), " ")</f>
        <v xml:space="preserve"> </v>
      </c>
      <c r="QC24" s="12" t="str">
        <f>IFERROR(VLOOKUP(PZ24,Insumos!$A$6:$D$118,3,FALSE), " ")</f>
        <v xml:space="preserve"> </v>
      </c>
      <c r="QD24" s="23"/>
      <c r="QE24" s="20" t="str">
        <f t="shared" si="49"/>
        <v xml:space="preserve"> </v>
      </c>
      <c r="QG24" s="183" t="s">
        <v>131</v>
      </c>
      <c r="QI24" s="10"/>
      <c r="QJ24" s="12" t="str">
        <f>IFERROR(VLOOKUP(QI24,Insumos!$A$6:$D$118,2,FALSE), " ")</f>
        <v xml:space="preserve"> </v>
      </c>
      <c r="QK24" s="20" t="str">
        <f>IFERROR(VLOOKUP(QI24,Insumos!$A$6:$D$118,4,FALSE), " ")</f>
        <v xml:space="preserve"> </v>
      </c>
      <c r="QL24" s="12" t="str">
        <f>IFERROR(VLOOKUP(QI24,Insumos!$A$6:$D$118,3,FALSE), " ")</f>
        <v xml:space="preserve"> </v>
      </c>
      <c r="QM24" s="23"/>
      <c r="QN24" s="20" t="str">
        <f t="shared" si="50"/>
        <v xml:space="preserve"> </v>
      </c>
      <c r="QP24" s="183" t="s">
        <v>131</v>
      </c>
      <c r="QR24" s="10"/>
      <c r="QS24" s="12" t="str">
        <f>IFERROR(VLOOKUP(QR24,Insumos!$A$6:$D$118,2,FALSE), " ")</f>
        <v xml:space="preserve"> </v>
      </c>
      <c r="QT24" s="20" t="str">
        <f>IFERROR(VLOOKUP(QR24,Insumos!$A$6:$D$118,4,FALSE), " ")</f>
        <v xml:space="preserve"> </v>
      </c>
      <c r="QU24" s="12" t="str">
        <f>IFERROR(VLOOKUP(QR24,Insumos!$A$6:$D$118,3,FALSE), " ")</f>
        <v xml:space="preserve"> </v>
      </c>
      <c r="QV24" s="23"/>
      <c r="QW24" s="20" t="str">
        <f t="shared" si="51"/>
        <v xml:space="preserve"> </v>
      </c>
      <c r="QY24" s="183" t="s">
        <v>131</v>
      </c>
      <c r="RA24" s="10"/>
      <c r="RB24" s="12" t="str">
        <f>IFERROR(VLOOKUP(RA24,Insumos!$A$6:$D$118,2,FALSE), " ")</f>
        <v xml:space="preserve"> </v>
      </c>
      <c r="RC24" s="20" t="str">
        <f>IFERROR(VLOOKUP(RA24,Insumos!$A$6:$D$118,4,FALSE), " ")</f>
        <v xml:space="preserve"> </v>
      </c>
      <c r="RD24" s="12" t="str">
        <f>IFERROR(VLOOKUP(RA24,Insumos!$A$6:$D$118,3,FALSE), " ")</f>
        <v xml:space="preserve"> </v>
      </c>
      <c r="RE24" s="23"/>
      <c r="RF24" s="20" t="str">
        <f t="shared" si="52"/>
        <v xml:space="preserve"> </v>
      </c>
      <c r="RH24" s="183" t="s">
        <v>131</v>
      </c>
      <c r="RJ24" s="10"/>
      <c r="RK24" s="12" t="str">
        <f>IFERROR(VLOOKUP(RJ24,Insumos!$A$6:$D$118,2,FALSE), " ")</f>
        <v xml:space="preserve"> </v>
      </c>
      <c r="RL24" s="20" t="str">
        <f>IFERROR(VLOOKUP(RJ24,Insumos!$A$6:$D$118,4,FALSE), " ")</f>
        <v xml:space="preserve"> </v>
      </c>
      <c r="RM24" s="12" t="str">
        <f>IFERROR(VLOOKUP(RJ24,Insumos!$A$6:$D$118,3,FALSE), " ")</f>
        <v xml:space="preserve"> </v>
      </c>
      <c r="RN24" s="23"/>
      <c r="RO24" s="20" t="str">
        <f t="shared" si="53"/>
        <v xml:space="preserve"> </v>
      </c>
      <c r="RQ24" s="183" t="s">
        <v>131</v>
      </c>
      <c r="RS24" s="10"/>
      <c r="RT24" s="12" t="str">
        <f>IFERROR(VLOOKUP(RS24,Insumos!$A$6:$D$118,2,FALSE), " ")</f>
        <v xml:space="preserve"> </v>
      </c>
      <c r="RU24" s="20" t="str">
        <f>IFERROR(VLOOKUP(RS24,Insumos!$A$6:$D$118,4,FALSE), " ")</f>
        <v xml:space="preserve"> </v>
      </c>
      <c r="RV24" s="12" t="str">
        <f>IFERROR(VLOOKUP(RS24,Insumos!$A$6:$D$118,3,FALSE), " ")</f>
        <v xml:space="preserve"> </v>
      </c>
      <c r="RW24" s="23"/>
      <c r="RX24" s="20" t="str">
        <f t="shared" si="54"/>
        <v xml:space="preserve"> </v>
      </c>
      <c r="RZ24" s="183" t="s">
        <v>131</v>
      </c>
      <c r="SB24" s="10"/>
      <c r="SC24" s="12" t="str">
        <f>IFERROR(VLOOKUP(SB24,Insumos!$A$6:$D$118,2,FALSE), " ")</f>
        <v xml:space="preserve"> </v>
      </c>
      <c r="SD24" s="20" t="str">
        <f>IFERROR(VLOOKUP(SB24,Insumos!$A$6:$D$118,4,FALSE), " ")</f>
        <v xml:space="preserve"> </v>
      </c>
      <c r="SE24" s="12" t="str">
        <f>IFERROR(VLOOKUP(SB24,Insumos!$A$6:$D$118,3,FALSE), " ")</f>
        <v xml:space="preserve"> </v>
      </c>
      <c r="SF24" s="23"/>
      <c r="SG24" s="20" t="str">
        <f t="shared" si="55"/>
        <v xml:space="preserve"> </v>
      </c>
      <c r="SI24" s="183" t="s">
        <v>131</v>
      </c>
      <c r="SK24" s="10"/>
      <c r="SL24" s="12" t="str">
        <f>IFERROR(VLOOKUP(SK24,Insumos!$A$6:$D$118,2,FALSE), " ")</f>
        <v xml:space="preserve"> </v>
      </c>
      <c r="SM24" s="20" t="str">
        <f>IFERROR(VLOOKUP(SK24,Insumos!$A$6:$D$118,4,FALSE), " ")</f>
        <v xml:space="preserve"> </v>
      </c>
      <c r="SN24" s="12" t="str">
        <f>IFERROR(VLOOKUP(SK24,Insumos!$A$6:$D$118,3,FALSE), " ")</f>
        <v xml:space="preserve"> </v>
      </c>
      <c r="SO24" s="23"/>
      <c r="SP24" s="20" t="str">
        <f t="shared" si="56"/>
        <v xml:space="preserve"> </v>
      </c>
      <c r="SR24" s="183" t="s">
        <v>131</v>
      </c>
      <c r="ST24" s="10"/>
      <c r="SU24" s="12" t="str">
        <f>IFERROR(VLOOKUP(ST24,Insumos!$A$6:$D$118,2,FALSE), " ")</f>
        <v xml:space="preserve"> </v>
      </c>
      <c r="SV24" s="20" t="str">
        <f>IFERROR(VLOOKUP(ST24,Insumos!$A$6:$D$118,4,FALSE), " ")</f>
        <v xml:space="preserve"> </v>
      </c>
      <c r="SW24" s="12" t="str">
        <f>IFERROR(VLOOKUP(ST24,Insumos!$A$6:$D$118,3,FALSE), " ")</f>
        <v xml:space="preserve"> </v>
      </c>
      <c r="SX24" s="23"/>
      <c r="SY24" s="20" t="str">
        <f t="shared" si="57"/>
        <v xml:space="preserve"> </v>
      </c>
      <c r="TA24" s="183" t="s">
        <v>131</v>
      </c>
      <c r="TC24" s="10"/>
      <c r="TD24" s="12" t="str">
        <f>IFERROR(VLOOKUP(TC24,Insumos!$A$6:$D$118,2,FALSE), " ")</f>
        <v xml:space="preserve"> </v>
      </c>
      <c r="TE24" s="20" t="str">
        <f>IFERROR(VLOOKUP(TC24,Insumos!$A$6:$D$118,4,FALSE), " ")</f>
        <v xml:space="preserve"> </v>
      </c>
      <c r="TF24" s="12" t="str">
        <f>IFERROR(VLOOKUP(TC24,Insumos!$A$6:$D$118,3,FALSE), " ")</f>
        <v xml:space="preserve"> </v>
      </c>
      <c r="TG24" s="23"/>
      <c r="TH24" s="20" t="str">
        <f t="shared" si="58"/>
        <v xml:space="preserve"> </v>
      </c>
      <c r="TJ24" s="183" t="s">
        <v>131</v>
      </c>
      <c r="TL24" s="10"/>
      <c r="TM24" s="12" t="str">
        <f>IFERROR(VLOOKUP(TL24,Insumos!$A$6:$D$118,2,FALSE), " ")</f>
        <v xml:space="preserve"> </v>
      </c>
      <c r="TN24" s="20" t="str">
        <f>IFERROR(VLOOKUP(TL24,Insumos!$A$6:$D$118,4,FALSE), " ")</f>
        <v xml:space="preserve"> </v>
      </c>
      <c r="TO24" s="12" t="str">
        <f>IFERROR(VLOOKUP(TL24,Insumos!$A$6:$D$118,3,FALSE), " ")</f>
        <v xml:space="preserve"> </v>
      </c>
      <c r="TP24" s="23"/>
      <c r="TQ24" s="20" t="str">
        <f t="shared" si="59"/>
        <v xml:space="preserve"> </v>
      </c>
      <c r="TS24" s="183" t="s">
        <v>131</v>
      </c>
      <c r="TU24" s="10"/>
      <c r="TV24" s="12" t="str">
        <f>IFERROR(VLOOKUP(TU24,Insumos!$A$6:$D$118,2,FALSE), " ")</f>
        <v xml:space="preserve"> </v>
      </c>
      <c r="TW24" s="20" t="str">
        <f>IFERROR(VLOOKUP(TU24,Insumos!$A$6:$D$118,4,FALSE), " ")</f>
        <v xml:space="preserve"> </v>
      </c>
      <c r="TX24" s="12" t="str">
        <f>IFERROR(VLOOKUP(TU24,Insumos!$A$6:$D$118,3,FALSE), " ")</f>
        <v xml:space="preserve"> </v>
      </c>
      <c r="TY24" s="23"/>
      <c r="TZ24" s="20" t="str">
        <f t="shared" si="60"/>
        <v xml:space="preserve"> </v>
      </c>
      <c r="UB24" s="183" t="s">
        <v>131</v>
      </c>
      <c r="UD24" s="10"/>
      <c r="UE24" s="12" t="str">
        <f>IFERROR(VLOOKUP(UD24,Insumos!$A$6:$D$118,2,FALSE), " ")</f>
        <v xml:space="preserve"> </v>
      </c>
      <c r="UF24" s="20" t="str">
        <f>IFERROR(VLOOKUP(UD24,Insumos!$A$6:$D$118,4,FALSE), " ")</f>
        <v xml:space="preserve"> </v>
      </c>
      <c r="UG24" s="12" t="str">
        <f>IFERROR(VLOOKUP(UD24,Insumos!$A$6:$D$118,3,FALSE), " ")</f>
        <v xml:space="preserve"> </v>
      </c>
      <c r="UH24" s="23"/>
      <c r="UI24" s="20" t="str">
        <f t="shared" si="61"/>
        <v xml:space="preserve"> </v>
      </c>
      <c r="UK24" s="183" t="s">
        <v>131</v>
      </c>
      <c r="UM24" s="10"/>
      <c r="UN24" s="12" t="str">
        <f>IFERROR(VLOOKUP(UM24,Insumos!$A$6:$D$118,2,FALSE), " ")</f>
        <v xml:space="preserve"> </v>
      </c>
      <c r="UO24" s="20" t="str">
        <f>IFERROR(VLOOKUP(UM24,Insumos!$A$6:$D$118,4,FALSE), " ")</f>
        <v xml:space="preserve"> </v>
      </c>
      <c r="UP24" s="12" t="str">
        <f>IFERROR(VLOOKUP(UM24,Insumos!$A$6:$D$118,3,FALSE), " ")</f>
        <v xml:space="preserve"> </v>
      </c>
      <c r="UQ24" s="23"/>
      <c r="UR24" s="20" t="str">
        <f t="shared" si="62"/>
        <v xml:space="preserve"> </v>
      </c>
      <c r="UT24" s="183" t="s">
        <v>131</v>
      </c>
      <c r="UV24" s="10"/>
      <c r="UW24" s="12" t="str">
        <f>IFERROR(VLOOKUP(UV24,Insumos!$A$6:$D$118,2,FALSE), " ")</f>
        <v xml:space="preserve"> </v>
      </c>
      <c r="UX24" s="20" t="str">
        <f>IFERROR(VLOOKUP(UV24,Insumos!$A$6:$D$118,4,FALSE), " ")</f>
        <v xml:space="preserve"> </v>
      </c>
      <c r="UY24" s="12" t="str">
        <f>IFERROR(VLOOKUP(UV24,Insumos!$A$6:$D$118,3,FALSE), " ")</f>
        <v xml:space="preserve"> </v>
      </c>
      <c r="UZ24" s="23"/>
      <c r="VA24" s="20" t="str">
        <f t="shared" si="63"/>
        <v xml:space="preserve"> </v>
      </c>
      <c r="VC24" s="183" t="s">
        <v>131</v>
      </c>
      <c r="VE24" s="10"/>
      <c r="VF24" s="12" t="str">
        <f>IFERROR(VLOOKUP(VE24,Insumos!$A$6:$D$118,2,FALSE), " ")</f>
        <v xml:space="preserve"> </v>
      </c>
      <c r="VG24" s="20" t="str">
        <f>IFERROR(VLOOKUP(VE24,Insumos!$A$6:$D$118,4,FALSE), " ")</f>
        <v xml:space="preserve"> </v>
      </c>
      <c r="VH24" s="12" t="str">
        <f>IFERROR(VLOOKUP(VE24,Insumos!$A$6:$D$118,3,FALSE), " ")</f>
        <v xml:space="preserve"> </v>
      </c>
      <c r="VI24" s="23"/>
      <c r="VJ24" s="20" t="str">
        <f t="shared" si="64"/>
        <v xml:space="preserve"> </v>
      </c>
      <c r="VL24" s="183" t="s">
        <v>131</v>
      </c>
      <c r="VN24" s="10"/>
      <c r="VO24" s="12" t="str">
        <f>IFERROR(VLOOKUP(VN24,Insumos!$A$6:$D$118,2,FALSE), " ")</f>
        <v xml:space="preserve"> </v>
      </c>
      <c r="VP24" s="20" t="str">
        <f>IFERROR(VLOOKUP(VN24,Insumos!$A$6:$D$118,4,FALSE), " ")</f>
        <v xml:space="preserve"> </v>
      </c>
      <c r="VQ24" s="12" t="str">
        <f>IFERROR(VLOOKUP(VN24,Insumos!$A$6:$D$118,3,FALSE), " ")</f>
        <v xml:space="preserve"> </v>
      </c>
      <c r="VR24" s="23"/>
      <c r="VS24" s="20" t="str">
        <f t="shared" si="65"/>
        <v xml:space="preserve"> </v>
      </c>
      <c r="VU24" s="183" t="s">
        <v>131</v>
      </c>
      <c r="VW24" s="10"/>
      <c r="VX24" s="12" t="str">
        <f>IFERROR(VLOOKUP(VW24,Insumos!$A$6:$D$118,2,FALSE), " ")</f>
        <v xml:space="preserve"> </v>
      </c>
      <c r="VY24" s="20" t="str">
        <f>IFERROR(VLOOKUP(VW24,Insumos!$A$6:$D$118,4,FALSE), " ")</f>
        <v xml:space="preserve"> </v>
      </c>
      <c r="VZ24" s="12" t="str">
        <f>IFERROR(VLOOKUP(VW24,Insumos!$A$6:$D$118,3,FALSE), " ")</f>
        <v xml:space="preserve"> </v>
      </c>
      <c r="WA24" s="23"/>
      <c r="WB24" s="20" t="str">
        <f t="shared" si="66"/>
        <v xml:space="preserve"> </v>
      </c>
      <c r="WD24" s="183" t="s">
        <v>131</v>
      </c>
      <c r="WF24" s="10"/>
      <c r="WG24" s="12" t="str">
        <f>IFERROR(VLOOKUP(WF24,Insumos!$A$6:$D$118,2,FALSE), " ")</f>
        <v xml:space="preserve"> </v>
      </c>
      <c r="WH24" s="20" t="str">
        <f>IFERROR(VLOOKUP(WF24,Insumos!$A$6:$D$118,4,FALSE), " ")</f>
        <v xml:space="preserve"> </v>
      </c>
      <c r="WI24" s="12" t="str">
        <f>IFERROR(VLOOKUP(WF24,Insumos!$A$6:$D$118,3,FALSE), " ")</f>
        <v xml:space="preserve"> </v>
      </c>
      <c r="WJ24" s="23"/>
      <c r="WK24" s="20" t="str">
        <f t="shared" si="67"/>
        <v xml:space="preserve"> </v>
      </c>
      <c r="WM24" s="183" t="s">
        <v>131</v>
      </c>
      <c r="WO24" s="10"/>
      <c r="WP24" s="12" t="str">
        <f>IFERROR(VLOOKUP(WO24,Insumos!$A$6:$D$118,2,FALSE), " ")</f>
        <v xml:space="preserve"> </v>
      </c>
      <c r="WQ24" s="20" t="str">
        <f>IFERROR(VLOOKUP(WO24,Insumos!$A$6:$D$118,4,FALSE), " ")</f>
        <v xml:space="preserve"> </v>
      </c>
      <c r="WR24" s="12" t="str">
        <f>IFERROR(VLOOKUP(WO24,Insumos!$A$6:$D$118,3,FALSE), " ")</f>
        <v xml:space="preserve"> </v>
      </c>
      <c r="WS24" s="23"/>
      <c r="WT24" s="20" t="str">
        <f t="shared" si="68"/>
        <v xml:space="preserve"> </v>
      </c>
      <c r="WV24" s="183" t="s">
        <v>131</v>
      </c>
      <c r="WX24" s="10"/>
      <c r="WY24" s="12" t="str">
        <f>IFERROR(VLOOKUP(WX24,Insumos!$A$6:$D$118,2,FALSE), " ")</f>
        <v xml:space="preserve"> </v>
      </c>
      <c r="WZ24" s="20" t="str">
        <f>IFERROR(VLOOKUP(WX24,Insumos!$A$6:$D$118,4,FALSE), " ")</f>
        <v xml:space="preserve"> </v>
      </c>
      <c r="XA24" s="12" t="str">
        <f>IFERROR(VLOOKUP(WX24,Insumos!$A$6:$D$118,3,FALSE), " ")</f>
        <v xml:space="preserve"> </v>
      </c>
      <c r="XB24" s="23"/>
      <c r="XC24" s="20" t="str">
        <f t="shared" si="69"/>
        <v xml:space="preserve"> </v>
      </c>
      <c r="XE24" s="183" t="s">
        <v>131</v>
      </c>
      <c r="XG24" s="10"/>
      <c r="XH24" s="12" t="str">
        <f>IFERROR(VLOOKUP(XG24,Insumos!$A$6:$D$118,2,FALSE), " ")</f>
        <v xml:space="preserve"> </v>
      </c>
      <c r="XI24" s="20" t="str">
        <f>IFERROR(VLOOKUP(XG24,Insumos!$A$6:$D$118,4,FALSE), " ")</f>
        <v xml:space="preserve"> </v>
      </c>
      <c r="XJ24" s="12" t="str">
        <f>IFERROR(VLOOKUP(XG24,Insumos!$A$6:$D$118,3,FALSE), " ")</f>
        <v xml:space="preserve"> </v>
      </c>
      <c r="XK24" s="23"/>
      <c r="XL24" s="20" t="str">
        <f t="shared" si="70"/>
        <v xml:space="preserve"> </v>
      </c>
      <c r="XN24" s="183" t="s">
        <v>131</v>
      </c>
      <c r="XP24" s="10"/>
      <c r="XQ24" s="12" t="str">
        <f>IFERROR(VLOOKUP(XP24,Insumos!$A$6:$D$118,2,FALSE), " ")</f>
        <v xml:space="preserve"> </v>
      </c>
      <c r="XR24" s="20" t="str">
        <f>IFERROR(VLOOKUP(XP24,Insumos!$A$6:$D$118,4,FALSE), " ")</f>
        <v xml:space="preserve"> </v>
      </c>
      <c r="XS24" s="12" t="str">
        <f>IFERROR(VLOOKUP(XP24,Insumos!$A$6:$D$118,3,FALSE), " ")</f>
        <v xml:space="preserve"> </v>
      </c>
      <c r="XT24" s="23"/>
      <c r="XU24" s="20" t="str">
        <f t="shared" si="71"/>
        <v xml:space="preserve"> </v>
      </c>
      <c r="XW24" s="183" t="s">
        <v>131</v>
      </c>
      <c r="XY24" s="10"/>
      <c r="XZ24" s="12" t="str">
        <f>IFERROR(VLOOKUP(XY24,Insumos!$A$6:$D$118,2,FALSE), " ")</f>
        <v xml:space="preserve"> </v>
      </c>
      <c r="YA24" s="20" t="str">
        <f>IFERROR(VLOOKUP(XY24,Insumos!$A$6:$D$118,4,FALSE), " ")</f>
        <v xml:space="preserve"> </v>
      </c>
      <c r="YB24" s="12" t="str">
        <f>IFERROR(VLOOKUP(XY24,Insumos!$A$6:$D$118,3,FALSE), " ")</f>
        <v xml:space="preserve"> </v>
      </c>
      <c r="YC24" s="23"/>
      <c r="YD24" s="20" t="str">
        <f t="shared" si="72"/>
        <v xml:space="preserve"> </v>
      </c>
      <c r="YF24" s="183" t="s">
        <v>131</v>
      </c>
      <c r="YH24" s="10"/>
      <c r="YI24" s="12" t="str">
        <f>IFERROR(VLOOKUP(YH24,Insumos!$A$6:$D$118,2,FALSE), " ")</f>
        <v xml:space="preserve"> </v>
      </c>
      <c r="YJ24" s="20" t="str">
        <f>IFERROR(VLOOKUP(YH24,Insumos!$A$6:$D$118,4,FALSE), " ")</f>
        <v xml:space="preserve"> </v>
      </c>
      <c r="YK24" s="12" t="str">
        <f>IFERROR(VLOOKUP(YH24,Insumos!$A$6:$D$118,3,FALSE), " ")</f>
        <v xml:space="preserve"> </v>
      </c>
      <c r="YL24" s="23"/>
      <c r="YM24" s="20" t="str">
        <f t="shared" si="73"/>
        <v xml:space="preserve"> </v>
      </c>
      <c r="YO24" s="183" t="s">
        <v>131</v>
      </c>
      <c r="YQ24" s="10"/>
      <c r="YR24" s="12" t="str">
        <f>IFERROR(VLOOKUP(YQ24,Insumos!$A$6:$D$118,2,FALSE), " ")</f>
        <v xml:space="preserve"> </v>
      </c>
      <c r="YS24" s="20" t="str">
        <f>IFERROR(VLOOKUP(YQ24,Insumos!$A$6:$D$118,4,FALSE), " ")</f>
        <v xml:space="preserve"> </v>
      </c>
      <c r="YT24" s="12" t="str">
        <f>IFERROR(VLOOKUP(YQ24,Insumos!$A$6:$D$118,3,FALSE), " ")</f>
        <v xml:space="preserve"> </v>
      </c>
      <c r="YU24" s="23"/>
      <c r="YV24" s="20" t="str">
        <f t="shared" si="74"/>
        <v xml:space="preserve"> </v>
      </c>
      <c r="YX24" s="183" t="s">
        <v>131</v>
      </c>
      <c r="YZ24" s="10"/>
      <c r="ZA24" s="12" t="str">
        <f>IFERROR(VLOOKUP(YZ24,Insumos!$A$6:$D$118,2,FALSE), " ")</f>
        <v xml:space="preserve"> </v>
      </c>
      <c r="ZB24" s="20" t="str">
        <f>IFERROR(VLOOKUP(YZ24,Insumos!$A$6:$D$118,4,FALSE), " ")</f>
        <v xml:space="preserve"> </v>
      </c>
      <c r="ZC24" s="12" t="str">
        <f>IFERROR(VLOOKUP(YZ24,Insumos!$A$6:$D$118,3,FALSE), " ")</f>
        <v xml:space="preserve"> </v>
      </c>
      <c r="ZD24" s="23"/>
      <c r="ZE24" s="20" t="str">
        <f t="shared" si="75"/>
        <v xml:space="preserve"> </v>
      </c>
      <c r="ZG24" s="183" t="s">
        <v>131</v>
      </c>
      <c r="ZI24" s="10"/>
      <c r="ZJ24" s="12" t="str">
        <f>IFERROR(VLOOKUP(ZI24,Insumos!$A$6:$D$118,2,FALSE), " ")</f>
        <v xml:space="preserve"> </v>
      </c>
      <c r="ZK24" s="20" t="str">
        <f>IFERROR(VLOOKUP(ZI24,Insumos!$A$6:$D$118,4,FALSE), " ")</f>
        <v xml:space="preserve"> </v>
      </c>
      <c r="ZL24" s="12" t="str">
        <f>IFERROR(VLOOKUP(ZI24,Insumos!$A$6:$D$118,3,FALSE), " ")</f>
        <v xml:space="preserve"> </v>
      </c>
      <c r="ZM24" s="23"/>
      <c r="ZN24" s="20" t="str">
        <f t="shared" si="76"/>
        <v xml:space="preserve"> </v>
      </c>
      <c r="ZP24" s="183" t="s">
        <v>131</v>
      </c>
      <c r="ZR24" s="10"/>
      <c r="ZS24" s="12" t="str">
        <f>IFERROR(VLOOKUP(ZR24,Insumos!$A$6:$D$118,2,FALSE), " ")</f>
        <v xml:space="preserve"> </v>
      </c>
      <c r="ZT24" s="20" t="str">
        <f>IFERROR(VLOOKUP(ZR24,Insumos!$A$6:$D$118,4,FALSE), " ")</f>
        <v xml:space="preserve"> </v>
      </c>
      <c r="ZU24" s="12" t="str">
        <f>IFERROR(VLOOKUP(ZR24,Insumos!$A$6:$D$118,3,FALSE), " ")</f>
        <v xml:space="preserve"> </v>
      </c>
      <c r="ZV24" s="23"/>
      <c r="ZW24" s="20" t="str">
        <f t="shared" si="77"/>
        <v xml:space="preserve"> </v>
      </c>
      <c r="ZY24" s="183" t="s">
        <v>131</v>
      </c>
      <c r="AAA24" s="10"/>
      <c r="AAB24" s="12" t="str">
        <f>IFERROR(VLOOKUP(AAA24,Insumos!$A$6:$D$118,2,FALSE), " ")</f>
        <v xml:space="preserve"> </v>
      </c>
      <c r="AAC24" s="20" t="str">
        <f>IFERROR(VLOOKUP(AAA24,Insumos!$A$6:$D$118,4,FALSE), " ")</f>
        <v xml:space="preserve"> </v>
      </c>
      <c r="AAD24" s="12" t="str">
        <f>IFERROR(VLOOKUP(AAA24,Insumos!$A$6:$D$118,3,FALSE), " ")</f>
        <v xml:space="preserve"> </v>
      </c>
      <c r="AAE24" s="23"/>
      <c r="AAF24" s="20" t="str">
        <f t="shared" si="78"/>
        <v xml:space="preserve"> </v>
      </c>
      <c r="AAH24" s="183" t="s">
        <v>131</v>
      </c>
      <c r="AAJ24" s="10"/>
      <c r="AAK24" s="12" t="str">
        <f>IFERROR(VLOOKUP(AAJ24,Insumos!$A$6:$D$118,2,FALSE), " ")</f>
        <v xml:space="preserve"> </v>
      </c>
      <c r="AAL24" s="20" t="str">
        <f>IFERROR(VLOOKUP(AAJ24,Insumos!$A$6:$D$118,4,FALSE), " ")</f>
        <v xml:space="preserve"> </v>
      </c>
      <c r="AAM24" s="12" t="str">
        <f>IFERROR(VLOOKUP(AAJ24,Insumos!$A$6:$D$118,3,FALSE), " ")</f>
        <v xml:space="preserve"> </v>
      </c>
      <c r="AAN24" s="23"/>
      <c r="AAO24" s="20" t="str">
        <f t="shared" si="79"/>
        <v xml:space="preserve"> </v>
      </c>
      <c r="AAQ24" s="183" t="s">
        <v>131</v>
      </c>
      <c r="AAS24" s="10"/>
      <c r="AAT24" s="12" t="str">
        <f>IFERROR(VLOOKUP(AAS24,Insumos!$A$6:$D$118,2,FALSE), " ")</f>
        <v xml:space="preserve"> </v>
      </c>
      <c r="AAU24" s="20" t="str">
        <f>IFERROR(VLOOKUP(AAS24,Insumos!$A$6:$D$118,4,FALSE), " ")</f>
        <v xml:space="preserve"> </v>
      </c>
      <c r="AAV24" s="12" t="str">
        <f>IFERROR(VLOOKUP(AAS24,Insumos!$A$6:$D$118,3,FALSE), " ")</f>
        <v xml:space="preserve"> </v>
      </c>
      <c r="AAW24" s="23"/>
      <c r="AAX24" s="20" t="str">
        <f t="shared" si="80"/>
        <v xml:space="preserve"> </v>
      </c>
      <c r="AAZ24" s="183" t="s">
        <v>131</v>
      </c>
      <c r="ABB24" s="10"/>
      <c r="ABC24" s="12" t="str">
        <f>IFERROR(VLOOKUP(ABB24,Insumos!$A$6:$D$118,2,FALSE), " ")</f>
        <v xml:space="preserve"> </v>
      </c>
      <c r="ABD24" s="20" t="str">
        <f>IFERROR(VLOOKUP(ABB24,Insumos!$A$6:$D$118,4,FALSE), " ")</f>
        <v xml:space="preserve"> </v>
      </c>
      <c r="ABE24" s="12" t="str">
        <f>IFERROR(VLOOKUP(ABB24,Insumos!$A$6:$D$118,3,FALSE), " ")</f>
        <v xml:space="preserve"> </v>
      </c>
      <c r="ABF24" s="23"/>
      <c r="ABG24" s="20" t="str">
        <f t="shared" si="81"/>
        <v xml:space="preserve"> </v>
      </c>
      <c r="ABI24" s="183" t="s">
        <v>131</v>
      </c>
      <c r="ABK24" s="10"/>
      <c r="ABL24" s="12" t="str">
        <f>IFERROR(VLOOKUP(ABK24,Insumos!$A$6:$D$118,2,FALSE), " ")</f>
        <v xml:space="preserve"> </v>
      </c>
      <c r="ABM24" s="20" t="str">
        <f>IFERROR(VLOOKUP(ABK24,Insumos!$A$6:$D$118,4,FALSE), " ")</f>
        <v xml:space="preserve"> </v>
      </c>
      <c r="ABN24" s="12" t="str">
        <f>IFERROR(VLOOKUP(ABK24,Insumos!$A$6:$D$118,3,FALSE), " ")</f>
        <v xml:space="preserve"> </v>
      </c>
      <c r="ABO24" s="23"/>
      <c r="ABP24" s="20" t="str">
        <f t="shared" si="82"/>
        <v xml:space="preserve"> </v>
      </c>
      <c r="ABR24" s="183" t="s">
        <v>131</v>
      </c>
      <c r="ABT24" s="10"/>
      <c r="ABU24" s="12" t="str">
        <f>IFERROR(VLOOKUP(ABT24,Insumos!$A$6:$D$118,2,FALSE), " ")</f>
        <v xml:space="preserve"> </v>
      </c>
      <c r="ABV24" s="20" t="str">
        <f>IFERROR(VLOOKUP(ABT24,Insumos!$A$6:$D$118,4,FALSE), " ")</f>
        <v xml:space="preserve"> </v>
      </c>
      <c r="ABW24" s="12" t="str">
        <f>IFERROR(VLOOKUP(ABT24,Insumos!$A$6:$D$118,3,FALSE), " ")</f>
        <v xml:space="preserve"> </v>
      </c>
      <c r="ABX24" s="23"/>
      <c r="ABY24" s="20" t="str">
        <f t="shared" si="83"/>
        <v xml:space="preserve"> </v>
      </c>
      <c r="ACA24" s="183" t="s">
        <v>131</v>
      </c>
      <c r="ACC24" s="10"/>
      <c r="ACD24" s="12" t="str">
        <f>IFERROR(VLOOKUP(ACC24,Insumos!$A$6:$D$118,2,FALSE), " ")</f>
        <v xml:space="preserve"> </v>
      </c>
      <c r="ACE24" s="20" t="str">
        <f>IFERROR(VLOOKUP(ACC24,Insumos!$A$6:$D$118,4,FALSE), " ")</f>
        <v xml:space="preserve"> </v>
      </c>
      <c r="ACF24" s="12" t="str">
        <f>IFERROR(VLOOKUP(ACC24,Insumos!$A$6:$D$118,3,FALSE), " ")</f>
        <v xml:space="preserve"> </v>
      </c>
      <c r="ACG24" s="23"/>
      <c r="ACH24" s="20" t="str">
        <f t="shared" si="84"/>
        <v xml:space="preserve"> </v>
      </c>
      <c r="ACJ24" s="183" t="s">
        <v>131</v>
      </c>
      <c r="ACL24" s="10"/>
      <c r="ACM24" s="12" t="str">
        <f>IFERROR(VLOOKUP(ACL24,Insumos!$A$6:$D$118,2,FALSE), " ")</f>
        <v xml:space="preserve"> </v>
      </c>
      <c r="ACN24" s="20" t="str">
        <f>IFERROR(VLOOKUP(ACL24,Insumos!$A$6:$D$118,4,FALSE), " ")</f>
        <v xml:space="preserve"> </v>
      </c>
      <c r="ACO24" s="12" t="str">
        <f>IFERROR(VLOOKUP(ACL24,Insumos!$A$6:$D$118,3,FALSE), " ")</f>
        <v xml:space="preserve"> </v>
      </c>
      <c r="ACP24" s="23"/>
      <c r="ACQ24" s="20" t="str">
        <f t="shared" si="85"/>
        <v xml:space="preserve"> </v>
      </c>
      <c r="ACS24" s="183" t="s">
        <v>131</v>
      </c>
      <c r="ACU24" s="10"/>
      <c r="ACV24" s="12" t="str">
        <f>IFERROR(VLOOKUP(ACU24,Insumos!$A$6:$D$118,2,FALSE), " ")</f>
        <v xml:space="preserve"> </v>
      </c>
      <c r="ACW24" s="20" t="str">
        <f>IFERROR(VLOOKUP(ACU24,Insumos!$A$6:$D$118,4,FALSE), " ")</f>
        <v xml:space="preserve"> </v>
      </c>
      <c r="ACX24" s="12" t="str">
        <f>IFERROR(VLOOKUP(ACU24,Insumos!$A$6:$D$118,3,FALSE), " ")</f>
        <v xml:space="preserve"> </v>
      </c>
      <c r="ACY24" s="23"/>
      <c r="ACZ24" s="20" t="str">
        <f t="shared" si="86"/>
        <v xml:space="preserve"> </v>
      </c>
      <c r="ADB24" s="183" t="s">
        <v>131</v>
      </c>
      <c r="ADD24" s="10"/>
      <c r="ADE24" s="12" t="str">
        <f>IFERROR(VLOOKUP(ADD24,Insumos!$A$6:$D$118,2,FALSE), " ")</f>
        <v xml:space="preserve"> </v>
      </c>
      <c r="ADF24" s="20" t="str">
        <f>IFERROR(VLOOKUP(ADD24,Insumos!$A$6:$D$118,4,FALSE), " ")</f>
        <v xml:space="preserve"> </v>
      </c>
      <c r="ADG24" s="12" t="str">
        <f>IFERROR(VLOOKUP(ADD24,Insumos!$A$6:$D$118,3,FALSE), " ")</f>
        <v xml:space="preserve"> </v>
      </c>
      <c r="ADH24" s="23"/>
      <c r="ADI24" s="20" t="str">
        <f t="shared" si="87"/>
        <v xml:space="preserve"> </v>
      </c>
      <c r="ADK24" s="183" t="s">
        <v>131</v>
      </c>
      <c r="ADM24" s="10"/>
      <c r="ADN24" s="12" t="str">
        <f>IFERROR(VLOOKUP(ADM24,Insumos!$A$6:$D$118,2,FALSE), " ")</f>
        <v xml:space="preserve"> </v>
      </c>
      <c r="ADO24" s="20" t="str">
        <f>IFERROR(VLOOKUP(ADM24,Insumos!$A$6:$D$118,4,FALSE), " ")</f>
        <v xml:space="preserve"> </v>
      </c>
      <c r="ADP24" s="12" t="str">
        <f>IFERROR(VLOOKUP(ADM24,Insumos!$A$6:$D$118,3,FALSE), " ")</f>
        <v xml:space="preserve"> </v>
      </c>
      <c r="ADQ24" s="23"/>
      <c r="ADR24" s="20" t="str">
        <f t="shared" si="88"/>
        <v xml:space="preserve"> </v>
      </c>
      <c r="ADT24" s="183" t="s">
        <v>131</v>
      </c>
      <c r="ADV24" s="10"/>
      <c r="ADW24" s="12" t="str">
        <f>IFERROR(VLOOKUP(ADV24,Insumos!$A$6:$D$118,2,FALSE), " ")</f>
        <v xml:space="preserve"> </v>
      </c>
      <c r="ADX24" s="20" t="str">
        <f>IFERROR(VLOOKUP(ADV24,Insumos!$A$6:$D$118,4,FALSE), " ")</f>
        <v xml:space="preserve"> </v>
      </c>
      <c r="ADY24" s="12" t="str">
        <f>IFERROR(VLOOKUP(ADV24,Insumos!$A$6:$D$118,3,FALSE), " ")</f>
        <v xml:space="preserve"> </v>
      </c>
      <c r="ADZ24" s="23"/>
      <c r="AEA24" s="20" t="str">
        <f t="shared" si="89"/>
        <v xml:space="preserve"> </v>
      </c>
      <c r="AEC24" s="183" t="s">
        <v>131</v>
      </c>
      <c r="AEE24" s="10"/>
      <c r="AEF24" s="12" t="str">
        <f>IFERROR(VLOOKUP(AEE24,Insumos!$A$6:$D$118,2,FALSE), " ")</f>
        <v xml:space="preserve"> </v>
      </c>
      <c r="AEG24" s="20" t="str">
        <f>IFERROR(VLOOKUP(AEE24,Insumos!$A$6:$D$118,4,FALSE), " ")</f>
        <v xml:space="preserve"> </v>
      </c>
      <c r="AEH24" s="12" t="str">
        <f>IFERROR(VLOOKUP(AEE24,Insumos!$A$6:$D$118,3,FALSE), " ")</f>
        <v xml:space="preserve"> </v>
      </c>
      <c r="AEI24" s="23"/>
      <c r="AEJ24" s="20" t="str">
        <f t="shared" si="90"/>
        <v xml:space="preserve"> </v>
      </c>
      <c r="AEL24" s="183" t="s">
        <v>131</v>
      </c>
      <c r="AEN24" s="10"/>
      <c r="AEO24" s="12" t="str">
        <f>IFERROR(VLOOKUP(AEN24,Insumos!$A$6:$D$118,2,FALSE), " ")</f>
        <v xml:space="preserve"> </v>
      </c>
      <c r="AEP24" s="20" t="str">
        <f>IFERROR(VLOOKUP(AEN24,Insumos!$A$6:$D$118,4,FALSE), " ")</f>
        <v xml:space="preserve"> </v>
      </c>
      <c r="AEQ24" s="12" t="str">
        <f>IFERROR(VLOOKUP(AEN24,Insumos!$A$6:$D$118,3,FALSE), " ")</f>
        <v xml:space="preserve"> </v>
      </c>
      <c r="AER24" s="23"/>
      <c r="AES24" s="20" t="str">
        <f t="shared" si="91"/>
        <v xml:space="preserve"> </v>
      </c>
      <c r="AEU24" s="183" t="s">
        <v>131</v>
      </c>
      <c r="AEW24" s="10"/>
      <c r="AEX24" s="12" t="str">
        <f>IFERROR(VLOOKUP(AEW24,Insumos!$A$6:$D$118,2,FALSE), " ")</f>
        <v xml:space="preserve"> </v>
      </c>
      <c r="AEY24" s="20" t="str">
        <f>IFERROR(VLOOKUP(AEW24,Insumos!$A$6:$D$118,4,FALSE), " ")</f>
        <v xml:space="preserve"> </v>
      </c>
      <c r="AEZ24" s="12" t="str">
        <f>IFERROR(VLOOKUP(AEW24,Insumos!$A$6:$D$118,3,FALSE), " ")</f>
        <v xml:space="preserve"> </v>
      </c>
      <c r="AFA24" s="23"/>
      <c r="AFB24" s="20" t="str">
        <f t="shared" si="92"/>
        <v xml:space="preserve"> </v>
      </c>
      <c r="AFD24" s="183" t="s">
        <v>131</v>
      </c>
      <c r="AFF24" s="10"/>
      <c r="AFG24" s="12" t="str">
        <f>IFERROR(VLOOKUP(AFF24,Insumos!$A$6:$D$118,2,FALSE), " ")</f>
        <v xml:space="preserve"> </v>
      </c>
      <c r="AFH24" s="20" t="str">
        <f>IFERROR(VLOOKUP(AFF24,Insumos!$A$6:$D$118,4,FALSE), " ")</f>
        <v xml:space="preserve"> </v>
      </c>
      <c r="AFI24" s="12" t="str">
        <f>IFERROR(VLOOKUP(AFF24,Insumos!$A$6:$D$118,3,FALSE), " ")</f>
        <v xml:space="preserve"> </v>
      </c>
      <c r="AFJ24" s="23"/>
      <c r="AFK24" s="20" t="str">
        <f t="shared" si="93"/>
        <v xml:space="preserve"> </v>
      </c>
      <c r="AFM24" s="183" t="s">
        <v>131</v>
      </c>
      <c r="AFO24" s="10"/>
      <c r="AFP24" s="12" t="str">
        <f>IFERROR(VLOOKUP(AFO24,Insumos!$A$6:$D$118,2,FALSE), " ")</f>
        <v xml:space="preserve"> </v>
      </c>
      <c r="AFQ24" s="20" t="str">
        <f>IFERROR(VLOOKUP(AFO24,Insumos!$A$6:$D$118,4,FALSE), " ")</f>
        <v xml:space="preserve"> </v>
      </c>
      <c r="AFR24" s="12" t="str">
        <f>IFERROR(VLOOKUP(AFO24,Insumos!$A$6:$D$118,3,FALSE), " ")</f>
        <v xml:space="preserve"> </v>
      </c>
      <c r="AFS24" s="23"/>
      <c r="AFT24" s="20" t="str">
        <f t="shared" si="94"/>
        <v xml:space="preserve"> </v>
      </c>
      <c r="AFV24" s="183" t="s">
        <v>131</v>
      </c>
      <c r="AFX24" s="10"/>
      <c r="AFY24" s="12" t="str">
        <f>IFERROR(VLOOKUP(AFX24,Insumos!$A$6:$D$118,2,FALSE), " ")</f>
        <v xml:space="preserve"> </v>
      </c>
      <c r="AFZ24" s="20" t="str">
        <f>IFERROR(VLOOKUP(AFX24,Insumos!$A$6:$D$118,4,FALSE), " ")</f>
        <v xml:space="preserve"> </v>
      </c>
      <c r="AGA24" s="12" t="str">
        <f>IFERROR(VLOOKUP(AFX24,Insumos!$A$6:$D$118,3,FALSE), " ")</f>
        <v xml:space="preserve"> </v>
      </c>
      <c r="AGB24" s="23"/>
      <c r="AGC24" s="20" t="str">
        <f t="shared" si="95"/>
        <v xml:space="preserve"> </v>
      </c>
      <c r="AGE24" s="183" t="s">
        <v>131</v>
      </c>
      <c r="AGG24" s="10"/>
      <c r="AGH24" s="12" t="str">
        <f>IFERROR(VLOOKUP(AGG24,Insumos!$A$6:$D$118,2,FALSE), " ")</f>
        <v xml:space="preserve"> </v>
      </c>
      <c r="AGI24" s="20" t="str">
        <f>IFERROR(VLOOKUP(AGG24,Insumos!$A$6:$D$118,4,FALSE), " ")</f>
        <v xml:space="preserve"> </v>
      </c>
      <c r="AGJ24" s="12" t="str">
        <f>IFERROR(VLOOKUP(AGG24,Insumos!$A$6:$D$118,3,FALSE), " ")</f>
        <v xml:space="preserve"> </v>
      </c>
      <c r="AGK24" s="23"/>
      <c r="AGL24" s="20" t="str">
        <f t="shared" si="96"/>
        <v xml:space="preserve"> </v>
      </c>
      <c r="AGN24" s="183" t="s">
        <v>131</v>
      </c>
      <c r="AGP24" s="10"/>
      <c r="AGQ24" s="12" t="str">
        <f>IFERROR(VLOOKUP(AGP24,Insumos!$A$6:$D$118,2,FALSE), " ")</f>
        <v xml:space="preserve"> </v>
      </c>
      <c r="AGR24" s="20" t="str">
        <f>IFERROR(VLOOKUP(AGP24,Insumos!$A$6:$D$118,4,FALSE), " ")</f>
        <v xml:space="preserve"> </v>
      </c>
      <c r="AGS24" s="12" t="str">
        <f>IFERROR(VLOOKUP(AGP24,Insumos!$A$6:$D$118,3,FALSE), " ")</f>
        <v xml:space="preserve"> </v>
      </c>
      <c r="AGT24" s="23"/>
      <c r="AGU24" s="20" t="str">
        <f t="shared" si="97"/>
        <v xml:space="preserve"> </v>
      </c>
      <c r="AGW24" s="183" t="s">
        <v>131</v>
      </c>
      <c r="AGY24" s="10"/>
      <c r="AGZ24" s="12" t="str">
        <f>IFERROR(VLOOKUP(AGY24,Insumos!$A$6:$D$118,2,FALSE), " ")</f>
        <v xml:space="preserve"> </v>
      </c>
      <c r="AHA24" s="20" t="str">
        <f>IFERROR(VLOOKUP(AGY24,Insumos!$A$6:$D$118,4,FALSE), " ")</f>
        <v xml:space="preserve"> </v>
      </c>
      <c r="AHB24" s="12" t="str">
        <f>IFERROR(VLOOKUP(AGY24,Insumos!$A$6:$D$118,3,FALSE), " ")</f>
        <v xml:space="preserve"> </v>
      </c>
      <c r="AHC24" s="23"/>
      <c r="AHD24" s="20" t="str">
        <f t="shared" si="98"/>
        <v xml:space="preserve"> </v>
      </c>
      <c r="AHF24" s="183" t="s">
        <v>131</v>
      </c>
      <c r="AHH24" s="10"/>
      <c r="AHI24" s="12" t="str">
        <f>IFERROR(VLOOKUP(AHH24,Insumos!$A$6:$D$118,2,FALSE), " ")</f>
        <v xml:space="preserve"> </v>
      </c>
      <c r="AHJ24" s="20" t="str">
        <f>IFERROR(VLOOKUP(AHH24,Insumos!$A$6:$D$118,4,FALSE), " ")</f>
        <v xml:space="preserve"> </v>
      </c>
      <c r="AHK24" s="12" t="str">
        <f>IFERROR(VLOOKUP(AHH24,Insumos!$A$6:$D$118,3,FALSE), " ")</f>
        <v xml:space="preserve"> </v>
      </c>
      <c r="AHL24" s="23"/>
      <c r="AHM24" s="20" t="str">
        <f t="shared" si="99"/>
        <v xml:space="preserve"> </v>
      </c>
      <c r="AHO24" s="183" t="s">
        <v>131</v>
      </c>
      <c r="AHQ24" s="10"/>
      <c r="AHR24" s="12" t="str">
        <f>IFERROR(VLOOKUP(AHQ24,Insumos!$A$6:$D$118,2,FALSE), " ")</f>
        <v xml:space="preserve"> </v>
      </c>
      <c r="AHS24" s="20" t="str">
        <f>IFERROR(VLOOKUP(AHQ24,Insumos!$A$6:$D$118,4,FALSE), " ")</f>
        <v xml:space="preserve"> </v>
      </c>
      <c r="AHT24" s="12" t="str">
        <f>IFERROR(VLOOKUP(AHQ24,Insumos!$A$6:$D$118,3,FALSE), " ")</f>
        <v xml:space="preserve"> </v>
      </c>
      <c r="AHU24" s="23"/>
      <c r="AHV24" s="20" t="str">
        <f t="shared" si="100"/>
        <v xml:space="preserve"> </v>
      </c>
      <c r="AHX24" s="183" t="s">
        <v>131</v>
      </c>
      <c r="AHZ24" s="10"/>
      <c r="AIA24" s="12" t="str">
        <f>IFERROR(VLOOKUP(AHZ24,Insumos!$A$6:$D$118,2,FALSE), " ")</f>
        <v xml:space="preserve"> </v>
      </c>
      <c r="AIB24" s="20" t="str">
        <f>IFERROR(VLOOKUP(AHZ24,Insumos!$A$6:$D$118,4,FALSE), " ")</f>
        <v xml:space="preserve"> </v>
      </c>
      <c r="AIC24" s="12" t="str">
        <f>IFERROR(VLOOKUP(AHZ24,Insumos!$A$6:$D$118,3,FALSE), " ")</f>
        <v xml:space="preserve"> </v>
      </c>
      <c r="AID24" s="23"/>
      <c r="AIE24" s="20" t="str">
        <f t="shared" si="101"/>
        <v xml:space="preserve"> </v>
      </c>
      <c r="AIG24" s="183" t="s">
        <v>131</v>
      </c>
      <c r="AII24" s="10"/>
      <c r="AIJ24" s="12" t="str">
        <f>IFERROR(VLOOKUP(AII24,Insumos!$A$6:$D$118,2,FALSE), " ")</f>
        <v xml:space="preserve"> </v>
      </c>
      <c r="AIK24" s="20" t="str">
        <f>IFERROR(VLOOKUP(AII24,Insumos!$A$6:$D$118,4,FALSE), " ")</f>
        <v xml:space="preserve"> </v>
      </c>
      <c r="AIL24" s="12" t="str">
        <f>IFERROR(VLOOKUP(AII24,Insumos!$A$6:$D$118,3,FALSE), " ")</f>
        <v xml:space="preserve"> </v>
      </c>
      <c r="AIM24" s="23"/>
      <c r="AIN24" s="20" t="str">
        <f t="shared" si="102"/>
        <v xml:space="preserve"> </v>
      </c>
      <c r="AIP24" s="183" t="s">
        <v>131</v>
      </c>
      <c r="AIR24" s="10"/>
      <c r="AIS24" s="12" t="str">
        <f>IFERROR(VLOOKUP(AIR24,Insumos!$A$6:$D$118,2,FALSE), " ")</f>
        <v xml:space="preserve"> </v>
      </c>
      <c r="AIT24" s="20" t="str">
        <f>IFERROR(VLOOKUP(AIR24,Insumos!$A$6:$D$118,4,FALSE), " ")</f>
        <v xml:space="preserve"> </v>
      </c>
      <c r="AIU24" s="12" t="str">
        <f>IFERROR(VLOOKUP(AIR24,Insumos!$A$6:$D$118,3,FALSE), " ")</f>
        <v xml:space="preserve"> </v>
      </c>
      <c r="AIV24" s="23"/>
      <c r="AIW24" s="20" t="str">
        <f t="shared" si="103"/>
        <v xml:space="preserve"> </v>
      </c>
      <c r="AIY24" s="183" t="s">
        <v>131</v>
      </c>
      <c r="AJA24" s="10"/>
      <c r="AJB24" s="12" t="str">
        <f>IFERROR(VLOOKUP(AJA24,Insumos!$A$6:$D$118,2,FALSE), " ")</f>
        <v xml:space="preserve"> </v>
      </c>
      <c r="AJC24" s="20" t="str">
        <f>IFERROR(VLOOKUP(AJA24,Insumos!$A$6:$D$118,4,FALSE), " ")</f>
        <v xml:space="preserve"> </v>
      </c>
      <c r="AJD24" s="12" t="str">
        <f>IFERROR(VLOOKUP(AJA24,Insumos!$A$6:$D$118,3,FALSE), " ")</f>
        <v xml:space="preserve"> </v>
      </c>
      <c r="AJE24" s="23"/>
      <c r="AJF24" s="20" t="str">
        <f t="shared" si="104"/>
        <v xml:space="preserve"> </v>
      </c>
      <c r="AJH24" s="183" t="s">
        <v>131</v>
      </c>
      <c r="AJJ24" s="10"/>
      <c r="AJK24" s="12" t="str">
        <f>IFERROR(VLOOKUP(AJJ24,Insumos!$A$6:$D$118,2,FALSE), " ")</f>
        <v xml:space="preserve"> </v>
      </c>
      <c r="AJL24" s="20" t="str">
        <f>IFERROR(VLOOKUP(AJJ24,Insumos!$A$6:$D$118,4,FALSE), " ")</f>
        <v xml:space="preserve"> </v>
      </c>
      <c r="AJM24" s="12" t="str">
        <f>IFERROR(VLOOKUP(AJJ24,Insumos!$A$6:$D$118,3,FALSE), " ")</f>
        <v xml:space="preserve"> </v>
      </c>
      <c r="AJN24" s="23"/>
      <c r="AJO24" s="20" t="str">
        <f t="shared" si="105"/>
        <v xml:space="preserve"> </v>
      </c>
      <c r="AJQ24" s="183" t="s">
        <v>131</v>
      </c>
      <c r="AJS24" s="10"/>
      <c r="AJT24" s="12" t="str">
        <f>IFERROR(VLOOKUP(AJS24,Insumos!$A$6:$D$118,2,FALSE), " ")</f>
        <v xml:space="preserve"> </v>
      </c>
      <c r="AJU24" s="20" t="str">
        <f>IFERROR(VLOOKUP(AJS24,Insumos!$A$6:$D$118,4,FALSE), " ")</f>
        <v xml:space="preserve"> </v>
      </c>
      <c r="AJV24" s="12" t="str">
        <f>IFERROR(VLOOKUP(AJS24,Insumos!$A$6:$D$118,3,FALSE), " ")</f>
        <v xml:space="preserve"> </v>
      </c>
      <c r="AJW24" s="23"/>
      <c r="AJX24" s="20" t="str">
        <f t="shared" si="106"/>
        <v xml:space="preserve"> </v>
      </c>
      <c r="AJZ24" s="183" t="s">
        <v>131</v>
      </c>
      <c r="AKB24" s="10"/>
      <c r="AKC24" s="12" t="str">
        <f>IFERROR(VLOOKUP(AKB24,Insumos!$A$6:$D$118,2,FALSE), " ")</f>
        <v xml:space="preserve"> </v>
      </c>
      <c r="AKD24" s="20" t="str">
        <f>IFERROR(VLOOKUP(AKB24,Insumos!$A$6:$D$118,4,FALSE), " ")</f>
        <v xml:space="preserve"> </v>
      </c>
      <c r="AKE24" s="12" t="str">
        <f>IFERROR(VLOOKUP(AKB24,Insumos!$A$6:$D$118,3,FALSE), " ")</f>
        <v xml:space="preserve"> </v>
      </c>
      <c r="AKF24" s="23"/>
      <c r="AKG24" s="20" t="str">
        <f t="shared" si="107"/>
        <v xml:space="preserve"> </v>
      </c>
      <c r="AKI24" s="183" t="s">
        <v>131</v>
      </c>
      <c r="AKK24" s="10"/>
      <c r="AKL24" s="12" t="str">
        <f>IFERROR(VLOOKUP(AKK24,Insumos!$A$6:$D$118,2,FALSE), " ")</f>
        <v xml:space="preserve"> </v>
      </c>
      <c r="AKM24" s="20" t="str">
        <f>IFERROR(VLOOKUP(AKK24,Insumos!$A$6:$D$118,4,FALSE), " ")</f>
        <v xml:space="preserve"> </v>
      </c>
      <c r="AKN24" s="12" t="str">
        <f>IFERROR(VLOOKUP(AKK24,Insumos!$A$6:$D$118,3,FALSE), " ")</f>
        <v xml:space="preserve"> </v>
      </c>
      <c r="AKO24" s="23"/>
      <c r="AKP24" s="20" t="str">
        <f t="shared" si="108"/>
        <v xml:space="preserve"> </v>
      </c>
      <c r="AKR24" s="183" t="s">
        <v>131</v>
      </c>
      <c r="AKT24" s="10"/>
      <c r="AKU24" s="12" t="str">
        <f>IFERROR(VLOOKUP(AKT24,Insumos!$A$6:$D$118,2,FALSE), " ")</f>
        <v xml:space="preserve"> </v>
      </c>
      <c r="AKV24" s="20" t="str">
        <f>IFERROR(VLOOKUP(AKT24,Insumos!$A$6:$D$118,4,FALSE), " ")</f>
        <v xml:space="preserve"> </v>
      </c>
      <c r="AKW24" s="12" t="str">
        <f>IFERROR(VLOOKUP(AKT24,Insumos!$A$6:$D$118,3,FALSE), " ")</f>
        <v xml:space="preserve"> </v>
      </c>
      <c r="AKX24" s="23"/>
      <c r="AKY24" s="20" t="str">
        <f t="shared" si="109"/>
        <v xml:space="preserve"> </v>
      </c>
      <c r="ALA24" s="183" t="s">
        <v>131</v>
      </c>
      <c r="ALC24" s="10"/>
      <c r="ALD24" s="12" t="str">
        <f>IFERROR(VLOOKUP(ALC24,Insumos!$A$6:$D$118,2,FALSE), " ")</f>
        <v xml:space="preserve"> </v>
      </c>
      <c r="ALE24" s="20" t="str">
        <f>IFERROR(VLOOKUP(ALC24,Insumos!$A$6:$D$118,4,FALSE), " ")</f>
        <v xml:space="preserve"> </v>
      </c>
      <c r="ALF24" s="12" t="str">
        <f>IFERROR(VLOOKUP(ALC24,Insumos!$A$6:$D$118,3,FALSE), " ")</f>
        <v xml:space="preserve"> </v>
      </c>
      <c r="ALG24" s="23"/>
      <c r="ALH24" s="20" t="str">
        <f t="shared" si="110"/>
        <v xml:space="preserve"> </v>
      </c>
      <c r="ALJ24" s="183" t="s">
        <v>131</v>
      </c>
      <c r="ALL24" s="10"/>
      <c r="ALM24" s="12" t="str">
        <f>IFERROR(VLOOKUP(ALL24,Insumos!$A$6:$D$118,2,FALSE), " ")</f>
        <v xml:space="preserve"> </v>
      </c>
      <c r="ALN24" s="20" t="str">
        <f>IFERROR(VLOOKUP(ALL24,Insumos!$A$6:$D$118,4,FALSE), " ")</f>
        <v xml:space="preserve"> </v>
      </c>
      <c r="ALO24" s="12" t="str">
        <f>IFERROR(VLOOKUP(ALL24,Insumos!$A$6:$D$118,3,FALSE), " ")</f>
        <v xml:space="preserve"> </v>
      </c>
      <c r="ALP24" s="23"/>
      <c r="ALQ24" s="20" t="str">
        <f t="shared" si="111"/>
        <v xml:space="preserve"> </v>
      </c>
      <c r="ALS24" s="183" t="s">
        <v>131</v>
      </c>
      <c r="ALU24" s="10"/>
      <c r="ALV24" s="12" t="str">
        <f>IFERROR(VLOOKUP(ALU24,Insumos!$A$6:$D$118,2,FALSE), " ")</f>
        <v xml:space="preserve"> </v>
      </c>
      <c r="ALW24" s="20" t="str">
        <f>IFERROR(VLOOKUP(ALU24,Insumos!$A$6:$D$118,4,FALSE), " ")</f>
        <v xml:space="preserve"> </v>
      </c>
      <c r="ALX24" s="12" t="str">
        <f>IFERROR(VLOOKUP(ALU24,Insumos!$A$6:$D$118,3,FALSE), " ")</f>
        <v xml:space="preserve"> </v>
      </c>
      <c r="ALY24" s="23"/>
      <c r="ALZ24" s="20" t="str">
        <f t="shared" si="112"/>
        <v xml:space="preserve"> </v>
      </c>
      <c r="AMB24" s="183" t="s">
        <v>131</v>
      </c>
      <c r="AMD24" s="10"/>
      <c r="AME24" s="12" t="str">
        <f>IFERROR(VLOOKUP(AMD24,Insumos!$A$6:$D$118,2,FALSE), " ")</f>
        <v xml:space="preserve"> </v>
      </c>
      <c r="AMF24" s="20" t="str">
        <f>IFERROR(VLOOKUP(AMD24,Insumos!$A$6:$D$118,4,FALSE), " ")</f>
        <v xml:space="preserve"> </v>
      </c>
      <c r="AMG24" s="12" t="str">
        <f>IFERROR(VLOOKUP(AMD24,Insumos!$A$6:$D$118,3,FALSE), " ")</f>
        <v xml:space="preserve"> </v>
      </c>
      <c r="AMH24" s="23"/>
      <c r="AMI24" s="20" t="str">
        <f t="shared" si="113"/>
        <v xml:space="preserve"> </v>
      </c>
      <c r="AMK24" s="183" t="s">
        <v>131</v>
      </c>
      <c r="AMM24" s="10"/>
      <c r="AMN24" s="12" t="str">
        <f>IFERROR(VLOOKUP(AMM24,Insumos!$A$6:$D$118,2,FALSE), " ")</f>
        <v xml:space="preserve"> </v>
      </c>
      <c r="AMO24" s="20" t="str">
        <f>IFERROR(VLOOKUP(AMM24,Insumos!$A$6:$D$118,4,FALSE), " ")</f>
        <v xml:space="preserve"> </v>
      </c>
      <c r="AMP24" s="12" t="str">
        <f>IFERROR(VLOOKUP(AMM24,Insumos!$A$6:$D$118,3,FALSE), " ")</f>
        <v xml:space="preserve"> </v>
      </c>
      <c r="AMQ24" s="23"/>
      <c r="AMR24" s="20" t="str">
        <f t="shared" si="114"/>
        <v xml:space="preserve"> </v>
      </c>
      <c r="AMT24" s="183" t="s">
        <v>131</v>
      </c>
      <c r="AMV24" s="10"/>
      <c r="AMW24" s="12" t="str">
        <f>IFERROR(VLOOKUP(AMV24,Insumos!$A$6:$D$118,2,FALSE), " ")</f>
        <v xml:space="preserve"> </v>
      </c>
      <c r="AMX24" s="20" t="str">
        <f>IFERROR(VLOOKUP(AMV24,Insumos!$A$6:$D$118,4,FALSE), " ")</f>
        <v xml:space="preserve"> </v>
      </c>
      <c r="AMY24" s="12" t="str">
        <f>IFERROR(VLOOKUP(AMV24,Insumos!$A$6:$D$118,3,FALSE), " ")</f>
        <v xml:space="preserve"> </v>
      </c>
      <c r="AMZ24" s="23"/>
      <c r="ANA24" s="20" t="str">
        <f t="shared" si="115"/>
        <v xml:space="preserve"> </v>
      </c>
      <c r="ANC24" s="183" t="s">
        <v>131</v>
      </c>
      <c r="ANE24" s="10"/>
      <c r="ANF24" s="12" t="str">
        <f>IFERROR(VLOOKUP(ANE24,Insumos!$A$6:$D$118,2,FALSE), " ")</f>
        <v xml:space="preserve"> </v>
      </c>
      <c r="ANG24" s="20" t="str">
        <f>IFERROR(VLOOKUP(ANE24,Insumos!$A$6:$D$118,4,FALSE), " ")</f>
        <v xml:space="preserve"> </v>
      </c>
      <c r="ANH24" s="12" t="str">
        <f>IFERROR(VLOOKUP(ANE24,Insumos!$A$6:$D$118,3,FALSE), " ")</f>
        <v xml:space="preserve"> </v>
      </c>
      <c r="ANI24" s="23"/>
      <c r="ANJ24" s="20" t="str">
        <f t="shared" si="116"/>
        <v xml:space="preserve"> </v>
      </c>
      <c r="ANL24" s="183" t="s">
        <v>131</v>
      </c>
      <c r="ANN24" s="10"/>
      <c r="ANO24" s="12" t="str">
        <f>IFERROR(VLOOKUP(ANN24,Insumos!$A$6:$D$118,2,FALSE), " ")</f>
        <v xml:space="preserve"> </v>
      </c>
      <c r="ANP24" s="20" t="str">
        <f>IFERROR(VLOOKUP(ANN24,Insumos!$A$6:$D$118,4,FALSE), " ")</f>
        <v xml:space="preserve"> </v>
      </c>
      <c r="ANQ24" s="12" t="str">
        <f>IFERROR(VLOOKUP(ANN24,Insumos!$A$6:$D$118,3,FALSE), " ")</f>
        <v xml:space="preserve"> </v>
      </c>
      <c r="ANR24" s="23"/>
      <c r="ANS24" s="20" t="str">
        <f t="shared" si="117"/>
        <v xml:space="preserve"> </v>
      </c>
      <c r="ANU24" s="183" t="s">
        <v>131</v>
      </c>
      <c r="ANW24" s="10"/>
      <c r="ANX24" s="12" t="str">
        <f>IFERROR(VLOOKUP(ANW24,Insumos!$A$6:$D$118,2,FALSE), " ")</f>
        <v xml:space="preserve"> </v>
      </c>
      <c r="ANY24" s="20" t="str">
        <f>IFERROR(VLOOKUP(ANW24,Insumos!$A$6:$D$118,4,FALSE), " ")</f>
        <v xml:space="preserve"> </v>
      </c>
      <c r="ANZ24" s="12" t="str">
        <f>IFERROR(VLOOKUP(ANW24,Insumos!$A$6:$D$118,3,FALSE), " ")</f>
        <v xml:space="preserve"> </v>
      </c>
      <c r="AOA24" s="23"/>
      <c r="AOB24" s="20" t="str">
        <f t="shared" si="118"/>
        <v xml:space="preserve"> </v>
      </c>
      <c r="AOD24" s="183" t="s">
        <v>131</v>
      </c>
      <c r="AOF24" s="10"/>
      <c r="AOG24" s="12" t="str">
        <f>IFERROR(VLOOKUP(AOF24,Insumos!$A$6:$D$118,2,FALSE), " ")</f>
        <v xml:space="preserve"> </v>
      </c>
      <c r="AOH24" s="20" t="str">
        <f>IFERROR(VLOOKUP(AOF24,Insumos!$A$6:$D$118,4,FALSE), " ")</f>
        <v xml:space="preserve"> </v>
      </c>
      <c r="AOI24" s="12" t="str">
        <f>IFERROR(VLOOKUP(AOF24,Insumos!$A$6:$D$118,3,FALSE), " ")</f>
        <v xml:space="preserve"> </v>
      </c>
      <c r="AOJ24" s="23"/>
      <c r="AOK24" s="20" t="str">
        <f t="shared" si="119"/>
        <v xml:space="preserve"> </v>
      </c>
      <c r="AOM24" s="183" t="s">
        <v>131</v>
      </c>
      <c r="AOO24" s="10"/>
      <c r="AOP24" s="12" t="str">
        <f>IFERROR(VLOOKUP(AOO24,Insumos!$A$6:$D$118,2,FALSE), " ")</f>
        <v xml:space="preserve"> </v>
      </c>
      <c r="AOQ24" s="20" t="str">
        <f>IFERROR(VLOOKUP(AOO24,Insumos!$A$6:$D$118,4,FALSE), " ")</f>
        <v xml:space="preserve"> </v>
      </c>
      <c r="AOR24" s="12" t="str">
        <f>IFERROR(VLOOKUP(AOO24,Insumos!$A$6:$D$118,3,FALSE), " ")</f>
        <v xml:space="preserve"> </v>
      </c>
      <c r="AOS24" s="23"/>
      <c r="AOT24" s="20" t="str">
        <f t="shared" si="120"/>
        <v xml:space="preserve"> </v>
      </c>
      <c r="AOV24" s="183" t="s">
        <v>131</v>
      </c>
      <c r="AOX24" s="10"/>
      <c r="AOY24" s="12" t="str">
        <f>IFERROR(VLOOKUP(AOX24,Insumos!$A$6:$D$118,2,FALSE), " ")</f>
        <v xml:space="preserve"> </v>
      </c>
      <c r="AOZ24" s="20" t="str">
        <f>IFERROR(VLOOKUP(AOX24,Insumos!$A$6:$D$118,4,FALSE), " ")</f>
        <v xml:space="preserve"> </v>
      </c>
      <c r="APA24" s="12" t="str">
        <f>IFERROR(VLOOKUP(AOX24,Insumos!$A$6:$D$118,3,FALSE), " ")</f>
        <v xml:space="preserve"> </v>
      </c>
      <c r="APB24" s="23"/>
      <c r="APC24" s="20" t="str">
        <f t="shared" si="121"/>
        <v xml:space="preserve"> </v>
      </c>
      <c r="APE24" s="183" t="s">
        <v>131</v>
      </c>
      <c r="APG24" s="10"/>
      <c r="APH24" s="12" t="str">
        <f>IFERROR(VLOOKUP(APG24,Insumos!$A$6:$D$118,2,FALSE), " ")</f>
        <v xml:space="preserve"> </v>
      </c>
      <c r="API24" s="20" t="str">
        <f>IFERROR(VLOOKUP(APG24,Insumos!$A$6:$D$118,4,FALSE), " ")</f>
        <v xml:space="preserve"> </v>
      </c>
      <c r="APJ24" s="12" t="str">
        <f>IFERROR(VLOOKUP(APG24,Insumos!$A$6:$D$118,3,FALSE), " ")</f>
        <v xml:space="preserve"> </v>
      </c>
      <c r="APK24" s="23"/>
      <c r="APL24" s="20" t="str">
        <f t="shared" si="122"/>
        <v xml:space="preserve"> </v>
      </c>
      <c r="APN24" s="183" t="s">
        <v>131</v>
      </c>
      <c r="APP24" s="10"/>
      <c r="APQ24" s="12" t="str">
        <f>IFERROR(VLOOKUP(APP24,Insumos!$A$6:$D$118,2,FALSE), " ")</f>
        <v xml:space="preserve"> </v>
      </c>
      <c r="APR24" s="20" t="str">
        <f>IFERROR(VLOOKUP(APP24,Insumos!$A$6:$D$118,4,FALSE), " ")</f>
        <v xml:space="preserve"> </v>
      </c>
      <c r="APS24" s="12" t="str">
        <f>IFERROR(VLOOKUP(APP24,Insumos!$A$6:$D$118,3,FALSE), " ")</f>
        <v xml:space="preserve"> </v>
      </c>
      <c r="APT24" s="23"/>
      <c r="APU24" s="20" t="str">
        <f t="shared" si="123"/>
        <v xml:space="preserve"> </v>
      </c>
      <c r="APW24" s="183" t="s">
        <v>131</v>
      </c>
      <c r="APY24" s="10"/>
      <c r="APZ24" s="12" t="str">
        <f>IFERROR(VLOOKUP(APY24,Insumos!$A$6:$D$118,2,FALSE), " ")</f>
        <v xml:space="preserve"> </v>
      </c>
      <c r="AQA24" s="20" t="str">
        <f>IFERROR(VLOOKUP(APY24,Insumos!$A$6:$D$118,4,FALSE), " ")</f>
        <v xml:space="preserve"> </v>
      </c>
      <c r="AQB24" s="12" t="str">
        <f>IFERROR(VLOOKUP(APY24,Insumos!$A$6:$D$118,3,FALSE), " ")</f>
        <v xml:space="preserve"> </v>
      </c>
      <c r="AQC24" s="23"/>
      <c r="AQD24" s="20" t="str">
        <f t="shared" si="124"/>
        <v xml:space="preserve"> </v>
      </c>
      <c r="AQF24" s="183" t="s">
        <v>131</v>
      </c>
      <c r="AQH24" s="10"/>
      <c r="AQI24" s="12" t="str">
        <f>IFERROR(VLOOKUP(AQH24,Insumos!$A$6:$D$118,2,FALSE), " ")</f>
        <v xml:space="preserve"> </v>
      </c>
      <c r="AQJ24" s="20" t="str">
        <f>IFERROR(VLOOKUP(AQH24,Insumos!$A$6:$D$118,4,FALSE), " ")</f>
        <v xml:space="preserve"> </v>
      </c>
      <c r="AQK24" s="12" t="str">
        <f>IFERROR(VLOOKUP(AQH24,Insumos!$A$6:$D$118,3,FALSE), " ")</f>
        <v xml:space="preserve"> </v>
      </c>
      <c r="AQL24" s="23"/>
      <c r="AQM24" s="20" t="str">
        <f t="shared" si="125"/>
        <v xml:space="preserve"> </v>
      </c>
      <c r="AQO24" s="183" t="s">
        <v>131</v>
      </c>
      <c r="AQQ24" s="10"/>
      <c r="AQR24" s="12" t="str">
        <f>IFERROR(VLOOKUP(AQQ24,Insumos!$A$6:$D$118,2,FALSE), " ")</f>
        <v xml:space="preserve"> </v>
      </c>
      <c r="AQS24" s="20" t="str">
        <f>IFERROR(VLOOKUP(AQQ24,Insumos!$A$6:$D$118,4,FALSE), " ")</f>
        <v xml:space="preserve"> </v>
      </c>
      <c r="AQT24" s="12" t="str">
        <f>IFERROR(VLOOKUP(AQQ24,Insumos!$A$6:$D$118,3,FALSE), " ")</f>
        <v xml:space="preserve"> </v>
      </c>
      <c r="AQU24" s="23"/>
      <c r="AQV24" s="20" t="str">
        <f t="shared" si="126"/>
        <v xml:space="preserve"> </v>
      </c>
      <c r="AQX24" s="183" t="s">
        <v>131</v>
      </c>
      <c r="AQZ24" s="10"/>
      <c r="ARA24" s="12" t="str">
        <f>IFERROR(VLOOKUP(AQZ24,Insumos!$A$6:$D$118,2,FALSE), " ")</f>
        <v xml:space="preserve"> </v>
      </c>
      <c r="ARB24" s="20" t="str">
        <f>IFERROR(VLOOKUP(AQZ24,Insumos!$A$6:$D$118,4,FALSE), " ")</f>
        <v xml:space="preserve"> </v>
      </c>
      <c r="ARC24" s="12" t="str">
        <f>IFERROR(VLOOKUP(AQZ24,Insumos!$A$6:$D$118,3,FALSE), " ")</f>
        <v xml:space="preserve"> </v>
      </c>
      <c r="ARD24" s="23"/>
      <c r="ARE24" s="20" t="str">
        <f t="shared" si="127"/>
        <v xml:space="preserve"> </v>
      </c>
      <c r="ARG24" s="183" t="s">
        <v>131</v>
      </c>
      <c r="ARI24" s="10"/>
      <c r="ARJ24" s="12" t="str">
        <f>IFERROR(VLOOKUP(ARI24,Insumos!$A$6:$D$118,2,FALSE), " ")</f>
        <v xml:space="preserve"> </v>
      </c>
      <c r="ARK24" s="20" t="str">
        <f>IFERROR(VLOOKUP(ARI24,Insumos!$A$6:$D$118,4,FALSE), " ")</f>
        <v xml:space="preserve"> </v>
      </c>
      <c r="ARL24" s="12" t="str">
        <f>IFERROR(VLOOKUP(ARI24,Insumos!$A$6:$D$118,3,FALSE), " ")</f>
        <v xml:space="preserve"> </v>
      </c>
      <c r="ARM24" s="23"/>
      <c r="ARN24" s="20" t="str">
        <f t="shared" si="128"/>
        <v xml:space="preserve"> </v>
      </c>
      <c r="ARP24" s="183" t="s">
        <v>131</v>
      </c>
      <c r="ARR24" s="10"/>
      <c r="ARS24" s="12" t="str">
        <f>IFERROR(VLOOKUP(ARR24,Insumos!$A$6:$D$118,2,FALSE), " ")</f>
        <v xml:space="preserve"> </v>
      </c>
      <c r="ART24" s="20" t="str">
        <f>IFERROR(VLOOKUP(ARR24,Insumos!$A$6:$D$118,4,FALSE), " ")</f>
        <v xml:space="preserve"> </v>
      </c>
      <c r="ARU24" s="12" t="str">
        <f>IFERROR(VLOOKUP(ARR24,Insumos!$A$6:$D$118,3,FALSE), " ")</f>
        <v xml:space="preserve"> </v>
      </c>
      <c r="ARV24" s="23"/>
      <c r="ARW24" s="20" t="str">
        <f t="shared" si="129"/>
        <v xml:space="preserve"> </v>
      </c>
      <c r="ARY24" s="183" t="s">
        <v>131</v>
      </c>
      <c r="ASA24" s="10"/>
      <c r="ASB24" s="12" t="str">
        <f>IFERROR(VLOOKUP(ASA24,Insumos!$A$6:$D$118,2,FALSE), " ")</f>
        <v xml:space="preserve"> </v>
      </c>
      <c r="ASC24" s="20" t="str">
        <f>IFERROR(VLOOKUP(ASA24,Insumos!$A$6:$D$118,4,FALSE), " ")</f>
        <v xml:space="preserve"> </v>
      </c>
      <c r="ASD24" s="12" t="str">
        <f>IFERROR(VLOOKUP(ASA24,Insumos!$A$6:$D$118,3,FALSE), " ")</f>
        <v xml:space="preserve"> </v>
      </c>
      <c r="ASE24" s="23"/>
      <c r="ASF24" s="20" t="str">
        <f t="shared" si="130"/>
        <v xml:space="preserve"> </v>
      </c>
      <c r="ASH24" s="183" t="s">
        <v>131</v>
      </c>
      <c r="ASJ24" s="10"/>
      <c r="ASK24" s="12" t="str">
        <f>IFERROR(VLOOKUP(ASJ24,Insumos!$A$6:$D$118,2,FALSE), " ")</f>
        <v xml:space="preserve"> </v>
      </c>
      <c r="ASL24" s="20" t="str">
        <f>IFERROR(VLOOKUP(ASJ24,Insumos!$A$6:$D$118,4,FALSE), " ")</f>
        <v xml:space="preserve"> </v>
      </c>
      <c r="ASM24" s="12" t="str">
        <f>IFERROR(VLOOKUP(ASJ24,Insumos!$A$6:$D$118,3,FALSE), " ")</f>
        <v xml:space="preserve"> </v>
      </c>
      <c r="ASN24" s="23"/>
      <c r="ASO24" s="20" t="str">
        <f t="shared" si="131"/>
        <v xml:space="preserve"> </v>
      </c>
      <c r="ASQ24" s="183" t="s">
        <v>131</v>
      </c>
      <c r="ASS24" s="10"/>
      <c r="AST24" s="12" t="str">
        <f>IFERROR(VLOOKUP(ASS24,Insumos!$A$6:$D$118,2,FALSE), " ")</f>
        <v xml:space="preserve"> </v>
      </c>
      <c r="ASU24" s="20" t="str">
        <f>IFERROR(VLOOKUP(ASS24,Insumos!$A$6:$D$118,4,FALSE), " ")</f>
        <v xml:space="preserve"> </v>
      </c>
      <c r="ASV24" s="12" t="str">
        <f>IFERROR(VLOOKUP(ASS24,Insumos!$A$6:$D$118,3,FALSE), " ")</f>
        <v xml:space="preserve"> </v>
      </c>
      <c r="ASW24" s="23"/>
      <c r="ASX24" s="20" t="str">
        <f t="shared" si="132"/>
        <v xml:space="preserve"> </v>
      </c>
      <c r="ASZ24" s="183" t="s">
        <v>131</v>
      </c>
      <c r="ATB24" s="10"/>
      <c r="ATC24" s="12" t="str">
        <f>IFERROR(VLOOKUP(ATB24,Insumos!$A$6:$D$118,2,FALSE), " ")</f>
        <v xml:space="preserve"> </v>
      </c>
      <c r="ATD24" s="20" t="str">
        <f>IFERROR(VLOOKUP(ATB24,Insumos!$A$6:$D$118,4,FALSE), " ")</f>
        <v xml:space="preserve"> </v>
      </c>
      <c r="ATE24" s="12" t="str">
        <f>IFERROR(VLOOKUP(ATB24,Insumos!$A$6:$D$118,3,FALSE), " ")</f>
        <v xml:space="preserve"> </v>
      </c>
      <c r="ATF24" s="23"/>
      <c r="ATG24" s="20" t="str">
        <f t="shared" si="133"/>
        <v xml:space="preserve"> </v>
      </c>
      <c r="ATI24" s="183" t="s">
        <v>131</v>
      </c>
      <c r="ATK24" s="10"/>
      <c r="ATL24" s="12" t="str">
        <f>IFERROR(VLOOKUP(ATK24,Insumos!$A$6:$D$118,2,FALSE), " ")</f>
        <v xml:space="preserve"> </v>
      </c>
      <c r="ATM24" s="20" t="str">
        <f>IFERROR(VLOOKUP(ATK24,Insumos!$A$6:$D$118,4,FALSE), " ")</f>
        <v xml:space="preserve"> </v>
      </c>
      <c r="ATN24" s="12" t="str">
        <f>IFERROR(VLOOKUP(ATK24,Insumos!$A$6:$D$118,3,FALSE), " ")</f>
        <v xml:space="preserve"> </v>
      </c>
      <c r="ATO24" s="23"/>
      <c r="ATP24" s="20" t="str">
        <f t="shared" si="134"/>
        <v xml:space="preserve"> </v>
      </c>
      <c r="ATR24" s="183" t="s">
        <v>131</v>
      </c>
      <c r="ATT24" s="10"/>
      <c r="ATU24" s="12" t="str">
        <f>IFERROR(VLOOKUP(ATT24,Insumos!$A$6:$D$118,2,FALSE), " ")</f>
        <v xml:space="preserve"> </v>
      </c>
      <c r="ATV24" s="20" t="str">
        <f>IFERROR(VLOOKUP(ATT24,Insumos!$A$6:$D$118,4,FALSE), " ")</f>
        <v xml:space="preserve"> </v>
      </c>
      <c r="ATW24" s="12" t="str">
        <f>IFERROR(VLOOKUP(ATT24,Insumos!$A$6:$D$118,3,FALSE), " ")</f>
        <v xml:space="preserve"> </v>
      </c>
      <c r="ATX24" s="23"/>
      <c r="ATY24" s="20" t="str">
        <f t="shared" si="135"/>
        <v xml:space="preserve"> </v>
      </c>
      <c r="AUA24" s="183" t="s">
        <v>131</v>
      </c>
      <c r="AUC24" s="10"/>
      <c r="AUD24" s="12" t="str">
        <f>IFERROR(VLOOKUP(AUC24,Insumos!$A$6:$D$118,2,FALSE), " ")</f>
        <v xml:space="preserve"> </v>
      </c>
      <c r="AUE24" s="20" t="str">
        <f>IFERROR(VLOOKUP(AUC24,Insumos!$A$6:$D$118,4,FALSE), " ")</f>
        <v xml:space="preserve"> </v>
      </c>
      <c r="AUF24" s="12" t="str">
        <f>IFERROR(VLOOKUP(AUC24,Insumos!$A$6:$D$118,3,FALSE), " ")</f>
        <v xml:space="preserve"> </v>
      </c>
      <c r="AUG24" s="23"/>
      <c r="AUH24" s="20" t="str">
        <f t="shared" si="136"/>
        <v xml:space="preserve"> </v>
      </c>
      <c r="AUJ24" s="183" t="s">
        <v>131</v>
      </c>
      <c r="AUL24" s="10"/>
      <c r="AUM24" s="12" t="str">
        <f>IFERROR(VLOOKUP(AUL24,Insumos!$A$6:$D$118,2,FALSE), " ")</f>
        <v xml:space="preserve"> </v>
      </c>
      <c r="AUN24" s="20" t="str">
        <f>IFERROR(VLOOKUP(AUL24,Insumos!$A$6:$D$118,4,FALSE), " ")</f>
        <v xml:space="preserve"> </v>
      </c>
      <c r="AUO24" s="12" t="str">
        <f>IFERROR(VLOOKUP(AUL24,Insumos!$A$6:$D$118,3,FALSE), " ")</f>
        <v xml:space="preserve"> </v>
      </c>
      <c r="AUP24" s="23"/>
      <c r="AUQ24" s="20" t="str">
        <f t="shared" si="137"/>
        <v xml:space="preserve"> </v>
      </c>
      <c r="AUS24" s="183" t="s">
        <v>131</v>
      </c>
      <c r="AUU24" s="10"/>
      <c r="AUV24" s="12" t="str">
        <f>IFERROR(VLOOKUP(AUU24,Insumos!$A$6:$D$118,2,FALSE), " ")</f>
        <v xml:space="preserve"> </v>
      </c>
      <c r="AUW24" s="20" t="str">
        <f>IFERROR(VLOOKUP(AUU24,Insumos!$A$6:$D$118,4,FALSE), " ")</f>
        <v xml:space="preserve"> </v>
      </c>
      <c r="AUX24" s="12" t="str">
        <f>IFERROR(VLOOKUP(AUU24,Insumos!$A$6:$D$118,3,FALSE), " ")</f>
        <v xml:space="preserve"> </v>
      </c>
      <c r="AUY24" s="23"/>
      <c r="AUZ24" s="20" t="str">
        <f t="shared" si="138"/>
        <v xml:space="preserve"> </v>
      </c>
      <c r="AVB24" s="183" t="s">
        <v>131</v>
      </c>
      <c r="AVD24" s="10"/>
      <c r="AVE24" s="12" t="str">
        <f>IFERROR(VLOOKUP(AVD24,Insumos!$A$6:$D$118,2,FALSE), " ")</f>
        <v xml:space="preserve"> </v>
      </c>
      <c r="AVF24" s="20" t="str">
        <f>IFERROR(VLOOKUP(AVD24,Insumos!$A$6:$D$118,4,FALSE), " ")</f>
        <v xml:space="preserve"> </v>
      </c>
      <c r="AVG24" s="12" t="str">
        <f>IFERROR(VLOOKUP(AVD24,Insumos!$A$6:$D$118,3,FALSE), " ")</f>
        <v xml:space="preserve"> </v>
      </c>
      <c r="AVH24" s="23"/>
      <c r="AVI24" s="20" t="str">
        <f t="shared" si="139"/>
        <v xml:space="preserve"> </v>
      </c>
      <c r="AVK24" s="183" t="s">
        <v>131</v>
      </c>
      <c r="AVM24" s="10"/>
      <c r="AVN24" s="12" t="str">
        <f>IFERROR(VLOOKUP(AVM24,Insumos!$A$6:$D$118,2,FALSE), " ")</f>
        <v xml:space="preserve"> </v>
      </c>
      <c r="AVO24" s="20" t="str">
        <f>IFERROR(VLOOKUP(AVM24,Insumos!$A$6:$D$118,4,FALSE), " ")</f>
        <v xml:space="preserve"> </v>
      </c>
      <c r="AVP24" s="12" t="str">
        <f>IFERROR(VLOOKUP(AVM24,Insumos!$A$6:$D$118,3,FALSE), " ")</f>
        <v xml:space="preserve"> </v>
      </c>
      <c r="AVQ24" s="23"/>
      <c r="AVR24" s="20" t="str">
        <f t="shared" si="140"/>
        <v xml:space="preserve"> </v>
      </c>
      <c r="AVT24" s="183" t="s">
        <v>131</v>
      </c>
      <c r="AVV24" s="10"/>
      <c r="AVW24" s="12" t="str">
        <f>IFERROR(VLOOKUP(AVV24,Insumos!$A$6:$D$118,2,FALSE), " ")</f>
        <v xml:space="preserve"> </v>
      </c>
      <c r="AVX24" s="20" t="str">
        <f>IFERROR(VLOOKUP(AVV24,Insumos!$A$6:$D$118,4,FALSE), " ")</f>
        <v xml:space="preserve"> </v>
      </c>
      <c r="AVY24" s="12" t="str">
        <f>IFERROR(VLOOKUP(AVV24,Insumos!$A$6:$D$118,3,FALSE), " ")</f>
        <v xml:space="preserve"> </v>
      </c>
      <c r="AVZ24" s="23"/>
      <c r="AWA24" s="20" t="str">
        <f t="shared" si="141"/>
        <v xml:space="preserve"> </v>
      </c>
      <c r="AWC24" s="183" t="s">
        <v>131</v>
      </c>
      <c r="AWE24" s="10"/>
      <c r="AWF24" s="12" t="str">
        <f>IFERROR(VLOOKUP(AWE24,Insumos!$A$6:$D$118,2,FALSE), " ")</f>
        <v xml:space="preserve"> </v>
      </c>
      <c r="AWG24" s="20" t="str">
        <f>IFERROR(VLOOKUP(AWE24,Insumos!$A$6:$D$118,4,FALSE), " ")</f>
        <v xml:space="preserve"> </v>
      </c>
      <c r="AWH24" s="12" t="str">
        <f>IFERROR(VLOOKUP(AWE24,Insumos!$A$6:$D$118,3,FALSE), " ")</f>
        <v xml:space="preserve"> </v>
      </c>
      <c r="AWI24" s="23"/>
      <c r="AWJ24" s="20" t="str">
        <f t="shared" si="142"/>
        <v xml:space="preserve"> </v>
      </c>
      <c r="AWL24" s="183" t="s">
        <v>131</v>
      </c>
      <c r="AWN24" s="10"/>
      <c r="AWO24" s="12" t="str">
        <f>IFERROR(VLOOKUP(AWN24,Insumos!$A$6:$D$118,2,FALSE), " ")</f>
        <v xml:space="preserve"> </v>
      </c>
      <c r="AWP24" s="20" t="str">
        <f>IFERROR(VLOOKUP(AWN24,Insumos!$A$6:$D$118,4,FALSE), " ")</f>
        <v xml:space="preserve"> </v>
      </c>
      <c r="AWQ24" s="12" t="str">
        <f>IFERROR(VLOOKUP(AWN24,Insumos!$A$6:$D$118,3,FALSE), " ")</f>
        <v xml:space="preserve"> </v>
      </c>
      <c r="AWR24" s="23"/>
      <c r="AWS24" s="20" t="str">
        <f t="shared" si="143"/>
        <v xml:space="preserve"> </v>
      </c>
      <c r="AWU24" s="183" t="s">
        <v>131</v>
      </c>
      <c r="AWW24" s="10"/>
      <c r="AWX24" s="12" t="str">
        <f>IFERROR(VLOOKUP(AWW24,Insumos!$A$6:$D$118,2,FALSE), " ")</f>
        <v xml:space="preserve"> </v>
      </c>
      <c r="AWY24" s="20" t="str">
        <f>IFERROR(VLOOKUP(AWW24,Insumos!$A$6:$D$118,4,FALSE), " ")</f>
        <v xml:space="preserve"> </v>
      </c>
      <c r="AWZ24" s="12" t="str">
        <f>IFERROR(VLOOKUP(AWW24,Insumos!$A$6:$D$118,3,FALSE), " ")</f>
        <v xml:space="preserve"> </v>
      </c>
      <c r="AXA24" s="23"/>
      <c r="AXB24" s="20" t="str">
        <f t="shared" si="144"/>
        <v xml:space="preserve"> </v>
      </c>
      <c r="AXD24" s="183" t="s">
        <v>131</v>
      </c>
      <c r="AXF24" s="10"/>
      <c r="AXG24" s="12" t="str">
        <f>IFERROR(VLOOKUP(AXF24,Insumos!$A$6:$D$118,2,FALSE), " ")</f>
        <v xml:space="preserve"> </v>
      </c>
      <c r="AXH24" s="20" t="str">
        <f>IFERROR(VLOOKUP(AXF24,Insumos!$A$6:$D$118,4,FALSE), " ")</f>
        <v xml:space="preserve"> </v>
      </c>
      <c r="AXI24" s="12" t="str">
        <f>IFERROR(VLOOKUP(AXF24,Insumos!$A$6:$D$118,3,FALSE), " ")</f>
        <v xml:space="preserve"> </v>
      </c>
      <c r="AXJ24" s="23"/>
      <c r="AXK24" s="20" t="str">
        <f t="shared" si="145"/>
        <v xml:space="preserve"> </v>
      </c>
      <c r="AXM24" s="183" t="s">
        <v>131</v>
      </c>
      <c r="AXO24" s="10"/>
      <c r="AXP24" s="12" t="str">
        <f>IFERROR(VLOOKUP(AXO24,Insumos!$A$6:$D$118,2,FALSE), " ")</f>
        <v xml:space="preserve"> </v>
      </c>
      <c r="AXQ24" s="20" t="str">
        <f>IFERROR(VLOOKUP(AXO24,Insumos!$A$6:$D$118,4,FALSE), " ")</f>
        <v xml:space="preserve"> </v>
      </c>
      <c r="AXR24" s="12" t="str">
        <f>IFERROR(VLOOKUP(AXO24,Insumos!$A$6:$D$118,3,FALSE), " ")</f>
        <v xml:space="preserve"> </v>
      </c>
      <c r="AXS24" s="23"/>
      <c r="AXT24" s="20" t="str">
        <f t="shared" si="146"/>
        <v xml:space="preserve"> </v>
      </c>
      <c r="AXV24" s="183" t="s">
        <v>131</v>
      </c>
      <c r="AXX24" s="10"/>
      <c r="AXY24" s="12" t="str">
        <f>IFERROR(VLOOKUP(AXX24,Insumos!$A$6:$D$118,2,FALSE), " ")</f>
        <v xml:space="preserve"> </v>
      </c>
      <c r="AXZ24" s="20" t="str">
        <f>IFERROR(VLOOKUP(AXX24,Insumos!$A$6:$D$118,4,FALSE), " ")</f>
        <v xml:space="preserve"> </v>
      </c>
      <c r="AYA24" s="12" t="str">
        <f>IFERROR(VLOOKUP(AXX24,Insumos!$A$6:$D$118,3,FALSE), " ")</f>
        <v xml:space="preserve"> </v>
      </c>
      <c r="AYB24" s="23"/>
      <c r="AYC24" s="20" t="str">
        <f t="shared" si="147"/>
        <v xml:space="preserve"> </v>
      </c>
      <c r="AYE24" s="183" t="s">
        <v>131</v>
      </c>
      <c r="AYG24" s="10"/>
      <c r="AYH24" s="12" t="str">
        <f>IFERROR(VLOOKUP(AYG24,Insumos!$A$6:$D$118,2,FALSE), " ")</f>
        <v xml:space="preserve"> </v>
      </c>
      <c r="AYI24" s="20" t="str">
        <f>IFERROR(VLOOKUP(AYG24,Insumos!$A$6:$D$118,4,FALSE), " ")</f>
        <v xml:space="preserve"> </v>
      </c>
      <c r="AYJ24" s="12" t="str">
        <f>IFERROR(VLOOKUP(AYG24,Insumos!$A$6:$D$118,3,FALSE), " ")</f>
        <v xml:space="preserve"> </v>
      </c>
      <c r="AYK24" s="23"/>
      <c r="AYL24" s="20" t="str">
        <f t="shared" si="148"/>
        <v xml:space="preserve"> </v>
      </c>
      <c r="AYN24" s="183" t="s">
        <v>131</v>
      </c>
      <c r="AYP24" s="10"/>
      <c r="AYQ24" s="12" t="str">
        <f>IFERROR(VLOOKUP(AYP24,Insumos!$A$6:$D$118,2,FALSE), " ")</f>
        <v xml:space="preserve"> </v>
      </c>
      <c r="AYR24" s="20" t="str">
        <f>IFERROR(VLOOKUP(AYP24,Insumos!$A$6:$D$118,4,FALSE), " ")</f>
        <v xml:space="preserve"> </v>
      </c>
      <c r="AYS24" s="12" t="str">
        <f>IFERROR(VLOOKUP(AYP24,Insumos!$A$6:$D$118,3,FALSE), " ")</f>
        <v xml:space="preserve"> </v>
      </c>
      <c r="AYT24" s="23"/>
      <c r="AYU24" s="20" t="str">
        <f t="shared" si="149"/>
        <v xml:space="preserve"> </v>
      </c>
      <c r="AYW24" s="183" t="s">
        <v>131</v>
      </c>
      <c r="AYY24" s="10"/>
      <c r="AYZ24" s="12" t="str">
        <f>IFERROR(VLOOKUP(AYY24,Insumos!$A$6:$D$118,2,FALSE), " ")</f>
        <v xml:space="preserve"> </v>
      </c>
      <c r="AZA24" s="20" t="str">
        <f>IFERROR(VLOOKUP(AYY24,Insumos!$A$6:$D$118,4,FALSE), " ")</f>
        <v xml:space="preserve"> </v>
      </c>
      <c r="AZB24" s="12" t="str">
        <f>IFERROR(VLOOKUP(AYY24,Insumos!$A$6:$D$118,3,FALSE), " ")</f>
        <v xml:space="preserve"> </v>
      </c>
      <c r="AZC24" s="23"/>
      <c r="AZD24" s="20" t="str">
        <f t="shared" si="150"/>
        <v xml:space="preserve"> </v>
      </c>
      <c r="AZF24" s="183" t="s">
        <v>131</v>
      </c>
      <c r="AZH24" s="10"/>
      <c r="AZI24" s="12" t="str">
        <f>IFERROR(VLOOKUP(AZH24,Insumos!$A$6:$D$118,2,FALSE), " ")</f>
        <v xml:space="preserve"> </v>
      </c>
      <c r="AZJ24" s="20" t="str">
        <f>IFERROR(VLOOKUP(AZH24,Insumos!$A$6:$D$118,4,FALSE), " ")</f>
        <v xml:space="preserve"> </v>
      </c>
      <c r="AZK24" s="12" t="str">
        <f>IFERROR(VLOOKUP(AZH24,Insumos!$A$6:$D$118,3,FALSE), " ")</f>
        <v xml:space="preserve"> </v>
      </c>
      <c r="AZL24" s="23"/>
      <c r="AZM24" s="20" t="str">
        <f t="shared" si="151"/>
        <v xml:space="preserve"> </v>
      </c>
      <c r="AZO24" s="183" t="s">
        <v>131</v>
      </c>
      <c r="AZQ24" s="10"/>
      <c r="AZR24" s="12" t="str">
        <f>IFERROR(VLOOKUP(AZQ24,Insumos!$A$6:$D$118,2,FALSE), " ")</f>
        <v xml:space="preserve"> </v>
      </c>
      <c r="AZS24" s="20" t="str">
        <f>IFERROR(VLOOKUP(AZQ24,Insumos!$A$6:$D$118,4,FALSE), " ")</f>
        <v xml:space="preserve"> </v>
      </c>
      <c r="AZT24" s="12" t="str">
        <f>IFERROR(VLOOKUP(AZQ24,Insumos!$A$6:$D$118,3,FALSE), " ")</f>
        <v xml:space="preserve"> </v>
      </c>
      <c r="AZU24" s="23"/>
      <c r="AZV24" s="20" t="str">
        <f t="shared" si="152"/>
        <v xml:space="preserve"> </v>
      </c>
      <c r="AZX24" s="183" t="s">
        <v>131</v>
      </c>
      <c r="AZZ24" s="10"/>
      <c r="BAA24" s="12" t="str">
        <f>IFERROR(VLOOKUP(AZZ24,Insumos!$A$6:$D$118,2,FALSE), " ")</f>
        <v xml:space="preserve"> </v>
      </c>
      <c r="BAB24" s="20" t="str">
        <f>IFERROR(VLOOKUP(AZZ24,Insumos!$A$6:$D$118,4,FALSE), " ")</f>
        <v xml:space="preserve"> </v>
      </c>
      <c r="BAC24" s="12" t="str">
        <f>IFERROR(VLOOKUP(AZZ24,Insumos!$A$6:$D$118,3,FALSE), " ")</f>
        <v xml:space="preserve"> </v>
      </c>
      <c r="BAD24" s="23"/>
      <c r="BAE24" s="20" t="str">
        <f t="shared" si="153"/>
        <v xml:space="preserve"> </v>
      </c>
      <c r="BAG24" s="183" t="s">
        <v>131</v>
      </c>
      <c r="BAI24" s="10"/>
      <c r="BAJ24" s="12" t="str">
        <f>IFERROR(VLOOKUP(BAI24,Insumos!$A$6:$D$118,2,FALSE), " ")</f>
        <v xml:space="preserve"> </v>
      </c>
      <c r="BAK24" s="20" t="str">
        <f>IFERROR(VLOOKUP(BAI24,Insumos!$A$6:$D$118,4,FALSE), " ")</f>
        <v xml:space="preserve"> </v>
      </c>
      <c r="BAL24" s="12" t="str">
        <f>IFERROR(VLOOKUP(BAI24,Insumos!$A$6:$D$118,3,FALSE), " ")</f>
        <v xml:space="preserve"> </v>
      </c>
      <c r="BAM24" s="23"/>
      <c r="BAN24" s="20" t="str">
        <f t="shared" si="154"/>
        <v xml:space="preserve"> </v>
      </c>
      <c r="BAP24" s="183" t="s">
        <v>131</v>
      </c>
      <c r="BAR24" s="10"/>
      <c r="BAS24" s="12" t="str">
        <f>IFERROR(VLOOKUP(BAR24,Insumos!$A$6:$D$118,2,FALSE), " ")</f>
        <v xml:space="preserve"> </v>
      </c>
      <c r="BAT24" s="20" t="str">
        <f>IFERROR(VLOOKUP(BAR24,Insumos!$A$6:$D$118,4,FALSE), " ")</f>
        <v xml:space="preserve"> </v>
      </c>
      <c r="BAU24" s="12" t="str">
        <f>IFERROR(VLOOKUP(BAR24,Insumos!$A$6:$D$118,3,FALSE), " ")</f>
        <v xml:space="preserve"> </v>
      </c>
      <c r="BAV24" s="23"/>
      <c r="BAW24" s="20" t="str">
        <f t="shared" si="155"/>
        <v xml:space="preserve"> </v>
      </c>
      <c r="BAY24" s="183" t="s">
        <v>131</v>
      </c>
      <c r="BBA24" s="10"/>
      <c r="BBB24" s="12" t="str">
        <f>IFERROR(VLOOKUP(BBA24,Insumos!$A$6:$D$118,2,FALSE), " ")</f>
        <v xml:space="preserve"> </v>
      </c>
      <c r="BBC24" s="20" t="str">
        <f>IFERROR(VLOOKUP(BBA24,Insumos!$A$6:$D$118,4,FALSE), " ")</f>
        <v xml:space="preserve"> </v>
      </c>
      <c r="BBD24" s="12" t="str">
        <f>IFERROR(VLOOKUP(BBA24,Insumos!$A$6:$D$118,3,FALSE), " ")</f>
        <v xml:space="preserve"> </v>
      </c>
      <c r="BBE24" s="23"/>
      <c r="BBF24" s="20" t="str">
        <f t="shared" si="156"/>
        <v xml:space="preserve"> </v>
      </c>
      <c r="BBH24" s="183" t="s">
        <v>131</v>
      </c>
      <c r="BBJ24" s="10"/>
      <c r="BBK24" s="12" t="str">
        <f>IFERROR(VLOOKUP(BBJ24,Insumos!$A$6:$D$118,2,FALSE), " ")</f>
        <v xml:space="preserve"> </v>
      </c>
      <c r="BBL24" s="20" t="str">
        <f>IFERROR(VLOOKUP(BBJ24,Insumos!$A$6:$D$118,4,FALSE), " ")</f>
        <v xml:space="preserve"> </v>
      </c>
      <c r="BBM24" s="12" t="str">
        <f>IFERROR(VLOOKUP(BBJ24,Insumos!$A$6:$D$118,3,FALSE), " ")</f>
        <v xml:space="preserve"> </v>
      </c>
      <c r="BBN24" s="23"/>
      <c r="BBO24" s="20" t="str">
        <f t="shared" si="157"/>
        <v xml:space="preserve"> </v>
      </c>
      <c r="BBQ24" s="183" t="s">
        <v>131</v>
      </c>
      <c r="BBS24" s="10"/>
      <c r="BBT24" s="12" t="str">
        <f>IFERROR(VLOOKUP(BBS24,Insumos!$A$6:$D$118,2,FALSE), " ")</f>
        <v xml:space="preserve"> </v>
      </c>
      <c r="BBU24" s="20" t="str">
        <f>IFERROR(VLOOKUP(BBS24,Insumos!$A$6:$D$118,4,FALSE), " ")</f>
        <v xml:space="preserve"> </v>
      </c>
      <c r="BBV24" s="12" t="str">
        <f>IFERROR(VLOOKUP(BBS24,Insumos!$A$6:$D$118,3,FALSE), " ")</f>
        <v xml:space="preserve"> </v>
      </c>
      <c r="BBW24" s="23"/>
      <c r="BBX24" s="20" t="str">
        <f t="shared" si="158"/>
        <v xml:space="preserve"> </v>
      </c>
      <c r="BBZ24" s="183" t="s">
        <v>131</v>
      </c>
      <c r="BCB24" s="10"/>
      <c r="BCC24" s="12" t="str">
        <f>IFERROR(VLOOKUP(BCB24,Insumos!$A$6:$D$118,2,FALSE), " ")</f>
        <v xml:space="preserve"> </v>
      </c>
      <c r="BCD24" s="20" t="str">
        <f>IFERROR(VLOOKUP(BCB24,Insumos!$A$6:$D$118,4,FALSE), " ")</f>
        <v xml:space="preserve"> </v>
      </c>
      <c r="BCE24" s="12" t="str">
        <f>IFERROR(VLOOKUP(BCB24,Insumos!$A$6:$D$118,3,FALSE), " ")</f>
        <v xml:space="preserve"> </v>
      </c>
      <c r="BCF24" s="23"/>
      <c r="BCG24" s="20" t="str">
        <f t="shared" si="159"/>
        <v xml:space="preserve"> </v>
      </c>
      <c r="BCI24" s="183" t="s">
        <v>131</v>
      </c>
      <c r="BCK24" s="10"/>
      <c r="BCL24" s="12" t="str">
        <f>IFERROR(VLOOKUP(BCK24,Insumos!$A$6:$D$118,2,FALSE), " ")</f>
        <v xml:space="preserve"> </v>
      </c>
      <c r="BCM24" s="20" t="str">
        <f>IFERROR(VLOOKUP(BCK24,Insumos!$A$6:$D$118,4,FALSE), " ")</f>
        <v xml:space="preserve"> </v>
      </c>
      <c r="BCN24" s="12" t="str">
        <f>IFERROR(VLOOKUP(BCK24,Insumos!$A$6:$D$118,3,FALSE), " ")</f>
        <v xml:space="preserve"> </v>
      </c>
      <c r="BCO24" s="23"/>
      <c r="BCP24" s="20" t="str">
        <f t="shared" si="160"/>
        <v xml:space="preserve"> </v>
      </c>
      <c r="BCR24" s="183" t="s">
        <v>131</v>
      </c>
      <c r="BCT24" s="10"/>
      <c r="BCU24" s="12" t="str">
        <f>IFERROR(VLOOKUP(BCT24,Insumos!$A$6:$D$118,2,FALSE), " ")</f>
        <v xml:space="preserve"> </v>
      </c>
      <c r="BCV24" s="20" t="str">
        <f>IFERROR(VLOOKUP(BCT24,Insumos!$A$6:$D$118,4,FALSE), " ")</f>
        <v xml:space="preserve"> </v>
      </c>
      <c r="BCW24" s="12" t="str">
        <f>IFERROR(VLOOKUP(BCT24,Insumos!$A$6:$D$118,3,FALSE), " ")</f>
        <v xml:space="preserve"> </v>
      </c>
      <c r="BCX24" s="23"/>
      <c r="BCY24" s="20" t="str">
        <f t="shared" si="161"/>
        <v xml:space="preserve"> </v>
      </c>
      <c r="BDA24" s="183" t="s">
        <v>131</v>
      </c>
      <c r="BDC24" s="10"/>
      <c r="BDD24" s="12" t="str">
        <f>IFERROR(VLOOKUP(BDC24,Insumos!$A$6:$D$118,2,FALSE), " ")</f>
        <v xml:space="preserve"> </v>
      </c>
      <c r="BDE24" s="20" t="str">
        <f>IFERROR(VLOOKUP(BDC24,Insumos!$A$6:$D$118,4,FALSE), " ")</f>
        <v xml:space="preserve"> </v>
      </c>
      <c r="BDF24" s="12" t="str">
        <f>IFERROR(VLOOKUP(BDC24,Insumos!$A$6:$D$118,3,FALSE), " ")</f>
        <v xml:space="preserve"> </v>
      </c>
      <c r="BDG24" s="23"/>
      <c r="BDH24" s="20" t="str">
        <f t="shared" si="162"/>
        <v xml:space="preserve"> </v>
      </c>
      <c r="BDJ24" s="183" t="s">
        <v>131</v>
      </c>
      <c r="BDL24" s="10"/>
      <c r="BDM24" s="12" t="str">
        <f>IFERROR(VLOOKUP(BDL24,Insumos!$A$6:$D$118,2,FALSE), " ")</f>
        <v xml:space="preserve"> </v>
      </c>
      <c r="BDN24" s="20" t="str">
        <f>IFERROR(VLOOKUP(BDL24,Insumos!$A$6:$D$118,4,FALSE), " ")</f>
        <v xml:space="preserve"> </v>
      </c>
      <c r="BDO24" s="12" t="str">
        <f>IFERROR(VLOOKUP(BDL24,Insumos!$A$6:$D$118,3,FALSE), " ")</f>
        <v xml:space="preserve"> </v>
      </c>
      <c r="BDP24" s="23"/>
      <c r="BDQ24" s="20" t="str">
        <f t="shared" si="163"/>
        <v xml:space="preserve"> </v>
      </c>
      <c r="BDS24" s="183" t="s">
        <v>131</v>
      </c>
      <c r="BDU24" s="10"/>
      <c r="BDV24" s="12" t="str">
        <f>IFERROR(VLOOKUP(BDU24,Insumos!$A$6:$D$118,2,FALSE), " ")</f>
        <v xml:space="preserve"> </v>
      </c>
      <c r="BDW24" s="20" t="str">
        <f>IFERROR(VLOOKUP(BDU24,Insumos!$A$6:$D$118,4,FALSE), " ")</f>
        <v xml:space="preserve"> </v>
      </c>
      <c r="BDX24" s="12" t="str">
        <f>IFERROR(VLOOKUP(BDU24,Insumos!$A$6:$D$118,3,FALSE), " ")</f>
        <v xml:space="preserve"> </v>
      </c>
      <c r="BDY24" s="23"/>
      <c r="BDZ24" s="20" t="str">
        <f t="shared" si="164"/>
        <v xml:space="preserve"> </v>
      </c>
      <c r="BEB24" s="183" t="s">
        <v>131</v>
      </c>
      <c r="BED24" s="10"/>
      <c r="BEE24" s="12" t="str">
        <f>IFERROR(VLOOKUP(BED24,Insumos!$A$6:$D$118,2,FALSE), " ")</f>
        <v xml:space="preserve"> </v>
      </c>
      <c r="BEF24" s="20" t="str">
        <f>IFERROR(VLOOKUP(BED24,Insumos!$A$6:$D$118,4,FALSE), " ")</f>
        <v xml:space="preserve"> </v>
      </c>
      <c r="BEG24" s="12" t="str">
        <f>IFERROR(VLOOKUP(BED24,Insumos!$A$6:$D$118,3,FALSE), " ")</f>
        <v xml:space="preserve"> </v>
      </c>
      <c r="BEH24" s="23"/>
      <c r="BEI24" s="20" t="str">
        <f t="shared" si="165"/>
        <v xml:space="preserve"> </v>
      </c>
      <c r="BEK24" s="183" t="s">
        <v>131</v>
      </c>
      <c r="BEM24" s="10"/>
      <c r="BEN24" s="12" t="str">
        <f>IFERROR(VLOOKUP(BEM24,Insumos!$A$6:$D$118,2,FALSE), " ")</f>
        <v xml:space="preserve"> </v>
      </c>
      <c r="BEO24" s="20" t="str">
        <f>IFERROR(VLOOKUP(BEM24,Insumos!$A$6:$D$118,4,FALSE), " ")</f>
        <v xml:space="preserve"> </v>
      </c>
      <c r="BEP24" s="12" t="str">
        <f>IFERROR(VLOOKUP(BEM24,Insumos!$A$6:$D$118,3,FALSE), " ")</f>
        <v xml:space="preserve"> </v>
      </c>
      <c r="BEQ24" s="23"/>
      <c r="BER24" s="20" t="str">
        <f t="shared" si="166"/>
        <v xml:space="preserve"> </v>
      </c>
      <c r="BET24" s="183" t="s">
        <v>131</v>
      </c>
      <c r="BEV24" s="10"/>
      <c r="BEW24" s="12" t="str">
        <f>IFERROR(VLOOKUP(BEV24,Insumos!$A$6:$D$118,2,FALSE), " ")</f>
        <v xml:space="preserve"> </v>
      </c>
      <c r="BEX24" s="20" t="str">
        <f>IFERROR(VLOOKUP(BEV24,Insumos!$A$6:$D$118,4,FALSE), " ")</f>
        <v xml:space="preserve"> </v>
      </c>
      <c r="BEY24" s="12" t="str">
        <f>IFERROR(VLOOKUP(BEV24,Insumos!$A$6:$D$118,3,FALSE), " ")</f>
        <v xml:space="preserve"> </v>
      </c>
      <c r="BEZ24" s="23"/>
      <c r="BFA24" s="20" t="str">
        <f t="shared" si="167"/>
        <v xml:space="preserve"> </v>
      </c>
      <c r="BFC24" s="183" t="s">
        <v>131</v>
      </c>
      <c r="BFE24" s="10"/>
      <c r="BFF24" s="12" t="str">
        <f>IFERROR(VLOOKUP(BFE24,Insumos!$A$6:$D$118,2,FALSE), " ")</f>
        <v xml:space="preserve"> </v>
      </c>
      <c r="BFG24" s="20" t="str">
        <f>IFERROR(VLOOKUP(BFE24,Insumos!$A$6:$D$118,4,FALSE), " ")</f>
        <v xml:space="preserve"> </v>
      </c>
      <c r="BFH24" s="12" t="str">
        <f>IFERROR(VLOOKUP(BFE24,Insumos!$A$6:$D$118,3,FALSE), " ")</f>
        <v xml:space="preserve"> </v>
      </c>
      <c r="BFI24" s="23"/>
      <c r="BFJ24" s="20" t="str">
        <f t="shared" si="168"/>
        <v xml:space="preserve"> </v>
      </c>
      <c r="BFL24" s="183" t="s">
        <v>131</v>
      </c>
      <c r="BFN24" s="10"/>
      <c r="BFO24" s="12" t="str">
        <f>IFERROR(VLOOKUP(BFN24,Insumos!$A$6:$D$118,2,FALSE), " ")</f>
        <v xml:space="preserve"> </v>
      </c>
      <c r="BFP24" s="20" t="str">
        <f>IFERROR(VLOOKUP(BFN24,Insumos!$A$6:$D$118,4,FALSE), " ")</f>
        <v xml:space="preserve"> </v>
      </c>
      <c r="BFQ24" s="12" t="str">
        <f>IFERROR(VLOOKUP(BFN24,Insumos!$A$6:$D$118,3,FALSE), " ")</f>
        <v xml:space="preserve"> </v>
      </c>
      <c r="BFR24" s="23"/>
      <c r="BFS24" s="20" t="str">
        <f t="shared" si="169"/>
        <v xml:space="preserve"> </v>
      </c>
      <c r="BFU24" s="183" t="s">
        <v>131</v>
      </c>
      <c r="BFW24" s="10"/>
      <c r="BFX24" s="12" t="str">
        <f>IFERROR(VLOOKUP(BFW24,Insumos!$A$6:$D$118,2,FALSE), " ")</f>
        <v xml:space="preserve"> </v>
      </c>
      <c r="BFY24" s="20" t="str">
        <f>IFERROR(VLOOKUP(BFW24,Insumos!$A$6:$D$118,4,FALSE), " ")</f>
        <v xml:space="preserve"> </v>
      </c>
      <c r="BFZ24" s="12" t="str">
        <f>IFERROR(VLOOKUP(BFW24,Insumos!$A$6:$D$118,3,FALSE), " ")</f>
        <v xml:space="preserve"> </v>
      </c>
      <c r="BGA24" s="23"/>
      <c r="BGB24" s="20" t="str">
        <f t="shared" si="170"/>
        <v xml:space="preserve"> </v>
      </c>
      <c r="BGD24" s="183" t="s">
        <v>131</v>
      </c>
      <c r="BGF24" s="10"/>
      <c r="BGG24" s="12" t="str">
        <f>IFERROR(VLOOKUP(BGF24,Insumos!$A$6:$D$118,2,FALSE), " ")</f>
        <v xml:space="preserve"> </v>
      </c>
      <c r="BGH24" s="20" t="str">
        <f>IFERROR(VLOOKUP(BGF24,Insumos!$A$6:$D$118,4,FALSE), " ")</f>
        <v xml:space="preserve"> </v>
      </c>
      <c r="BGI24" s="12" t="str">
        <f>IFERROR(VLOOKUP(BGF24,Insumos!$A$6:$D$118,3,FALSE), " ")</f>
        <v xml:space="preserve"> </v>
      </c>
      <c r="BGJ24" s="23"/>
      <c r="BGK24" s="20" t="str">
        <f t="shared" si="171"/>
        <v xml:space="preserve"> </v>
      </c>
      <c r="BGM24" s="183" t="s">
        <v>131</v>
      </c>
      <c r="BGO24" s="10"/>
      <c r="BGP24" s="12" t="str">
        <f>IFERROR(VLOOKUP(BGO24,Insumos!$A$6:$D$118,2,FALSE), " ")</f>
        <v xml:space="preserve"> </v>
      </c>
      <c r="BGQ24" s="20" t="str">
        <f>IFERROR(VLOOKUP(BGO24,Insumos!$A$6:$D$118,4,FALSE), " ")</f>
        <v xml:space="preserve"> </v>
      </c>
      <c r="BGR24" s="12" t="str">
        <f>IFERROR(VLOOKUP(BGO24,Insumos!$A$6:$D$118,3,FALSE), " ")</f>
        <v xml:space="preserve"> </v>
      </c>
      <c r="BGS24" s="23"/>
      <c r="BGT24" s="20" t="str">
        <f t="shared" si="172"/>
        <v xml:space="preserve"> </v>
      </c>
      <c r="BGV24" s="183" t="s">
        <v>131</v>
      </c>
      <c r="BGX24" s="10"/>
      <c r="BGY24" s="12" t="str">
        <f>IFERROR(VLOOKUP(BGX24,Insumos!$A$6:$D$118,2,FALSE), " ")</f>
        <v xml:space="preserve"> </v>
      </c>
      <c r="BGZ24" s="20" t="str">
        <f>IFERROR(VLOOKUP(BGX24,Insumos!$A$6:$D$118,4,FALSE), " ")</f>
        <v xml:space="preserve"> </v>
      </c>
      <c r="BHA24" s="12" t="str">
        <f>IFERROR(VLOOKUP(BGX24,Insumos!$A$6:$D$118,3,FALSE), " ")</f>
        <v xml:space="preserve"> </v>
      </c>
      <c r="BHB24" s="23"/>
      <c r="BHC24" s="20" t="str">
        <f t="shared" si="173"/>
        <v xml:space="preserve"> </v>
      </c>
      <c r="BHE24" s="183" t="s">
        <v>131</v>
      </c>
      <c r="BHG24" s="10"/>
      <c r="BHH24" s="12" t="str">
        <f>IFERROR(VLOOKUP(BHG24,Insumos!$A$6:$D$118,2,FALSE), " ")</f>
        <v xml:space="preserve"> </v>
      </c>
      <c r="BHI24" s="20" t="str">
        <f>IFERROR(VLOOKUP(BHG24,Insumos!$A$6:$D$118,4,FALSE), " ")</f>
        <v xml:space="preserve"> </v>
      </c>
      <c r="BHJ24" s="12" t="str">
        <f>IFERROR(VLOOKUP(BHG24,Insumos!$A$6:$D$118,3,FALSE), " ")</f>
        <v xml:space="preserve"> </v>
      </c>
      <c r="BHK24" s="23"/>
      <c r="BHL24" s="20" t="str">
        <f t="shared" si="174"/>
        <v xml:space="preserve"> </v>
      </c>
      <c r="BHN24" s="183" t="s">
        <v>131</v>
      </c>
      <c r="BHP24" s="10"/>
      <c r="BHQ24" s="12" t="str">
        <f>IFERROR(VLOOKUP(BHP24,Insumos!$A$6:$D$118,2,FALSE), " ")</f>
        <v xml:space="preserve"> </v>
      </c>
      <c r="BHR24" s="20" t="str">
        <f>IFERROR(VLOOKUP(BHP24,Insumos!$A$6:$D$118,4,FALSE), " ")</f>
        <v xml:space="preserve"> </v>
      </c>
      <c r="BHS24" s="12" t="str">
        <f>IFERROR(VLOOKUP(BHP24,Insumos!$A$6:$D$118,3,FALSE), " ")</f>
        <v xml:space="preserve"> </v>
      </c>
      <c r="BHT24" s="23"/>
      <c r="BHU24" s="20" t="str">
        <f t="shared" si="175"/>
        <v xml:space="preserve"> </v>
      </c>
      <c r="BHW24" s="183" t="s">
        <v>131</v>
      </c>
      <c r="BHY24" s="10"/>
      <c r="BHZ24" s="12" t="str">
        <f>IFERROR(VLOOKUP(BHY24,Insumos!$A$6:$D$118,2,FALSE), " ")</f>
        <v xml:space="preserve"> </v>
      </c>
      <c r="BIA24" s="20" t="str">
        <f>IFERROR(VLOOKUP(BHY24,Insumos!$A$6:$D$118,4,FALSE), " ")</f>
        <v xml:space="preserve"> </v>
      </c>
      <c r="BIB24" s="12" t="str">
        <f>IFERROR(VLOOKUP(BHY24,Insumos!$A$6:$D$118,3,FALSE), " ")</f>
        <v xml:space="preserve"> </v>
      </c>
      <c r="BIC24" s="23"/>
      <c r="BID24" s="20" t="str">
        <f t="shared" si="176"/>
        <v xml:space="preserve"> </v>
      </c>
      <c r="BIF24" s="183" t="s">
        <v>131</v>
      </c>
      <c r="BIH24" s="10"/>
      <c r="BII24" s="12" t="str">
        <f>IFERROR(VLOOKUP(BIH24,Insumos!$A$6:$D$118,2,FALSE), " ")</f>
        <v xml:space="preserve"> </v>
      </c>
      <c r="BIJ24" s="20" t="str">
        <f>IFERROR(VLOOKUP(BIH24,Insumos!$A$6:$D$118,4,FALSE), " ")</f>
        <v xml:space="preserve"> </v>
      </c>
      <c r="BIK24" s="12" t="str">
        <f>IFERROR(VLOOKUP(BIH24,Insumos!$A$6:$D$118,3,FALSE), " ")</f>
        <v xml:space="preserve"> </v>
      </c>
      <c r="BIL24" s="23"/>
      <c r="BIM24" s="20" t="str">
        <f t="shared" si="177"/>
        <v xml:space="preserve"> </v>
      </c>
      <c r="BIO24" s="183" t="s">
        <v>131</v>
      </c>
      <c r="BIQ24" s="10"/>
      <c r="BIR24" s="12" t="str">
        <f>IFERROR(VLOOKUP(BIQ24,Insumos!$A$6:$D$118,2,FALSE), " ")</f>
        <v xml:space="preserve"> </v>
      </c>
      <c r="BIS24" s="20" t="str">
        <f>IFERROR(VLOOKUP(BIQ24,Insumos!$A$6:$D$118,4,FALSE), " ")</f>
        <v xml:space="preserve"> </v>
      </c>
      <c r="BIT24" s="12" t="str">
        <f>IFERROR(VLOOKUP(BIQ24,Insumos!$A$6:$D$118,3,FALSE), " ")</f>
        <v xml:space="preserve"> </v>
      </c>
      <c r="BIU24" s="23"/>
      <c r="BIV24" s="20" t="str">
        <f t="shared" si="178"/>
        <v xml:space="preserve"> </v>
      </c>
      <c r="BIX24" s="183" t="s">
        <v>131</v>
      </c>
      <c r="BIZ24" s="10"/>
      <c r="BJA24" s="12" t="str">
        <f>IFERROR(VLOOKUP(BIZ24,Insumos!$A$6:$D$118,2,FALSE), " ")</f>
        <v xml:space="preserve"> </v>
      </c>
      <c r="BJB24" s="20" t="str">
        <f>IFERROR(VLOOKUP(BIZ24,Insumos!$A$6:$D$118,4,FALSE), " ")</f>
        <v xml:space="preserve"> </v>
      </c>
      <c r="BJC24" s="12" t="str">
        <f>IFERROR(VLOOKUP(BIZ24,Insumos!$A$6:$D$118,3,FALSE), " ")</f>
        <v xml:space="preserve"> </v>
      </c>
      <c r="BJD24" s="23"/>
      <c r="BJE24" s="20" t="str">
        <f t="shared" si="179"/>
        <v xml:space="preserve"> </v>
      </c>
      <c r="BJG24" s="183" t="s">
        <v>131</v>
      </c>
      <c r="BJI24" s="10"/>
      <c r="BJJ24" s="12" t="str">
        <f>IFERROR(VLOOKUP(BJI24,Insumos!$A$6:$D$118,2,FALSE), " ")</f>
        <v xml:space="preserve"> </v>
      </c>
      <c r="BJK24" s="20" t="str">
        <f>IFERROR(VLOOKUP(BJI24,Insumos!$A$6:$D$118,4,FALSE), " ")</f>
        <v xml:space="preserve"> </v>
      </c>
      <c r="BJL24" s="12" t="str">
        <f>IFERROR(VLOOKUP(BJI24,Insumos!$A$6:$D$118,3,FALSE), " ")</f>
        <v xml:space="preserve"> </v>
      </c>
      <c r="BJM24" s="23"/>
      <c r="BJN24" s="20" t="str">
        <f t="shared" si="180"/>
        <v xml:space="preserve"> </v>
      </c>
      <c r="BJP24" s="183" t="s">
        <v>131</v>
      </c>
      <c r="BJR24" s="10"/>
      <c r="BJS24" s="12" t="str">
        <f>IFERROR(VLOOKUP(BJR24,Insumos!$A$6:$D$118,2,FALSE), " ")</f>
        <v xml:space="preserve"> </v>
      </c>
      <c r="BJT24" s="20" t="str">
        <f>IFERROR(VLOOKUP(BJR24,Insumos!$A$6:$D$118,4,FALSE), " ")</f>
        <v xml:space="preserve"> </v>
      </c>
      <c r="BJU24" s="12" t="str">
        <f>IFERROR(VLOOKUP(BJR24,Insumos!$A$6:$D$118,3,FALSE), " ")</f>
        <v xml:space="preserve"> </v>
      </c>
      <c r="BJV24" s="23"/>
      <c r="BJW24" s="20" t="str">
        <f t="shared" si="181"/>
        <v xml:space="preserve"> </v>
      </c>
      <c r="BJY24" s="183" t="s">
        <v>131</v>
      </c>
      <c r="BKA24" s="10"/>
      <c r="BKB24" s="12" t="str">
        <f>IFERROR(VLOOKUP(BKA24,Insumos!$A$6:$D$118,2,FALSE), " ")</f>
        <v xml:space="preserve"> </v>
      </c>
      <c r="BKC24" s="20" t="str">
        <f>IFERROR(VLOOKUP(BKA24,Insumos!$A$6:$D$118,4,FALSE), " ")</f>
        <v xml:space="preserve"> </v>
      </c>
      <c r="BKD24" s="12" t="str">
        <f>IFERROR(VLOOKUP(BKA24,Insumos!$A$6:$D$118,3,FALSE), " ")</f>
        <v xml:space="preserve"> </v>
      </c>
      <c r="BKE24" s="23"/>
      <c r="BKF24" s="20" t="str">
        <f t="shared" si="182"/>
        <v xml:space="preserve"> </v>
      </c>
      <c r="BKH24" s="183" t="s">
        <v>131</v>
      </c>
      <c r="BKJ24" s="10"/>
      <c r="BKK24" s="12" t="str">
        <f>IFERROR(VLOOKUP(BKJ24,Insumos!$A$6:$D$118,2,FALSE), " ")</f>
        <v xml:space="preserve"> </v>
      </c>
      <c r="BKL24" s="20" t="str">
        <f>IFERROR(VLOOKUP(BKJ24,Insumos!$A$6:$D$118,4,FALSE), " ")</f>
        <v xml:space="preserve"> </v>
      </c>
      <c r="BKM24" s="12" t="str">
        <f>IFERROR(VLOOKUP(BKJ24,Insumos!$A$6:$D$118,3,FALSE), " ")</f>
        <v xml:space="preserve"> </v>
      </c>
      <c r="BKN24" s="23"/>
      <c r="BKO24" s="20" t="str">
        <f t="shared" si="183"/>
        <v xml:space="preserve"> </v>
      </c>
      <c r="BKQ24" s="183" t="s">
        <v>131</v>
      </c>
      <c r="BKS24" s="10"/>
      <c r="BKT24" s="12" t="str">
        <f>IFERROR(VLOOKUP(BKS24,Insumos!$A$6:$D$118,2,FALSE), " ")</f>
        <v xml:space="preserve"> </v>
      </c>
      <c r="BKU24" s="20" t="str">
        <f>IFERROR(VLOOKUP(BKS24,Insumos!$A$6:$D$118,4,FALSE), " ")</f>
        <v xml:space="preserve"> </v>
      </c>
      <c r="BKV24" s="12" t="str">
        <f>IFERROR(VLOOKUP(BKS24,Insumos!$A$6:$D$118,3,FALSE), " ")</f>
        <v xml:space="preserve"> </v>
      </c>
      <c r="BKW24" s="23"/>
      <c r="BKX24" s="20" t="str">
        <f t="shared" si="184"/>
        <v xml:space="preserve"> </v>
      </c>
      <c r="BKZ24" s="183" t="s">
        <v>131</v>
      </c>
      <c r="BLB24" s="10"/>
      <c r="BLC24" s="12" t="str">
        <f>IFERROR(VLOOKUP(BLB24,Insumos!$A$6:$D$118,2,FALSE), " ")</f>
        <v xml:space="preserve"> </v>
      </c>
      <c r="BLD24" s="20" t="str">
        <f>IFERROR(VLOOKUP(BLB24,Insumos!$A$6:$D$118,4,FALSE), " ")</f>
        <v xml:space="preserve"> </v>
      </c>
      <c r="BLE24" s="12" t="str">
        <f>IFERROR(VLOOKUP(BLB24,Insumos!$A$6:$D$118,3,FALSE), " ")</f>
        <v xml:space="preserve"> </v>
      </c>
      <c r="BLF24" s="23"/>
      <c r="BLG24" s="20" t="str">
        <f t="shared" si="185"/>
        <v xml:space="preserve"> </v>
      </c>
      <c r="BLI24" s="183" t="s">
        <v>131</v>
      </c>
      <c r="BLK24" s="10"/>
      <c r="BLL24" s="12" t="str">
        <f>IFERROR(VLOOKUP(BLK24,Insumos!$A$6:$D$118,2,FALSE), " ")</f>
        <v xml:space="preserve"> </v>
      </c>
      <c r="BLM24" s="20" t="str">
        <f>IFERROR(VLOOKUP(BLK24,Insumos!$A$6:$D$118,4,FALSE), " ")</f>
        <v xml:space="preserve"> </v>
      </c>
      <c r="BLN24" s="12" t="str">
        <f>IFERROR(VLOOKUP(BLK24,Insumos!$A$6:$D$118,3,FALSE), " ")</f>
        <v xml:space="preserve"> </v>
      </c>
      <c r="BLO24" s="23"/>
      <c r="BLP24" s="20" t="str">
        <f t="shared" si="186"/>
        <v xml:space="preserve"> </v>
      </c>
      <c r="BLR24" s="183" t="s">
        <v>131</v>
      </c>
      <c r="BLT24" s="10"/>
      <c r="BLU24" s="12" t="str">
        <f>IFERROR(VLOOKUP(BLT24,Insumos!$A$6:$D$118,2,FALSE), " ")</f>
        <v xml:space="preserve"> </v>
      </c>
      <c r="BLV24" s="20" t="str">
        <f>IFERROR(VLOOKUP(BLT24,Insumos!$A$6:$D$118,4,FALSE), " ")</f>
        <v xml:space="preserve"> </v>
      </c>
      <c r="BLW24" s="12" t="str">
        <f>IFERROR(VLOOKUP(BLT24,Insumos!$A$6:$D$118,3,FALSE), " ")</f>
        <v xml:space="preserve"> </v>
      </c>
      <c r="BLX24" s="23"/>
      <c r="BLY24" s="20" t="str">
        <f t="shared" si="187"/>
        <v xml:space="preserve"> </v>
      </c>
      <c r="BMA24" s="183" t="s">
        <v>131</v>
      </c>
      <c r="BMC24" s="10"/>
      <c r="BMD24" s="12" t="str">
        <f>IFERROR(VLOOKUP(BMC24,Insumos!$A$6:$D$118,2,FALSE), " ")</f>
        <v xml:space="preserve"> </v>
      </c>
      <c r="BME24" s="20" t="str">
        <f>IFERROR(VLOOKUP(BMC24,Insumos!$A$6:$D$118,4,FALSE), " ")</f>
        <v xml:space="preserve"> </v>
      </c>
      <c r="BMF24" s="12" t="str">
        <f>IFERROR(VLOOKUP(BMC24,Insumos!$A$6:$D$118,3,FALSE), " ")</f>
        <v xml:space="preserve"> </v>
      </c>
      <c r="BMG24" s="23"/>
      <c r="BMH24" s="20" t="str">
        <f t="shared" si="188"/>
        <v xml:space="preserve"> </v>
      </c>
      <c r="BMJ24" s="183" t="s">
        <v>131</v>
      </c>
      <c r="BML24" s="10"/>
      <c r="BMM24" s="12" t="str">
        <f>IFERROR(VLOOKUP(BML24,Insumos!$A$6:$D$118,2,FALSE), " ")</f>
        <v xml:space="preserve"> </v>
      </c>
      <c r="BMN24" s="20" t="str">
        <f>IFERROR(VLOOKUP(BML24,Insumos!$A$6:$D$118,4,FALSE), " ")</f>
        <v xml:space="preserve"> </v>
      </c>
      <c r="BMO24" s="12" t="str">
        <f>IFERROR(VLOOKUP(BML24,Insumos!$A$6:$D$118,3,FALSE), " ")</f>
        <v xml:space="preserve"> </v>
      </c>
      <c r="BMP24" s="23"/>
      <c r="BMQ24" s="20" t="str">
        <f t="shared" si="189"/>
        <v xml:space="preserve"> </v>
      </c>
      <c r="BMS24" s="183" t="s">
        <v>131</v>
      </c>
      <c r="BMU24" s="10"/>
      <c r="BMV24" s="12" t="str">
        <f>IFERROR(VLOOKUP(BMU24,Insumos!$A$6:$D$118,2,FALSE), " ")</f>
        <v xml:space="preserve"> </v>
      </c>
      <c r="BMW24" s="20" t="str">
        <f>IFERROR(VLOOKUP(BMU24,Insumos!$A$6:$D$118,4,FALSE), " ")</f>
        <v xml:space="preserve"> </v>
      </c>
      <c r="BMX24" s="12" t="str">
        <f>IFERROR(VLOOKUP(BMU24,Insumos!$A$6:$D$118,3,FALSE), " ")</f>
        <v xml:space="preserve"> </v>
      </c>
      <c r="BMY24" s="23"/>
      <c r="BMZ24" s="20" t="str">
        <f t="shared" si="190"/>
        <v xml:space="preserve"> </v>
      </c>
      <c r="BNB24" s="183" t="s">
        <v>131</v>
      </c>
      <c r="BND24" s="10"/>
      <c r="BNE24" s="12" t="str">
        <f>IFERROR(VLOOKUP(BND24,Insumos!$A$6:$D$118,2,FALSE), " ")</f>
        <v xml:space="preserve"> </v>
      </c>
      <c r="BNF24" s="20" t="str">
        <f>IFERROR(VLOOKUP(BND24,Insumos!$A$6:$D$118,4,FALSE), " ")</f>
        <v xml:space="preserve"> </v>
      </c>
      <c r="BNG24" s="12" t="str">
        <f>IFERROR(VLOOKUP(BND24,Insumos!$A$6:$D$118,3,FALSE), " ")</f>
        <v xml:space="preserve"> </v>
      </c>
      <c r="BNH24" s="23"/>
      <c r="BNI24" s="20" t="str">
        <f t="shared" si="191"/>
        <v xml:space="preserve"> </v>
      </c>
      <c r="BNK24" s="183" t="s">
        <v>131</v>
      </c>
      <c r="BNM24" s="10"/>
      <c r="BNN24" s="12" t="str">
        <f>IFERROR(VLOOKUP(BNM24,Insumos!$A$6:$D$118,2,FALSE), " ")</f>
        <v xml:space="preserve"> </v>
      </c>
      <c r="BNO24" s="20" t="str">
        <f>IFERROR(VLOOKUP(BNM24,Insumos!$A$6:$D$118,4,FALSE), " ")</f>
        <v xml:space="preserve"> </v>
      </c>
      <c r="BNP24" s="12" t="str">
        <f>IFERROR(VLOOKUP(BNM24,Insumos!$A$6:$D$118,3,FALSE), " ")</f>
        <v xml:space="preserve"> </v>
      </c>
      <c r="BNQ24" s="23"/>
      <c r="BNR24" s="20" t="str">
        <f t="shared" si="192"/>
        <v xml:space="preserve"> </v>
      </c>
      <c r="BNT24" s="183" t="s">
        <v>131</v>
      </c>
      <c r="BNV24" s="10"/>
      <c r="BNW24" s="12" t="str">
        <f>IFERROR(VLOOKUP(BNV24,Insumos!$A$6:$D$118,2,FALSE), " ")</f>
        <v xml:space="preserve"> </v>
      </c>
      <c r="BNX24" s="20" t="str">
        <f>IFERROR(VLOOKUP(BNV24,Insumos!$A$6:$D$118,4,FALSE), " ")</f>
        <v xml:space="preserve"> </v>
      </c>
      <c r="BNY24" s="12" t="str">
        <f>IFERROR(VLOOKUP(BNV24,Insumos!$A$6:$D$118,3,FALSE), " ")</f>
        <v xml:space="preserve"> </v>
      </c>
      <c r="BNZ24" s="23"/>
      <c r="BOA24" s="20" t="str">
        <f t="shared" si="193"/>
        <v xml:space="preserve"> </v>
      </c>
      <c r="BOC24" s="183" t="s">
        <v>131</v>
      </c>
      <c r="BOE24" s="10"/>
      <c r="BOF24" s="12" t="str">
        <f>IFERROR(VLOOKUP(BOE24,Insumos!$A$6:$D$118,2,FALSE), " ")</f>
        <v xml:space="preserve"> </v>
      </c>
      <c r="BOG24" s="20" t="str">
        <f>IFERROR(VLOOKUP(BOE24,Insumos!$A$6:$D$118,4,FALSE), " ")</f>
        <v xml:space="preserve"> </v>
      </c>
      <c r="BOH24" s="12" t="str">
        <f>IFERROR(VLOOKUP(BOE24,Insumos!$A$6:$D$118,3,FALSE), " ")</f>
        <v xml:space="preserve"> </v>
      </c>
      <c r="BOI24" s="23"/>
      <c r="BOJ24" s="20" t="str">
        <f t="shared" si="194"/>
        <v xml:space="preserve"> </v>
      </c>
      <c r="BOL24" s="183" t="s">
        <v>131</v>
      </c>
      <c r="BON24" s="10"/>
      <c r="BOO24" s="12" t="str">
        <f>IFERROR(VLOOKUP(BON24,Insumos!$A$6:$D$118,2,FALSE), " ")</f>
        <v xml:space="preserve"> </v>
      </c>
      <c r="BOP24" s="20" t="str">
        <f>IFERROR(VLOOKUP(BON24,Insumos!$A$6:$D$118,4,FALSE), " ")</f>
        <v xml:space="preserve"> </v>
      </c>
      <c r="BOQ24" s="12" t="str">
        <f>IFERROR(VLOOKUP(BON24,Insumos!$A$6:$D$118,3,FALSE), " ")</f>
        <v xml:space="preserve"> </v>
      </c>
      <c r="BOR24" s="23"/>
      <c r="BOS24" s="20" t="str">
        <f t="shared" si="195"/>
        <v xml:space="preserve"> </v>
      </c>
      <c r="BOU24" s="183" t="s">
        <v>131</v>
      </c>
      <c r="BOW24" s="10"/>
      <c r="BOX24" s="12" t="str">
        <f>IFERROR(VLOOKUP(BOW24,Insumos!$A$6:$D$118,2,FALSE), " ")</f>
        <v xml:space="preserve"> </v>
      </c>
      <c r="BOY24" s="20" t="str">
        <f>IFERROR(VLOOKUP(BOW24,Insumos!$A$6:$D$118,4,FALSE), " ")</f>
        <v xml:space="preserve"> </v>
      </c>
      <c r="BOZ24" s="12" t="str">
        <f>IFERROR(VLOOKUP(BOW24,Insumos!$A$6:$D$118,3,FALSE), " ")</f>
        <v xml:space="preserve"> </v>
      </c>
      <c r="BPA24" s="23"/>
      <c r="BPB24" s="20" t="str">
        <f t="shared" si="196"/>
        <v xml:space="preserve"> </v>
      </c>
      <c r="BPD24" s="183" t="s">
        <v>131</v>
      </c>
      <c r="BPF24" s="10"/>
      <c r="BPG24" s="12" t="str">
        <f>IFERROR(VLOOKUP(BPF24,Insumos!$A$6:$D$118,2,FALSE), " ")</f>
        <v xml:space="preserve"> </v>
      </c>
      <c r="BPH24" s="20" t="str">
        <f>IFERROR(VLOOKUP(BPF24,Insumos!$A$6:$D$118,4,FALSE), " ")</f>
        <v xml:space="preserve"> </v>
      </c>
      <c r="BPI24" s="12" t="str">
        <f>IFERROR(VLOOKUP(BPF24,Insumos!$A$6:$D$118,3,FALSE), " ")</f>
        <v xml:space="preserve"> </v>
      </c>
      <c r="BPJ24" s="23"/>
      <c r="BPK24" s="20" t="str">
        <f t="shared" si="197"/>
        <v xml:space="preserve"> </v>
      </c>
      <c r="BPM24" s="183" t="s">
        <v>131</v>
      </c>
      <c r="BPO24" s="10"/>
      <c r="BPP24" s="12" t="str">
        <f>IFERROR(VLOOKUP(BPO24,Insumos!$A$6:$D$118,2,FALSE), " ")</f>
        <v xml:space="preserve"> </v>
      </c>
      <c r="BPQ24" s="20" t="str">
        <f>IFERROR(VLOOKUP(BPO24,Insumos!$A$6:$D$118,4,FALSE), " ")</f>
        <v xml:space="preserve"> </v>
      </c>
      <c r="BPR24" s="12" t="str">
        <f>IFERROR(VLOOKUP(BPO24,Insumos!$A$6:$D$118,3,FALSE), " ")</f>
        <v xml:space="preserve"> </v>
      </c>
      <c r="BPS24" s="23"/>
      <c r="BPT24" s="20" t="str">
        <f t="shared" si="198"/>
        <v xml:space="preserve"> </v>
      </c>
      <c r="BPV24" s="183" t="s">
        <v>131</v>
      </c>
      <c r="BPX24" s="10"/>
      <c r="BPY24" s="12" t="str">
        <f>IFERROR(VLOOKUP(BPX24,Insumos!$A$6:$D$118,2,FALSE), " ")</f>
        <v xml:space="preserve"> </v>
      </c>
      <c r="BPZ24" s="20" t="str">
        <f>IFERROR(VLOOKUP(BPX24,Insumos!$A$6:$D$118,4,FALSE), " ")</f>
        <v xml:space="preserve"> </v>
      </c>
      <c r="BQA24" s="12" t="str">
        <f>IFERROR(VLOOKUP(BPX24,Insumos!$A$6:$D$118,3,FALSE), " ")</f>
        <v xml:space="preserve"> </v>
      </c>
      <c r="BQB24" s="23"/>
      <c r="BQC24" s="20" t="str">
        <f t="shared" si="199"/>
        <v xml:space="preserve"> </v>
      </c>
      <c r="BQE24" s="183" t="s">
        <v>131</v>
      </c>
    </row>
    <row r="25" spans="1:1023 1025:1799" ht="17.25" customHeight="1" x14ac:dyDescent="0.25">
      <c r="A25" s="10"/>
      <c r="B25" s="12" t="str">
        <f>IFERROR(VLOOKUP(A25,Insumos!$A$6:$D$118,2,FALSE), " ")</f>
        <v xml:space="preserve"> </v>
      </c>
      <c r="C25" s="20" t="str">
        <f>IFERROR(VLOOKUP(A25,Insumos!$A$6:$D$118,4,FALSE), " ")</f>
        <v xml:space="preserve"> </v>
      </c>
      <c r="D25" s="12" t="str">
        <f>IFERROR(VLOOKUP(A25,Insumos!$A$6:$D$118,3,FALSE), " ")</f>
        <v xml:space="preserve"> </v>
      </c>
      <c r="E25" s="23"/>
      <c r="F25" s="20" t="str">
        <f t="shared" si="0"/>
        <v xml:space="preserve"> </v>
      </c>
      <c r="H25" s="183"/>
      <c r="J25" s="10"/>
      <c r="K25" s="12" t="str">
        <f>IFERROR(VLOOKUP(J25,Insumos!$A$6:$D$118,2,FALSE), " ")</f>
        <v xml:space="preserve"> </v>
      </c>
      <c r="L25" s="20" t="str">
        <f>IFERROR(VLOOKUP(J25,Insumos!$A$6:$D$118,4,FALSE), " ")</f>
        <v xml:space="preserve"> </v>
      </c>
      <c r="M25" s="12" t="str">
        <f>IFERROR(VLOOKUP(J25,Insumos!$A$6:$D$118,3,FALSE), " ")</f>
        <v xml:space="preserve"> </v>
      </c>
      <c r="N25" s="23"/>
      <c r="O25" s="20" t="str">
        <f t="shared" si="1"/>
        <v xml:space="preserve"> </v>
      </c>
      <c r="Q25" s="183"/>
      <c r="S25" s="10"/>
      <c r="T25" s="12" t="str">
        <f>IFERROR(VLOOKUP(S25,Insumos!$A$6:$D$118,2,FALSE), " ")</f>
        <v xml:space="preserve"> </v>
      </c>
      <c r="U25" s="20" t="str">
        <f>IFERROR(VLOOKUP(S25,Insumos!$A$6:$D$118,4,FALSE), " ")</f>
        <v xml:space="preserve"> </v>
      </c>
      <c r="V25" s="12" t="str">
        <f>IFERROR(VLOOKUP(S25,Insumos!$A$6:$D$118,3,FALSE), " ")</f>
        <v xml:space="preserve"> </v>
      </c>
      <c r="W25" s="23"/>
      <c r="X25" s="20" t="str">
        <f t="shared" si="2"/>
        <v xml:space="preserve"> </v>
      </c>
      <c r="Z25" s="183"/>
      <c r="AB25" s="10"/>
      <c r="AC25" s="12" t="str">
        <f>IFERROR(VLOOKUP(AB25,Insumos!$A$6:$D$118,2,FALSE), " ")</f>
        <v xml:space="preserve"> </v>
      </c>
      <c r="AD25" s="20" t="str">
        <f>IFERROR(VLOOKUP(AB25,Insumos!$A$6:$D$118,4,FALSE), " ")</f>
        <v xml:space="preserve"> </v>
      </c>
      <c r="AE25" s="12" t="str">
        <f>IFERROR(VLOOKUP(AB25,Insumos!$A$6:$D$118,3,FALSE), " ")</f>
        <v xml:space="preserve"> </v>
      </c>
      <c r="AF25" s="23"/>
      <c r="AG25" s="20" t="str">
        <f t="shared" si="3"/>
        <v xml:space="preserve"> </v>
      </c>
      <c r="AI25" s="183"/>
      <c r="AK25" s="10"/>
      <c r="AL25" s="12" t="str">
        <f>IFERROR(VLOOKUP(AK25,Insumos!$A$6:$D$118,2,FALSE), " ")</f>
        <v xml:space="preserve"> </v>
      </c>
      <c r="AM25" s="20" t="str">
        <f>IFERROR(VLOOKUP(AK25,Insumos!$A$6:$D$118,4,FALSE), " ")</f>
        <v xml:space="preserve"> </v>
      </c>
      <c r="AN25" s="12" t="str">
        <f>IFERROR(VLOOKUP(AK25,Insumos!$A$6:$D$118,3,FALSE), " ")</f>
        <v xml:space="preserve"> </v>
      </c>
      <c r="AO25" s="23"/>
      <c r="AP25" s="20" t="str">
        <f t="shared" si="4"/>
        <v xml:space="preserve"> </v>
      </c>
      <c r="AR25" s="183"/>
      <c r="AT25" s="10"/>
      <c r="AU25" s="12" t="str">
        <f>IFERROR(VLOOKUP(AT25,Insumos!$A$6:$D$118,2,FALSE), " ")</f>
        <v xml:space="preserve"> </v>
      </c>
      <c r="AV25" s="20" t="str">
        <f>IFERROR(VLOOKUP(AT25,Insumos!$A$6:$D$118,4,FALSE), " ")</f>
        <v xml:space="preserve"> </v>
      </c>
      <c r="AW25" s="12" t="str">
        <f>IFERROR(VLOOKUP(AT25,Insumos!$A$6:$D$118,3,FALSE), " ")</f>
        <v xml:space="preserve"> </v>
      </c>
      <c r="AX25" s="23"/>
      <c r="AY25" s="20" t="str">
        <f t="shared" si="5"/>
        <v xml:space="preserve"> </v>
      </c>
      <c r="BA25" s="183"/>
      <c r="BC25" s="10"/>
      <c r="BD25" s="12" t="str">
        <f>IFERROR(VLOOKUP(BC25,Insumos!$A$6:$D$118,2,FALSE), " ")</f>
        <v xml:space="preserve"> </v>
      </c>
      <c r="BE25" s="20" t="str">
        <f>IFERROR(VLOOKUP(BC25,Insumos!$A$6:$D$118,4,FALSE), " ")</f>
        <v xml:space="preserve"> </v>
      </c>
      <c r="BF25" s="12" t="str">
        <f>IFERROR(VLOOKUP(BC25,Insumos!$A$6:$D$118,3,FALSE), " ")</f>
        <v xml:space="preserve"> </v>
      </c>
      <c r="BG25" s="23"/>
      <c r="BH25" s="20" t="str">
        <f t="shared" si="6"/>
        <v xml:space="preserve"> </v>
      </c>
      <c r="BJ25" s="183"/>
      <c r="BL25" s="10"/>
      <c r="BM25" s="12" t="str">
        <f>IFERROR(VLOOKUP(BL25,Insumos!$A$6:$D$118,2,FALSE), " ")</f>
        <v xml:space="preserve"> </v>
      </c>
      <c r="BN25" s="20" t="str">
        <f>IFERROR(VLOOKUP(BL25,Insumos!$A$6:$D$118,4,FALSE), " ")</f>
        <v xml:space="preserve"> </v>
      </c>
      <c r="BO25" s="12" t="str">
        <f>IFERROR(VLOOKUP(BL25,Insumos!$A$6:$D$118,3,FALSE), " ")</f>
        <v xml:space="preserve"> </v>
      </c>
      <c r="BP25" s="23"/>
      <c r="BQ25" s="20" t="str">
        <f t="shared" si="7"/>
        <v xml:space="preserve"> </v>
      </c>
      <c r="BS25" s="183"/>
      <c r="BU25" s="10"/>
      <c r="BV25" s="12" t="str">
        <f>IFERROR(VLOOKUP(BU25,Insumos!$A$6:$D$118,2,FALSE), " ")</f>
        <v xml:space="preserve"> </v>
      </c>
      <c r="BW25" s="20" t="str">
        <f>IFERROR(VLOOKUP(BU25,Insumos!$A$6:$D$118,4,FALSE), " ")</f>
        <v xml:space="preserve"> </v>
      </c>
      <c r="BX25" s="12" t="str">
        <f>IFERROR(VLOOKUP(BU25,Insumos!$A$6:$D$118,3,FALSE), " ")</f>
        <v xml:space="preserve"> </v>
      </c>
      <c r="BY25" s="23"/>
      <c r="BZ25" s="20" t="str">
        <f t="shared" si="8"/>
        <v xml:space="preserve"> </v>
      </c>
      <c r="CB25" s="183"/>
      <c r="CD25" s="10"/>
      <c r="CE25" s="12" t="str">
        <f>IFERROR(VLOOKUP(CD25,Insumos!$A$6:$D$118,2,FALSE), " ")</f>
        <v xml:space="preserve"> </v>
      </c>
      <c r="CF25" s="20" t="str">
        <f>IFERROR(VLOOKUP(CD25,Insumos!$A$6:$D$118,4,FALSE), " ")</f>
        <v xml:space="preserve"> </v>
      </c>
      <c r="CG25" s="12" t="str">
        <f>IFERROR(VLOOKUP(CD25,Insumos!$A$6:$D$118,3,FALSE), " ")</f>
        <v xml:space="preserve"> </v>
      </c>
      <c r="CH25" s="23"/>
      <c r="CI25" s="20" t="str">
        <f t="shared" si="9"/>
        <v xml:space="preserve"> </v>
      </c>
      <c r="CK25" s="183"/>
      <c r="CM25" s="10"/>
      <c r="CN25" s="12" t="str">
        <f>IFERROR(VLOOKUP(CM25,Insumos!$A$6:$D$118,2,FALSE), " ")</f>
        <v xml:space="preserve"> </v>
      </c>
      <c r="CO25" s="20" t="str">
        <f>IFERROR(VLOOKUP(CM25,Insumos!$A$6:$D$118,4,FALSE), " ")</f>
        <v xml:space="preserve"> </v>
      </c>
      <c r="CP25" s="12" t="str">
        <f>IFERROR(VLOOKUP(CM25,Insumos!$A$6:$D$118,3,FALSE), " ")</f>
        <v xml:space="preserve"> </v>
      </c>
      <c r="CQ25" s="23"/>
      <c r="CR25" s="20" t="str">
        <f t="shared" si="10"/>
        <v xml:space="preserve"> </v>
      </c>
      <c r="CT25" s="183"/>
      <c r="CV25" s="10"/>
      <c r="CW25" s="12" t="str">
        <f>IFERROR(VLOOKUP(CV25,Insumos!$A$6:$D$118,2,FALSE), " ")</f>
        <v xml:space="preserve"> </v>
      </c>
      <c r="CX25" s="20" t="str">
        <f>IFERROR(VLOOKUP(CV25,Insumos!$A$6:$D$118,4,FALSE), " ")</f>
        <v xml:space="preserve"> </v>
      </c>
      <c r="CY25" s="12" t="str">
        <f>IFERROR(VLOOKUP(CV25,Insumos!$A$6:$D$118,3,FALSE), " ")</f>
        <v xml:space="preserve"> </v>
      </c>
      <c r="CZ25" s="23"/>
      <c r="DA25" s="20" t="str">
        <f t="shared" si="11"/>
        <v xml:space="preserve"> </v>
      </c>
      <c r="DC25" s="183"/>
      <c r="DE25" s="10"/>
      <c r="DF25" s="12" t="str">
        <f>IFERROR(VLOOKUP(DE25,Insumos!$A$6:$D$118,2,FALSE), " ")</f>
        <v xml:space="preserve"> </v>
      </c>
      <c r="DG25" s="20" t="str">
        <f>IFERROR(VLOOKUP(DE25,Insumos!$A$6:$D$118,4,FALSE), " ")</f>
        <v xml:space="preserve"> </v>
      </c>
      <c r="DH25" s="12" t="str">
        <f>IFERROR(VLOOKUP(DE25,Insumos!$A$6:$D$118,3,FALSE), " ")</f>
        <v xml:space="preserve"> </v>
      </c>
      <c r="DI25" s="23"/>
      <c r="DJ25" s="20" t="str">
        <f t="shared" si="12"/>
        <v xml:space="preserve"> </v>
      </c>
      <c r="DL25" s="183"/>
      <c r="DN25" s="10"/>
      <c r="DO25" s="12" t="str">
        <f>IFERROR(VLOOKUP(DN25,Insumos!$A$6:$D$118,2,FALSE), " ")</f>
        <v xml:space="preserve"> </v>
      </c>
      <c r="DP25" s="20" t="str">
        <f>IFERROR(VLOOKUP(DN25,Insumos!$A$6:$D$118,4,FALSE), " ")</f>
        <v xml:space="preserve"> </v>
      </c>
      <c r="DQ25" s="12" t="str">
        <f>IFERROR(VLOOKUP(DN25,Insumos!$A$6:$D$118,3,FALSE), " ")</f>
        <v xml:space="preserve"> </v>
      </c>
      <c r="DR25" s="23"/>
      <c r="DS25" s="20" t="str">
        <f t="shared" si="13"/>
        <v xml:space="preserve"> </v>
      </c>
      <c r="DU25" s="183"/>
      <c r="DW25" s="10"/>
      <c r="DX25" s="12" t="str">
        <f>IFERROR(VLOOKUP(DW25,Insumos!$A$6:$D$118,2,FALSE), " ")</f>
        <v xml:space="preserve"> </v>
      </c>
      <c r="DY25" s="20" t="str">
        <f>IFERROR(VLOOKUP(DW25,Insumos!$A$6:$D$118,4,FALSE), " ")</f>
        <v xml:space="preserve"> </v>
      </c>
      <c r="DZ25" s="12" t="str">
        <f>IFERROR(VLOOKUP(DW25,Insumos!$A$6:$D$118,3,FALSE), " ")</f>
        <v xml:space="preserve"> </v>
      </c>
      <c r="EA25" s="23"/>
      <c r="EB25" s="20" t="str">
        <f t="shared" si="14"/>
        <v xml:space="preserve"> </v>
      </c>
      <c r="ED25" s="183"/>
      <c r="EF25" s="10"/>
      <c r="EG25" s="12" t="str">
        <f>IFERROR(VLOOKUP(EF25,Insumos!$A$6:$D$118,2,FALSE), " ")</f>
        <v xml:space="preserve"> </v>
      </c>
      <c r="EH25" s="20" t="str">
        <f>IFERROR(VLOOKUP(EF25,Insumos!$A$6:$D$118,4,FALSE), " ")</f>
        <v xml:space="preserve"> </v>
      </c>
      <c r="EI25" s="12" t="str">
        <f>IFERROR(VLOOKUP(EF25,Insumos!$A$6:$D$118,3,FALSE), " ")</f>
        <v xml:space="preserve"> </v>
      </c>
      <c r="EJ25" s="23"/>
      <c r="EK25" s="20" t="str">
        <f t="shared" si="15"/>
        <v xml:space="preserve"> </v>
      </c>
      <c r="EM25" s="183"/>
      <c r="EO25" s="10"/>
      <c r="EP25" s="12" t="str">
        <f>IFERROR(VLOOKUP(EO25,Insumos!$A$6:$D$118,2,FALSE), " ")</f>
        <v xml:space="preserve"> </v>
      </c>
      <c r="EQ25" s="20" t="str">
        <f>IFERROR(VLOOKUP(EO25,Insumos!$A$6:$D$118,4,FALSE), " ")</f>
        <v xml:space="preserve"> </v>
      </c>
      <c r="ER25" s="12" t="str">
        <f>IFERROR(VLOOKUP(EO25,Insumos!$A$6:$D$118,3,FALSE), " ")</f>
        <v xml:space="preserve"> </v>
      </c>
      <c r="ES25" s="23"/>
      <c r="ET25" s="20" t="str">
        <f t="shared" si="16"/>
        <v xml:space="preserve"> </v>
      </c>
      <c r="EV25" s="183"/>
      <c r="EX25" s="10"/>
      <c r="EY25" s="12" t="str">
        <f>IFERROR(VLOOKUP(EX25,Insumos!$A$6:$D$118,2,FALSE), " ")</f>
        <v xml:space="preserve"> </v>
      </c>
      <c r="EZ25" s="20" t="str">
        <f>IFERROR(VLOOKUP(EX25,Insumos!$A$6:$D$118,4,FALSE), " ")</f>
        <v xml:space="preserve"> </v>
      </c>
      <c r="FA25" s="12" t="str">
        <f>IFERROR(VLOOKUP(EX25,Insumos!$A$6:$D$118,3,FALSE), " ")</f>
        <v xml:space="preserve"> </v>
      </c>
      <c r="FB25" s="23"/>
      <c r="FC25" s="20" t="str">
        <f t="shared" si="17"/>
        <v xml:space="preserve"> </v>
      </c>
      <c r="FE25" s="183"/>
      <c r="FG25" s="10"/>
      <c r="FH25" s="12" t="str">
        <f>IFERROR(VLOOKUP(FG25,Insumos!$A$6:$D$118,2,FALSE), " ")</f>
        <v xml:space="preserve"> </v>
      </c>
      <c r="FI25" s="20" t="str">
        <f>IFERROR(VLOOKUP(FG25,Insumos!$A$6:$D$118,4,FALSE), " ")</f>
        <v xml:space="preserve"> </v>
      </c>
      <c r="FJ25" s="12" t="str">
        <f>IFERROR(VLOOKUP(FG25,Insumos!$A$6:$D$118,3,FALSE), " ")</f>
        <v xml:space="preserve"> </v>
      </c>
      <c r="FK25" s="23"/>
      <c r="FL25" s="20" t="str">
        <f t="shared" si="18"/>
        <v xml:space="preserve"> </v>
      </c>
      <c r="FN25" s="183"/>
      <c r="FP25" s="10"/>
      <c r="FQ25" s="12" t="str">
        <f>IFERROR(VLOOKUP(FP25,Insumos!$A$6:$D$118,2,FALSE), " ")</f>
        <v xml:space="preserve"> </v>
      </c>
      <c r="FR25" s="20" t="str">
        <f>IFERROR(VLOOKUP(FP25,Insumos!$A$6:$D$118,4,FALSE), " ")</f>
        <v xml:space="preserve"> </v>
      </c>
      <c r="FS25" s="12" t="str">
        <f>IFERROR(VLOOKUP(FP25,Insumos!$A$6:$D$118,3,FALSE), " ")</f>
        <v xml:space="preserve"> </v>
      </c>
      <c r="FT25" s="23"/>
      <c r="FU25" s="20" t="str">
        <f t="shared" si="19"/>
        <v xml:space="preserve"> </v>
      </c>
      <c r="FW25" s="183"/>
      <c r="FY25" s="10"/>
      <c r="FZ25" s="12" t="str">
        <f>IFERROR(VLOOKUP(FY25,Insumos!$A$6:$D$118,2,FALSE), " ")</f>
        <v xml:space="preserve"> </v>
      </c>
      <c r="GA25" s="20" t="str">
        <f>IFERROR(VLOOKUP(FY25,Insumos!$A$6:$D$118,4,FALSE), " ")</f>
        <v xml:space="preserve"> </v>
      </c>
      <c r="GB25" s="12" t="str">
        <f>IFERROR(VLOOKUP(FY25,Insumos!$A$6:$D$118,3,FALSE), " ")</f>
        <v xml:space="preserve"> </v>
      </c>
      <c r="GC25" s="23"/>
      <c r="GD25" s="20" t="str">
        <f t="shared" si="20"/>
        <v xml:space="preserve"> </v>
      </c>
      <c r="GF25" s="183"/>
      <c r="GH25" s="10"/>
      <c r="GI25" s="12" t="str">
        <f>IFERROR(VLOOKUP(GH25,Insumos!$A$6:$D$118,2,FALSE), " ")</f>
        <v xml:space="preserve"> </v>
      </c>
      <c r="GJ25" s="20" t="str">
        <f>IFERROR(VLOOKUP(GH25,Insumos!$A$6:$D$118,4,FALSE), " ")</f>
        <v xml:space="preserve"> </v>
      </c>
      <c r="GK25" s="12" t="str">
        <f>IFERROR(VLOOKUP(GH25,Insumos!$A$6:$D$118,3,FALSE), " ")</f>
        <v xml:space="preserve"> </v>
      </c>
      <c r="GL25" s="23"/>
      <c r="GM25" s="20" t="str">
        <f t="shared" si="21"/>
        <v xml:space="preserve"> </v>
      </c>
      <c r="GO25" s="183"/>
      <c r="GQ25" s="10"/>
      <c r="GR25" s="12" t="str">
        <f>IFERROR(VLOOKUP(GQ25,Insumos!$A$6:$D$118,2,FALSE), " ")</f>
        <v xml:space="preserve"> </v>
      </c>
      <c r="GS25" s="20" t="str">
        <f>IFERROR(VLOOKUP(GQ25,Insumos!$A$6:$D$118,4,FALSE), " ")</f>
        <v xml:space="preserve"> </v>
      </c>
      <c r="GT25" s="12" t="str">
        <f>IFERROR(VLOOKUP(GQ25,Insumos!$A$6:$D$118,3,FALSE), " ")</f>
        <v xml:space="preserve"> </v>
      </c>
      <c r="GU25" s="23"/>
      <c r="GV25" s="20" t="str">
        <f t="shared" si="22"/>
        <v xml:space="preserve"> </v>
      </c>
      <c r="GX25" s="183"/>
      <c r="GZ25" s="10"/>
      <c r="HA25" s="12" t="str">
        <f>IFERROR(VLOOKUP(GZ25,Insumos!$A$6:$D$118,2,FALSE), " ")</f>
        <v xml:space="preserve"> </v>
      </c>
      <c r="HB25" s="20" t="str">
        <f>IFERROR(VLOOKUP(GZ25,Insumos!$A$6:$D$118,4,FALSE), " ")</f>
        <v xml:space="preserve"> </v>
      </c>
      <c r="HC25" s="12" t="str">
        <f>IFERROR(VLOOKUP(GZ25,Insumos!$A$6:$D$118,3,FALSE), " ")</f>
        <v xml:space="preserve"> </v>
      </c>
      <c r="HD25" s="23"/>
      <c r="HE25" s="20" t="str">
        <f t="shared" si="23"/>
        <v xml:space="preserve"> </v>
      </c>
      <c r="HG25" s="183"/>
      <c r="HI25" s="10"/>
      <c r="HJ25" s="12" t="str">
        <f>IFERROR(VLOOKUP(HI25,Insumos!$A$6:$D$118,2,FALSE), " ")</f>
        <v xml:space="preserve"> </v>
      </c>
      <c r="HK25" s="20" t="str">
        <f>IFERROR(VLOOKUP(HI25,Insumos!$A$6:$D$118,4,FALSE), " ")</f>
        <v xml:space="preserve"> </v>
      </c>
      <c r="HL25" s="12" t="str">
        <f>IFERROR(VLOOKUP(HI25,Insumos!$A$6:$D$118,3,FALSE), " ")</f>
        <v xml:space="preserve"> </v>
      </c>
      <c r="HM25" s="23"/>
      <c r="HN25" s="20" t="str">
        <f t="shared" si="24"/>
        <v xml:space="preserve"> </v>
      </c>
      <c r="HP25" s="183"/>
      <c r="HR25" s="10"/>
      <c r="HS25" s="12" t="str">
        <f>IFERROR(VLOOKUP(HR25,Insumos!$A$6:$D$118,2,FALSE), " ")</f>
        <v xml:space="preserve"> </v>
      </c>
      <c r="HT25" s="20" t="str">
        <f>IFERROR(VLOOKUP(HR25,Insumos!$A$6:$D$118,4,FALSE), " ")</f>
        <v xml:space="preserve"> </v>
      </c>
      <c r="HU25" s="12" t="str">
        <f>IFERROR(VLOOKUP(HR25,Insumos!$A$6:$D$118,3,FALSE), " ")</f>
        <v xml:space="preserve"> </v>
      </c>
      <c r="HV25" s="23"/>
      <c r="HW25" s="20" t="str">
        <f t="shared" si="25"/>
        <v xml:space="preserve"> </v>
      </c>
      <c r="HY25" s="183"/>
      <c r="IA25" s="10"/>
      <c r="IB25" s="12" t="str">
        <f>IFERROR(VLOOKUP(IA25,Insumos!$A$6:$D$118,2,FALSE), " ")</f>
        <v xml:space="preserve"> </v>
      </c>
      <c r="IC25" s="20" t="str">
        <f>IFERROR(VLOOKUP(IA25,Insumos!$A$6:$D$118,4,FALSE), " ")</f>
        <v xml:space="preserve"> </v>
      </c>
      <c r="ID25" s="12" t="str">
        <f>IFERROR(VLOOKUP(IA25,Insumos!$A$6:$D$118,3,FALSE), " ")</f>
        <v xml:space="preserve"> </v>
      </c>
      <c r="IE25" s="23"/>
      <c r="IF25" s="20" t="str">
        <f t="shared" si="26"/>
        <v xml:space="preserve"> </v>
      </c>
      <c r="IH25" s="183"/>
      <c r="IJ25" s="10"/>
      <c r="IK25" s="12" t="str">
        <f>IFERROR(VLOOKUP(IJ25,Insumos!$A$6:$D$118,2,FALSE), " ")</f>
        <v xml:space="preserve"> </v>
      </c>
      <c r="IL25" s="20" t="str">
        <f>IFERROR(VLOOKUP(IJ25,Insumos!$A$6:$D$118,4,FALSE), " ")</f>
        <v xml:space="preserve"> </v>
      </c>
      <c r="IM25" s="12" t="str">
        <f>IFERROR(VLOOKUP(IJ25,Insumos!$A$6:$D$118,3,FALSE), " ")</f>
        <v xml:space="preserve"> </v>
      </c>
      <c r="IN25" s="23"/>
      <c r="IO25" s="20" t="str">
        <f t="shared" si="27"/>
        <v xml:space="preserve"> </v>
      </c>
      <c r="IQ25" s="183"/>
      <c r="IS25" s="10"/>
      <c r="IT25" s="12" t="str">
        <f>IFERROR(VLOOKUP(IS25,Insumos!$A$6:$D$118,2,FALSE), " ")</f>
        <v xml:space="preserve"> </v>
      </c>
      <c r="IU25" s="20" t="str">
        <f>IFERROR(VLOOKUP(IS25,Insumos!$A$6:$D$118,4,FALSE), " ")</f>
        <v xml:space="preserve"> </v>
      </c>
      <c r="IV25" s="12" t="str">
        <f>IFERROR(VLOOKUP(IS25,Insumos!$A$6:$D$118,3,FALSE), " ")</f>
        <v xml:space="preserve"> </v>
      </c>
      <c r="IW25" s="23"/>
      <c r="IX25" s="20" t="str">
        <f t="shared" si="28"/>
        <v xml:space="preserve"> </v>
      </c>
      <c r="IZ25" s="183"/>
      <c r="JB25" s="10"/>
      <c r="JC25" s="12" t="str">
        <f>IFERROR(VLOOKUP(JB25,Insumos!$A$6:$D$118,2,FALSE), " ")</f>
        <v xml:space="preserve"> </v>
      </c>
      <c r="JD25" s="20" t="str">
        <f>IFERROR(VLOOKUP(JB25,Insumos!$A$6:$D$118,4,FALSE), " ")</f>
        <v xml:space="preserve"> </v>
      </c>
      <c r="JE25" s="12" t="str">
        <f>IFERROR(VLOOKUP(JB25,Insumos!$A$6:$D$118,3,FALSE), " ")</f>
        <v xml:space="preserve"> </v>
      </c>
      <c r="JF25" s="23"/>
      <c r="JG25" s="20" t="str">
        <f t="shared" si="29"/>
        <v xml:space="preserve"> </v>
      </c>
      <c r="JI25" s="183"/>
      <c r="JK25" s="10"/>
      <c r="JL25" s="12" t="str">
        <f>IFERROR(VLOOKUP(JK25,Insumos!$A$6:$D$118,2,FALSE), " ")</f>
        <v xml:space="preserve"> </v>
      </c>
      <c r="JM25" s="20" t="str">
        <f>IFERROR(VLOOKUP(JK25,Insumos!$A$6:$D$118,4,FALSE), " ")</f>
        <v xml:space="preserve"> </v>
      </c>
      <c r="JN25" s="12" t="str">
        <f>IFERROR(VLOOKUP(JK25,Insumos!$A$6:$D$118,3,FALSE), " ")</f>
        <v xml:space="preserve"> </v>
      </c>
      <c r="JO25" s="23"/>
      <c r="JP25" s="20" t="str">
        <f t="shared" si="30"/>
        <v xml:space="preserve"> </v>
      </c>
      <c r="JR25" s="183"/>
      <c r="JT25" s="10"/>
      <c r="JU25" s="12" t="str">
        <f>IFERROR(VLOOKUP(JT25,Insumos!$A$6:$D$118,2,FALSE), " ")</f>
        <v xml:space="preserve"> </v>
      </c>
      <c r="JV25" s="20" t="str">
        <f>IFERROR(VLOOKUP(JT25,Insumos!$A$6:$D$118,4,FALSE), " ")</f>
        <v xml:space="preserve"> </v>
      </c>
      <c r="JW25" s="12" t="str">
        <f>IFERROR(VLOOKUP(JT25,Insumos!$A$6:$D$118,3,FALSE), " ")</f>
        <v xml:space="preserve"> </v>
      </c>
      <c r="JX25" s="23"/>
      <c r="JY25" s="20" t="str">
        <f t="shared" si="31"/>
        <v xml:space="preserve"> </v>
      </c>
      <c r="KA25" s="183"/>
      <c r="KC25" s="10"/>
      <c r="KD25" s="12" t="str">
        <f>IFERROR(VLOOKUP(KC25,Insumos!$A$6:$D$118,2,FALSE), " ")</f>
        <v xml:space="preserve"> </v>
      </c>
      <c r="KE25" s="20" t="str">
        <f>IFERROR(VLOOKUP(KC25,Insumos!$A$6:$D$118,4,FALSE), " ")</f>
        <v xml:space="preserve"> </v>
      </c>
      <c r="KF25" s="12" t="str">
        <f>IFERROR(VLOOKUP(KC25,Insumos!$A$6:$D$118,3,FALSE), " ")</f>
        <v xml:space="preserve"> </v>
      </c>
      <c r="KG25" s="23"/>
      <c r="KH25" s="20" t="str">
        <f t="shared" si="32"/>
        <v xml:space="preserve"> </v>
      </c>
      <c r="KJ25" s="183"/>
      <c r="KL25" s="10"/>
      <c r="KM25" s="12" t="str">
        <f>IFERROR(VLOOKUP(KL25,Insumos!$A$6:$D$118,2,FALSE), " ")</f>
        <v xml:space="preserve"> </v>
      </c>
      <c r="KN25" s="20" t="str">
        <f>IFERROR(VLOOKUP(KL25,Insumos!$A$6:$D$118,4,FALSE), " ")</f>
        <v xml:space="preserve"> </v>
      </c>
      <c r="KO25" s="12" t="str">
        <f>IFERROR(VLOOKUP(KL25,Insumos!$A$6:$D$118,3,FALSE), " ")</f>
        <v xml:space="preserve"> </v>
      </c>
      <c r="KP25" s="23"/>
      <c r="KQ25" s="20" t="str">
        <f t="shared" si="33"/>
        <v xml:space="preserve"> </v>
      </c>
      <c r="KS25" s="183"/>
      <c r="KU25" s="10"/>
      <c r="KV25" s="12" t="str">
        <f>IFERROR(VLOOKUP(KU25,Insumos!$A$6:$D$118,2,FALSE), " ")</f>
        <v xml:space="preserve"> </v>
      </c>
      <c r="KW25" s="20" t="str">
        <f>IFERROR(VLOOKUP(KU25,Insumos!$A$6:$D$118,4,FALSE), " ")</f>
        <v xml:space="preserve"> </v>
      </c>
      <c r="KX25" s="12" t="str">
        <f>IFERROR(VLOOKUP(KU25,Insumos!$A$6:$D$118,3,FALSE), " ")</f>
        <v xml:space="preserve"> </v>
      </c>
      <c r="KY25" s="23"/>
      <c r="KZ25" s="20" t="str">
        <f t="shared" si="34"/>
        <v xml:space="preserve"> </v>
      </c>
      <c r="LB25" s="183"/>
      <c r="LD25" s="10"/>
      <c r="LE25" s="12" t="str">
        <f>IFERROR(VLOOKUP(LD25,Insumos!$A$6:$D$118,2,FALSE), " ")</f>
        <v xml:space="preserve"> </v>
      </c>
      <c r="LF25" s="20" t="str">
        <f>IFERROR(VLOOKUP(LD25,Insumos!$A$6:$D$118,4,FALSE), " ")</f>
        <v xml:space="preserve"> </v>
      </c>
      <c r="LG25" s="12" t="str">
        <f>IFERROR(VLOOKUP(LD25,Insumos!$A$6:$D$118,3,FALSE), " ")</f>
        <v xml:space="preserve"> </v>
      </c>
      <c r="LH25" s="23"/>
      <c r="LI25" s="20" t="str">
        <f t="shared" si="35"/>
        <v xml:space="preserve"> </v>
      </c>
      <c r="LK25" s="183"/>
      <c r="LM25" s="10"/>
      <c r="LN25" s="12" t="str">
        <f>IFERROR(VLOOKUP(LM25,Insumos!$A$6:$D$118,2,FALSE), " ")</f>
        <v xml:space="preserve"> </v>
      </c>
      <c r="LO25" s="20" t="str">
        <f>IFERROR(VLOOKUP(LM25,Insumos!$A$6:$D$118,4,FALSE), " ")</f>
        <v xml:space="preserve"> </v>
      </c>
      <c r="LP25" s="12" t="str">
        <f>IFERROR(VLOOKUP(LM25,Insumos!$A$6:$D$118,3,FALSE), " ")</f>
        <v xml:space="preserve"> </v>
      </c>
      <c r="LQ25" s="23"/>
      <c r="LR25" s="20" t="str">
        <f t="shared" si="36"/>
        <v xml:space="preserve"> </v>
      </c>
      <c r="LT25" s="183"/>
      <c r="LV25" s="10"/>
      <c r="LW25" s="12" t="str">
        <f>IFERROR(VLOOKUP(LV25,Insumos!$A$6:$D$118,2,FALSE), " ")</f>
        <v xml:space="preserve"> </v>
      </c>
      <c r="LX25" s="20" t="str">
        <f>IFERROR(VLOOKUP(LV25,Insumos!$A$6:$D$118,4,FALSE), " ")</f>
        <v xml:space="preserve"> </v>
      </c>
      <c r="LY25" s="12" t="str">
        <f>IFERROR(VLOOKUP(LV25,Insumos!$A$6:$D$118,3,FALSE), " ")</f>
        <v xml:space="preserve"> </v>
      </c>
      <c r="LZ25" s="23"/>
      <c r="MA25" s="20" t="str">
        <f t="shared" si="37"/>
        <v xml:space="preserve"> </v>
      </c>
      <c r="MC25" s="183"/>
      <c r="ME25" s="10"/>
      <c r="MF25" s="12" t="str">
        <f>IFERROR(VLOOKUP(ME25,Insumos!$A$6:$D$118,2,FALSE), " ")</f>
        <v xml:space="preserve"> </v>
      </c>
      <c r="MG25" s="20" t="str">
        <f>IFERROR(VLOOKUP(ME25,Insumos!$A$6:$D$118,4,FALSE), " ")</f>
        <v xml:space="preserve"> </v>
      </c>
      <c r="MH25" s="12" t="str">
        <f>IFERROR(VLOOKUP(ME25,Insumos!$A$6:$D$118,3,FALSE), " ")</f>
        <v xml:space="preserve"> </v>
      </c>
      <c r="MI25" s="23"/>
      <c r="MJ25" s="20" t="str">
        <f t="shared" si="38"/>
        <v xml:space="preserve"> </v>
      </c>
      <c r="ML25" s="183"/>
      <c r="MN25" s="10"/>
      <c r="MO25" s="12" t="str">
        <f>IFERROR(VLOOKUP(MN25,Insumos!$A$6:$D$118,2,FALSE), " ")</f>
        <v xml:space="preserve"> </v>
      </c>
      <c r="MP25" s="20" t="str">
        <f>IFERROR(VLOOKUP(MN25,Insumos!$A$6:$D$118,4,FALSE), " ")</f>
        <v xml:space="preserve"> </v>
      </c>
      <c r="MQ25" s="12" t="str">
        <f>IFERROR(VLOOKUP(MN25,Insumos!$A$6:$D$118,3,FALSE), " ")</f>
        <v xml:space="preserve"> </v>
      </c>
      <c r="MR25" s="23"/>
      <c r="MS25" s="20" t="str">
        <f t="shared" si="39"/>
        <v xml:space="preserve"> </v>
      </c>
      <c r="MU25" s="183"/>
      <c r="MW25" s="10"/>
      <c r="MX25" s="12" t="str">
        <f>IFERROR(VLOOKUP(MW25,Insumos!$A$6:$D$118,2,FALSE), " ")</f>
        <v xml:space="preserve"> </v>
      </c>
      <c r="MY25" s="20" t="str">
        <f>IFERROR(VLOOKUP(MW25,Insumos!$A$6:$D$118,4,FALSE), " ")</f>
        <v xml:space="preserve"> </v>
      </c>
      <c r="MZ25" s="12" t="str">
        <f>IFERROR(VLOOKUP(MW25,Insumos!$A$6:$D$118,3,FALSE), " ")</f>
        <v xml:space="preserve"> </v>
      </c>
      <c r="NA25" s="23"/>
      <c r="NB25" s="20" t="str">
        <f t="shared" si="40"/>
        <v xml:space="preserve"> </v>
      </c>
      <c r="ND25" s="183"/>
      <c r="NF25" s="10"/>
      <c r="NG25" s="12" t="str">
        <f>IFERROR(VLOOKUP(NF25,Insumos!$A$6:$D$118,2,FALSE), " ")</f>
        <v xml:space="preserve"> </v>
      </c>
      <c r="NH25" s="20" t="str">
        <f>IFERROR(VLOOKUP(NF25,Insumos!$A$6:$D$118,4,FALSE), " ")</f>
        <v xml:space="preserve"> </v>
      </c>
      <c r="NI25" s="12" t="str">
        <f>IFERROR(VLOOKUP(NF25,Insumos!$A$6:$D$118,3,FALSE), " ")</f>
        <v xml:space="preserve"> </v>
      </c>
      <c r="NJ25" s="23"/>
      <c r="NK25" s="20" t="str">
        <f t="shared" si="41"/>
        <v xml:space="preserve"> </v>
      </c>
      <c r="NM25" s="183"/>
      <c r="NO25" s="10"/>
      <c r="NP25" s="12" t="str">
        <f>IFERROR(VLOOKUP(NO25,Insumos!$A$6:$D$118,2,FALSE), " ")</f>
        <v xml:space="preserve"> </v>
      </c>
      <c r="NQ25" s="20" t="str">
        <f>IFERROR(VLOOKUP(NO25,Insumos!$A$6:$D$118,4,FALSE), " ")</f>
        <v xml:space="preserve"> </v>
      </c>
      <c r="NR25" s="12" t="str">
        <f>IFERROR(VLOOKUP(NO25,Insumos!$A$6:$D$118,3,FALSE), " ")</f>
        <v xml:space="preserve"> </v>
      </c>
      <c r="NS25" s="23"/>
      <c r="NT25" s="20" t="str">
        <f t="shared" si="42"/>
        <v xml:space="preserve"> </v>
      </c>
      <c r="NV25" s="183"/>
      <c r="NX25" s="10"/>
      <c r="NY25" s="12" t="str">
        <f>IFERROR(VLOOKUP(NX25,Insumos!$A$6:$D$118,2,FALSE), " ")</f>
        <v xml:space="preserve"> </v>
      </c>
      <c r="NZ25" s="20" t="str">
        <f>IFERROR(VLOOKUP(NX25,Insumos!$A$6:$D$118,4,FALSE), " ")</f>
        <v xml:space="preserve"> </v>
      </c>
      <c r="OA25" s="12" t="str">
        <f>IFERROR(VLOOKUP(NX25,Insumos!$A$6:$D$118,3,FALSE), " ")</f>
        <v xml:space="preserve"> </v>
      </c>
      <c r="OB25" s="23"/>
      <c r="OC25" s="20" t="str">
        <f t="shared" si="43"/>
        <v xml:space="preserve"> </v>
      </c>
      <c r="OE25" s="183"/>
      <c r="OG25" s="10"/>
      <c r="OH25" s="12" t="str">
        <f>IFERROR(VLOOKUP(OG25,Insumos!$A$6:$D$118,2,FALSE), " ")</f>
        <v xml:space="preserve"> </v>
      </c>
      <c r="OI25" s="20" t="str">
        <f>IFERROR(VLOOKUP(OG25,Insumos!$A$6:$D$118,4,FALSE), " ")</f>
        <v xml:space="preserve"> </v>
      </c>
      <c r="OJ25" s="12" t="str">
        <f>IFERROR(VLOOKUP(OG25,Insumos!$A$6:$D$118,3,FALSE), " ")</f>
        <v xml:space="preserve"> </v>
      </c>
      <c r="OK25" s="23"/>
      <c r="OL25" s="20" t="str">
        <f t="shared" si="44"/>
        <v xml:space="preserve"> </v>
      </c>
      <c r="ON25" s="183"/>
      <c r="OP25" s="10"/>
      <c r="OQ25" s="12" t="str">
        <f>IFERROR(VLOOKUP(OP25,Insumos!$A$6:$D$118,2,FALSE), " ")</f>
        <v xml:space="preserve"> </v>
      </c>
      <c r="OR25" s="20" t="str">
        <f>IFERROR(VLOOKUP(OP25,Insumos!$A$6:$D$118,4,FALSE), " ")</f>
        <v xml:space="preserve"> </v>
      </c>
      <c r="OS25" s="12" t="str">
        <f>IFERROR(VLOOKUP(OP25,Insumos!$A$6:$D$118,3,FALSE), " ")</f>
        <v xml:space="preserve"> </v>
      </c>
      <c r="OT25" s="23"/>
      <c r="OU25" s="20" t="str">
        <f t="shared" si="45"/>
        <v xml:space="preserve"> </v>
      </c>
      <c r="OW25" s="183"/>
      <c r="OY25" s="10"/>
      <c r="OZ25" s="12" t="str">
        <f>IFERROR(VLOOKUP(OY25,Insumos!$A$6:$D$118,2,FALSE), " ")</f>
        <v xml:space="preserve"> </v>
      </c>
      <c r="PA25" s="20" t="str">
        <f>IFERROR(VLOOKUP(OY25,Insumos!$A$6:$D$118,4,FALSE), " ")</f>
        <v xml:space="preserve"> </v>
      </c>
      <c r="PB25" s="12" t="str">
        <f>IFERROR(VLOOKUP(OY25,Insumos!$A$6:$D$118,3,FALSE), " ")</f>
        <v xml:space="preserve"> </v>
      </c>
      <c r="PC25" s="23"/>
      <c r="PD25" s="20" t="str">
        <f t="shared" si="46"/>
        <v xml:space="preserve"> </v>
      </c>
      <c r="PF25" s="183"/>
      <c r="PH25" s="10"/>
      <c r="PI25" s="12" t="str">
        <f>IFERROR(VLOOKUP(PH25,Insumos!$A$6:$D$118,2,FALSE), " ")</f>
        <v xml:space="preserve"> </v>
      </c>
      <c r="PJ25" s="20" t="str">
        <f>IFERROR(VLOOKUP(PH25,Insumos!$A$6:$D$118,4,FALSE), " ")</f>
        <v xml:space="preserve"> </v>
      </c>
      <c r="PK25" s="12" t="str">
        <f>IFERROR(VLOOKUP(PH25,Insumos!$A$6:$D$118,3,FALSE), " ")</f>
        <v xml:space="preserve"> </v>
      </c>
      <c r="PL25" s="23"/>
      <c r="PM25" s="20" t="str">
        <f t="shared" si="47"/>
        <v xml:space="preserve"> </v>
      </c>
      <c r="PO25" s="183"/>
      <c r="PQ25" s="10"/>
      <c r="PR25" s="12" t="str">
        <f>IFERROR(VLOOKUP(PQ25,Insumos!$A$6:$D$118,2,FALSE), " ")</f>
        <v xml:space="preserve"> </v>
      </c>
      <c r="PS25" s="20" t="str">
        <f>IFERROR(VLOOKUP(PQ25,Insumos!$A$6:$D$118,4,FALSE), " ")</f>
        <v xml:space="preserve"> </v>
      </c>
      <c r="PT25" s="12" t="str">
        <f>IFERROR(VLOOKUP(PQ25,Insumos!$A$6:$D$118,3,FALSE), " ")</f>
        <v xml:space="preserve"> </v>
      </c>
      <c r="PU25" s="23"/>
      <c r="PV25" s="20" t="str">
        <f t="shared" si="48"/>
        <v xml:space="preserve"> </v>
      </c>
      <c r="PX25" s="183"/>
      <c r="PZ25" s="10"/>
      <c r="QA25" s="12" t="str">
        <f>IFERROR(VLOOKUP(PZ25,Insumos!$A$6:$D$118,2,FALSE), " ")</f>
        <v xml:space="preserve"> </v>
      </c>
      <c r="QB25" s="20" t="str">
        <f>IFERROR(VLOOKUP(PZ25,Insumos!$A$6:$D$118,4,FALSE), " ")</f>
        <v xml:space="preserve"> </v>
      </c>
      <c r="QC25" s="12" t="str">
        <f>IFERROR(VLOOKUP(PZ25,Insumos!$A$6:$D$118,3,FALSE), " ")</f>
        <v xml:space="preserve"> </v>
      </c>
      <c r="QD25" s="23"/>
      <c r="QE25" s="20" t="str">
        <f t="shared" si="49"/>
        <v xml:space="preserve"> </v>
      </c>
      <c r="QG25" s="183"/>
      <c r="QI25" s="10"/>
      <c r="QJ25" s="12" t="str">
        <f>IFERROR(VLOOKUP(QI25,Insumos!$A$6:$D$118,2,FALSE), " ")</f>
        <v xml:space="preserve"> </v>
      </c>
      <c r="QK25" s="20" t="str">
        <f>IFERROR(VLOOKUP(QI25,Insumos!$A$6:$D$118,4,FALSE), " ")</f>
        <v xml:space="preserve"> </v>
      </c>
      <c r="QL25" s="12" t="str">
        <f>IFERROR(VLOOKUP(QI25,Insumos!$A$6:$D$118,3,FALSE), " ")</f>
        <v xml:space="preserve"> </v>
      </c>
      <c r="QM25" s="23"/>
      <c r="QN25" s="20" t="str">
        <f t="shared" si="50"/>
        <v xml:space="preserve"> </v>
      </c>
      <c r="QP25" s="183"/>
      <c r="QR25" s="10"/>
      <c r="QS25" s="12" t="str">
        <f>IFERROR(VLOOKUP(QR25,Insumos!$A$6:$D$118,2,FALSE), " ")</f>
        <v xml:space="preserve"> </v>
      </c>
      <c r="QT25" s="20" t="str">
        <f>IFERROR(VLOOKUP(QR25,Insumos!$A$6:$D$118,4,FALSE), " ")</f>
        <v xml:space="preserve"> </v>
      </c>
      <c r="QU25" s="12" t="str">
        <f>IFERROR(VLOOKUP(QR25,Insumos!$A$6:$D$118,3,FALSE), " ")</f>
        <v xml:space="preserve"> </v>
      </c>
      <c r="QV25" s="23"/>
      <c r="QW25" s="20" t="str">
        <f t="shared" si="51"/>
        <v xml:space="preserve"> </v>
      </c>
      <c r="QY25" s="183"/>
      <c r="RA25" s="10"/>
      <c r="RB25" s="12" t="str">
        <f>IFERROR(VLOOKUP(RA25,Insumos!$A$6:$D$118,2,FALSE), " ")</f>
        <v xml:space="preserve"> </v>
      </c>
      <c r="RC25" s="20" t="str">
        <f>IFERROR(VLOOKUP(RA25,Insumos!$A$6:$D$118,4,FALSE), " ")</f>
        <v xml:space="preserve"> </v>
      </c>
      <c r="RD25" s="12" t="str">
        <f>IFERROR(VLOOKUP(RA25,Insumos!$A$6:$D$118,3,FALSE), " ")</f>
        <v xml:space="preserve"> </v>
      </c>
      <c r="RE25" s="23"/>
      <c r="RF25" s="20" t="str">
        <f t="shared" si="52"/>
        <v xml:space="preserve"> </v>
      </c>
      <c r="RH25" s="183"/>
      <c r="RJ25" s="10"/>
      <c r="RK25" s="12" t="str">
        <f>IFERROR(VLOOKUP(RJ25,Insumos!$A$6:$D$118,2,FALSE), " ")</f>
        <v xml:space="preserve"> </v>
      </c>
      <c r="RL25" s="20" t="str">
        <f>IFERROR(VLOOKUP(RJ25,Insumos!$A$6:$D$118,4,FALSE), " ")</f>
        <v xml:space="preserve"> </v>
      </c>
      <c r="RM25" s="12" t="str">
        <f>IFERROR(VLOOKUP(RJ25,Insumos!$A$6:$D$118,3,FALSE), " ")</f>
        <v xml:space="preserve"> </v>
      </c>
      <c r="RN25" s="23"/>
      <c r="RO25" s="20" t="str">
        <f t="shared" si="53"/>
        <v xml:space="preserve"> </v>
      </c>
      <c r="RQ25" s="183"/>
      <c r="RS25" s="10"/>
      <c r="RT25" s="12" t="str">
        <f>IFERROR(VLOOKUP(RS25,Insumos!$A$6:$D$118,2,FALSE), " ")</f>
        <v xml:space="preserve"> </v>
      </c>
      <c r="RU25" s="20" t="str">
        <f>IFERROR(VLOOKUP(RS25,Insumos!$A$6:$D$118,4,FALSE), " ")</f>
        <v xml:space="preserve"> </v>
      </c>
      <c r="RV25" s="12" t="str">
        <f>IFERROR(VLOOKUP(RS25,Insumos!$A$6:$D$118,3,FALSE), " ")</f>
        <v xml:space="preserve"> </v>
      </c>
      <c r="RW25" s="23"/>
      <c r="RX25" s="20" t="str">
        <f t="shared" si="54"/>
        <v xml:space="preserve"> </v>
      </c>
      <c r="RZ25" s="183"/>
      <c r="SB25" s="10"/>
      <c r="SC25" s="12" t="str">
        <f>IFERROR(VLOOKUP(SB25,Insumos!$A$6:$D$118,2,FALSE), " ")</f>
        <v xml:space="preserve"> </v>
      </c>
      <c r="SD25" s="20" t="str">
        <f>IFERROR(VLOOKUP(SB25,Insumos!$A$6:$D$118,4,FALSE), " ")</f>
        <v xml:space="preserve"> </v>
      </c>
      <c r="SE25" s="12" t="str">
        <f>IFERROR(VLOOKUP(SB25,Insumos!$A$6:$D$118,3,FALSE), " ")</f>
        <v xml:space="preserve"> </v>
      </c>
      <c r="SF25" s="23"/>
      <c r="SG25" s="20" t="str">
        <f t="shared" si="55"/>
        <v xml:space="preserve"> </v>
      </c>
      <c r="SI25" s="183"/>
      <c r="SK25" s="10"/>
      <c r="SL25" s="12" t="str">
        <f>IFERROR(VLOOKUP(SK25,Insumos!$A$6:$D$118,2,FALSE), " ")</f>
        <v xml:space="preserve"> </v>
      </c>
      <c r="SM25" s="20" t="str">
        <f>IFERROR(VLOOKUP(SK25,Insumos!$A$6:$D$118,4,FALSE), " ")</f>
        <v xml:space="preserve"> </v>
      </c>
      <c r="SN25" s="12" t="str">
        <f>IFERROR(VLOOKUP(SK25,Insumos!$A$6:$D$118,3,FALSE), " ")</f>
        <v xml:space="preserve"> </v>
      </c>
      <c r="SO25" s="23"/>
      <c r="SP25" s="20" t="str">
        <f t="shared" si="56"/>
        <v xml:space="preserve"> </v>
      </c>
      <c r="SR25" s="183"/>
      <c r="ST25" s="10"/>
      <c r="SU25" s="12" t="str">
        <f>IFERROR(VLOOKUP(ST25,Insumos!$A$6:$D$118,2,FALSE), " ")</f>
        <v xml:space="preserve"> </v>
      </c>
      <c r="SV25" s="20" t="str">
        <f>IFERROR(VLOOKUP(ST25,Insumos!$A$6:$D$118,4,FALSE), " ")</f>
        <v xml:space="preserve"> </v>
      </c>
      <c r="SW25" s="12" t="str">
        <f>IFERROR(VLOOKUP(ST25,Insumos!$A$6:$D$118,3,FALSE), " ")</f>
        <v xml:space="preserve"> </v>
      </c>
      <c r="SX25" s="23"/>
      <c r="SY25" s="20" t="str">
        <f t="shared" si="57"/>
        <v xml:space="preserve"> </v>
      </c>
      <c r="TA25" s="183"/>
      <c r="TC25" s="10"/>
      <c r="TD25" s="12" t="str">
        <f>IFERROR(VLOOKUP(TC25,Insumos!$A$6:$D$118,2,FALSE), " ")</f>
        <v xml:space="preserve"> </v>
      </c>
      <c r="TE25" s="20" t="str">
        <f>IFERROR(VLOOKUP(TC25,Insumos!$A$6:$D$118,4,FALSE), " ")</f>
        <v xml:space="preserve"> </v>
      </c>
      <c r="TF25" s="12" t="str">
        <f>IFERROR(VLOOKUP(TC25,Insumos!$A$6:$D$118,3,FALSE), " ")</f>
        <v xml:space="preserve"> </v>
      </c>
      <c r="TG25" s="23"/>
      <c r="TH25" s="20" t="str">
        <f t="shared" si="58"/>
        <v xml:space="preserve"> </v>
      </c>
      <c r="TJ25" s="183"/>
      <c r="TL25" s="10"/>
      <c r="TM25" s="12" t="str">
        <f>IFERROR(VLOOKUP(TL25,Insumos!$A$6:$D$118,2,FALSE), " ")</f>
        <v xml:space="preserve"> </v>
      </c>
      <c r="TN25" s="20" t="str">
        <f>IFERROR(VLOOKUP(TL25,Insumos!$A$6:$D$118,4,FALSE), " ")</f>
        <v xml:space="preserve"> </v>
      </c>
      <c r="TO25" s="12" t="str">
        <f>IFERROR(VLOOKUP(TL25,Insumos!$A$6:$D$118,3,FALSE), " ")</f>
        <v xml:space="preserve"> </v>
      </c>
      <c r="TP25" s="23"/>
      <c r="TQ25" s="20" t="str">
        <f t="shared" si="59"/>
        <v xml:space="preserve"> </v>
      </c>
      <c r="TS25" s="183"/>
      <c r="TU25" s="10"/>
      <c r="TV25" s="12" t="str">
        <f>IFERROR(VLOOKUP(TU25,Insumos!$A$6:$D$118,2,FALSE), " ")</f>
        <v xml:space="preserve"> </v>
      </c>
      <c r="TW25" s="20" t="str">
        <f>IFERROR(VLOOKUP(TU25,Insumos!$A$6:$D$118,4,FALSE), " ")</f>
        <v xml:space="preserve"> </v>
      </c>
      <c r="TX25" s="12" t="str">
        <f>IFERROR(VLOOKUP(TU25,Insumos!$A$6:$D$118,3,FALSE), " ")</f>
        <v xml:space="preserve"> </v>
      </c>
      <c r="TY25" s="23"/>
      <c r="TZ25" s="20" t="str">
        <f t="shared" si="60"/>
        <v xml:space="preserve"> </v>
      </c>
      <c r="UB25" s="183"/>
      <c r="UD25" s="10"/>
      <c r="UE25" s="12" t="str">
        <f>IFERROR(VLOOKUP(UD25,Insumos!$A$6:$D$118,2,FALSE), " ")</f>
        <v xml:space="preserve"> </v>
      </c>
      <c r="UF25" s="20" t="str">
        <f>IFERROR(VLOOKUP(UD25,Insumos!$A$6:$D$118,4,FALSE), " ")</f>
        <v xml:space="preserve"> </v>
      </c>
      <c r="UG25" s="12" t="str">
        <f>IFERROR(VLOOKUP(UD25,Insumos!$A$6:$D$118,3,FALSE), " ")</f>
        <v xml:space="preserve"> </v>
      </c>
      <c r="UH25" s="23"/>
      <c r="UI25" s="20" t="str">
        <f t="shared" si="61"/>
        <v xml:space="preserve"> </v>
      </c>
      <c r="UK25" s="183"/>
      <c r="UM25" s="10"/>
      <c r="UN25" s="12" t="str">
        <f>IFERROR(VLOOKUP(UM25,Insumos!$A$6:$D$118,2,FALSE), " ")</f>
        <v xml:space="preserve"> </v>
      </c>
      <c r="UO25" s="20" t="str">
        <f>IFERROR(VLOOKUP(UM25,Insumos!$A$6:$D$118,4,FALSE), " ")</f>
        <v xml:space="preserve"> </v>
      </c>
      <c r="UP25" s="12" t="str">
        <f>IFERROR(VLOOKUP(UM25,Insumos!$A$6:$D$118,3,FALSE), " ")</f>
        <v xml:space="preserve"> </v>
      </c>
      <c r="UQ25" s="23"/>
      <c r="UR25" s="20" t="str">
        <f t="shared" si="62"/>
        <v xml:space="preserve"> </v>
      </c>
      <c r="UT25" s="183"/>
      <c r="UV25" s="10"/>
      <c r="UW25" s="12" t="str">
        <f>IFERROR(VLOOKUP(UV25,Insumos!$A$6:$D$118,2,FALSE), " ")</f>
        <v xml:space="preserve"> </v>
      </c>
      <c r="UX25" s="20" t="str">
        <f>IFERROR(VLOOKUP(UV25,Insumos!$A$6:$D$118,4,FALSE), " ")</f>
        <v xml:space="preserve"> </v>
      </c>
      <c r="UY25" s="12" t="str">
        <f>IFERROR(VLOOKUP(UV25,Insumos!$A$6:$D$118,3,FALSE), " ")</f>
        <v xml:space="preserve"> </v>
      </c>
      <c r="UZ25" s="23"/>
      <c r="VA25" s="20" t="str">
        <f t="shared" si="63"/>
        <v xml:space="preserve"> </v>
      </c>
      <c r="VC25" s="183"/>
      <c r="VE25" s="10"/>
      <c r="VF25" s="12" t="str">
        <f>IFERROR(VLOOKUP(VE25,Insumos!$A$6:$D$118,2,FALSE), " ")</f>
        <v xml:space="preserve"> </v>
      </c>
      <c r="VG25" s="20" t="str">
        <f>IFERROR(VLOOKUP(VE25,Insumos!$A$6:$D$118,4,FALSE), " ")</f>
        <v xml:space="preserve"> </v>
      </c>
      <c r="VH25" s="12" t="str">
        <f>IFERROR(VLOOKUP(VE25,Insumos!$A$6:$D$118,3,FALSE), " ")</f>
        <v xml:space="preserve"> </v>
      </c>
      <c r="VI25" s="23"/>
      <c r="VJ25" s="20" t="str">
        <f t="shared" si="64"/>
        <v xml:space="preserve"> </v>
      </c>
      <c r="VL25" s="183"/>
      <c r="VN25" s="10"/>
      <c r="VO25" s="12" t="str">
        <f>IFERROR(VLOOKUP(VN25,Insumos!$A$6:$D$118,2,FALSE), " ")</f>
        <v xml:space="preserve"> </v>
      </c>
      <c r="VP25" s="20" t="str">
        <f>IFERROR(VLOOKUP(VN25,Insumos!$A$6:$D$118,4,FALSE), " ")</f>
        <v xml:space="preserve"> </v>
      </c>
      <c r="VQ25" s="12" t="str">
        <f>IFERROR(VLOOKUP(VN25,Insumos!$A$6:$D$118,3,FALSE), " ")</f>
        <v xml:space="preserve"> </v>
      </c>
      <c r="VR25" s="23"/>
      <c r="VS25" s="20" t="str">
        <f t="shared" si="65"/>
        <v xml:space="preserve"> </v>
      </c>
      <c r="VU25" s="183"/>
      <c r="VW25" s="10"/>
      <c r="VX25" s="12" t="str">
        <f>IFERROR(VLOOKUP(VW25,Insumos!$A$6:$D$118,2,FALSE), " ")</f>
        <v xml:space="preserve"> </v>
      </c>
      <c r="VY25" s="20" t="str">
        <f>IFERROR(VLOOKUP(VW25,Insumos!$A$6:$D$118,4,FALSE), " ")</f>
        <v xml:space="preserve"> </v>
      </c>
      <c r="VZ25" s="12" t="str">
        <f>IFERROR(VLOOKUP(VW25,Insumos!$A$6:$D$118,3,FALSE), " ")</f>
        <v xml:space="preserve"> </v>
      </c>
      <c r="WA25" s="23"/>
      <c r="WB25" s="20" t="str">
        <f t="shared" si="66"/>
        <v xml:space="preserve"> </v>
      </c>
      <c r="WD25" s="183"/>
      <c r="WF25" s="10"/>
      <c r="WG25" s="12" t="str">
        <f>IFERROR(VLOOKUP(WF25,Insumos!$A$6:$D$118,2,FALSE), " ")</f>
        <v xml:space="preserve"> </v>
      </c>
      <c r="WH25" s="20" t="str">
        <f>IFERROR(VLOOKUP(WF25,Insumos!$A$6:$D$118,4,FALSE), " ")</f>
        <v xml:space="preserve"> </v>
      </c>
      <c r="WI25" s="12" t="str">
        <f>IFERROR(VLOOKUP(WF25,Insumos!$A$6:$D$118,3,FALSE), " ")</f>
        <v xml:space="preserve"> </v>
      </c>
      <c r="WJ25" s="23"/>
      <c r="WK25" s="20" t="str">
        <f t="shared" si="67"/>
        <v xml:space="preserve"> </v>
      </c>
      <c r="WM25" s="183"/>
      <c r="WO25" s="10"/>
      <c r="WP25" s="12" t="str">
        <f>IFERROR(VLOOKUP(WO25,Insumos!$A$6:$D$118,2,FALSE), " ")</f>
        <v xml:space="preserve"> </v>
      </c>
      <c r="WQ25" s="20" t="str">
        <f>IFERROR(VLOOKUP(WO25,Insumos!$A$6:$D$118,4,FALSE), " ")</f>
        <v xml:space="preserve"> </v>
      </c>
      <c r="WR25" s="12" t="str">
        <f>IFERROR(VLOOKUP(WO25,Insumos!$A$6:$D$118,3,FALSE), " ")</f>
        <v xml:space="preserve"> </v>
      </c>
      <c r="WS25" s="23"/>
      <c r="WT25" s="20" t="str">
        <f t="shared" si="68"/>
        <v xml:space="preserve"> </v>
      </c>
      <c r="WV25" s="183"/>
      <c r="WX25" s="10"/>
      <c r="WY25" s="12" t="str">
        <f>IFERROR(VLOOKUP(WX25,Insumos!$A$6:$D$118,2,FALSE), " ")</f>
        <v xml:space="preserve"> </v>
      </c>
      <c r="WZ25" s="20" t="str">
        <f>IFERROR(VLOOKUP(WX25,Insumos!$A$6:$D$118,4,FALSE), " ")</f>
        <v xml:space="preserve"> </v>
      </c>
      <c r="XA25" s="12" t="str">
        <f>IFERROR(VLOOKUP(WX25,Insumos!$A$6:$D$118,3,FALSE), " ")</f>
        <v xml:space="preserve"> </v>
      </c>
      <c r="XB25" s="23"/>
      <c r="XC25" s="20" t="str">
        <f t="shared" si="69"/>
        <v xml:space="preserve"> </v>
      </c>
      <c r="XE25" s="183"/>
      <c r="XG25" s="10"/>
      <c r="XH25" s="12" t="str">
        <f>IFERROR(VLOOKUP(XG25,Insumos!$A$6:$D$118,2,FALSE), " ")</f>
        <v xml:space="preserve"> </v>
      </c>
      <c r="XI25" s="20" t="str">
        <f>IFERROR(VLOOKUP(XG25,Insumos!$A$6:$D$118,4,FALSE), " ")</f>
        <v xml:space="preserve"> </v>
      </c>
      <c r="XJ25" s="12" t="str">
        <f>IFERROR(VLOOKUP(XG25,Insumos!$A$6:$D$118,3,FALSE), " ")</f>
        <v xml:space="preserve"> </v>
      </c>
      <c r="XK25" s="23"/>
      <c r="XL25" s="20" t="str">
        <f t="shared" si="70"/>
        <v xml:space="preserve"> </v>
      </c>
      <c r="XN25" s="183"/>
      <c r="XP25" s="10"/>
      <c r="XQ25" s="12" t="str">
        <f>IFERROR(VLOOKUP(XP25,Insumos!$A$6:$D$118,2,FALSE), " ")</f>
        <v xml:space="preserve"> </v>
      </c>
      <c r="XR25" s="20" t="str">
        <f>IFERROR(VLOOKUP(XP25,Insumos!$A$6:$D$118,4,FALSE), " ")</f>
        <v xml:space="preserve"> </v>
      </c>
      <c r="XS25" s="12" t="str">
        <f>IFERROR(VLOOKUP(XP25,Insumos!$A$6:$D$118,3,FALSE), " ")</f>
        <v xml:space="preserve"> </v>
      </c>
      <c r="XT25" s="23"/>
      <c r="XU25" s="20" t="str">
        <f t="shared" si="71"/>
        <v xml:space="preserve"> </v>
      </c>
      <c r="XW25" s="183"/>
      <c r="XY25" s="10"/>
      <c r="XZ25" s="12" t="str">
        <f>IFERROR(VLOOKUP(XY25,Insumos!$A$6:$D$118,2,FALSE), " ")</f>
        <v xml:space="preserve"> </v>
      </c>
      <c r="YA25" s="20" t="str">
        <f>IFERROR(VLOOKUP(XY25,Insumos!$A$6:$D$118,4,FALSE), " ")</f>
        <v xml:space="preserve"> </v>
      </c>
      <c r="YB25" s="12" t="str">
        <f>IFERROR(VLOOKUP(XY25,Insumos!$A$6:$D$118,3,FALSE), " ")</f>
        <v xml:space="preserve"> </v>
      </c>
      <c r="YC25" s="23"/>
      <c r="YD25" s="20" t="str">
        <f t="shared" si="72"/>
        <v xml:space="preserve"> </v>
      </c>
      <c r="YF25" s="183"/>
      <c r="YH25" s="10"/>
      <c r="YI25" s="12" t="str">
        <f>IFERROR(VLOOKUP(YH25,Insumos!$A$6:$D$118,2,FALSE), " ")</f>
        <v xml:space="preserve"> </v>
      </c>
      <c r="YJ25" s="20" t="str">
        <f>IFERROR(VLOOKUP(YH25,Insumos!$A$6:$D$118,4,FALSE), " ")</f>
        <v xml:space="preserve"> </v>
      </c>
      <c r="YK25" s="12" t="str">
        <f>IFERROR(VLOOKUP(YH25,Insumos!$A$6:$D$118,3,FALSE), " ")</f>
        <v xml:space="preserve"> </v>
      </c>
      <c r="YL25" s="23"/>
      <c r="YM25" s="20" t="str">
        <f t="shared" si="73"/>
        <v xml:space="preserve"> </v>
      </c>
      <c r="YO25" s="183"/>
      <c r="YQ25" s="10"/>
      <c r="YR25" s="12" t="str">
        <f>IFERROR(VLOOKUP(YQ25,Insumos!$A$6:$D$118,2,FALSE), " ")</f>
        <v xml:space="preserve"> </v>
      </c>
      <c r="YS25" s="20" t="str">
        <f>IFERROR(VLOOKUP(YQ25,Insumos!$A$6:$D$118,4,FALSE), " ")</f>
        <v xml:space="preserve"> </v>
      </c>
      <c r="YT25" s="12" t="str">
        <f>IFERROR(VLOOKUP(YQ25,Insumos!$A$6:$D$118,3,FALSE), " ")</f>
        <v xml:space="preserve"> </v>
      </c>
      <c r="YU25" s="23"/>
      <c r="YV25" s="20" t="str">
        <f t="shared" si="74"/>
        <v xml:space="preserve"> </v>
      </c>
      <c r="YX25" s="183"/>
      <c r="YZ25" s="10"/>
      <c r="ZA25" s="12" t="str">
        <f>IFERROR(VLOOKUP(YZ25,Insumos!$A$6:$D$118,2,FALSE), " ")</f>
        <v xml:space="preserve"> </v>
      </c>
      <c r="ZB25" s="20" t="str">
        <f>IFERROR(VLOOKUP(YZ25,Insumos!$A$6:$D$118,4,FALSE), " ")</f>
        <v xml:space="preserve"> </v>
      </c>
      <c r="ZC25" s="12" t="str">
        <f>IFERROR(VLOOKUP(YZ25,Insumos!$A$6:$D$118,3,FALSE), " ")</f>
        <v xml:space="preserve"> </v>
      </c>
      <c r="ZD25" s="23"/>
      <c r="ZE25" s="20" t="str">
        <f t="shared" si="75"/>
        <v xml:space="preserve"> </v>
      </c>
      <c r="ZG25" s="183"/>
      <c r="ZI25" s="10"/>
      <c r="ZJ25" s="12" t="str">
        <f>IFERROR(VLOOKUP(ZI25,Insumos!$A$6:$D$118,2,FALSE), " ")</f>
        <v xml:space="preserve"> </v>
      </c>
      <c r="ZK25" s="20" t="str">
        <f>IFERROR(VLOOKUP(ZI25,Insumos!$A$6:$D$118,4,FALSE), " ")</f>
        <v xml:space="preserve"> </v>
      </c>
      <c r="ZL25" s="12" t="str">
        <f>IFERROR(VLOOKUP(ZI25,Insumos!$A$6:$D$118,3,FALSE), " ")</f>
        <v xml:space="preserve"> </v>
      </c>
      <c r="ZM25" s="23"/>
      <c r="ZN25" s="20" t="str">
        <f t="shared" si="76"/>
        <v xml:space="preserve"> </v>
      </c>
      <c r="ZP25" s="183"/>
      <c r="ZR25" s="10"/>
      <c r="ZS25" s="12" t="str">
        <f>IFERROR(VLOOKUP(ZR25,Insumos!$A$6:$D$118,2,FALSE), " ")</f>
        <v xml:space="preserve"> </v>
      </c>
      <c r="ZT25" s="20" t="str">
        <f>IFERROR(VLOOKUP(ZR25,Insumos!$A$6:$D$118,4,FALSE), " ")</f>
        <v xml:space="preserve"> </v>
      </c>
      <c r="ZU25" s="12" t="str">
        <f>IFERROR(VLOOKUP(ZR25,Insumos!$A$6:$D$118,3,FALSE), " ")</f>
        <v xml:space="preserve"> </v>
      </c>
      <c r="ZV25" s="23"/>
      <c r="ZW25" s="20" t="str">
        <f t="shared" si="77"/>
        <v xml:space="preserve"> </v>
      </c>
      <c r="ZY25" s="183"/>
      <c r="AAA25" s="10"/>
      <c r="AAB25" s="12" t="str">
        <f>IFERROR(VLOOKUP(AAA25,Insumos!$A$6:$D$118,2,FALSE), " ")</f>
        <v xml:space="preserve"> </v>
      </c>
      <c r="AAC25" s="20" t="str">
        <f>IFERROR(VLOOKUP(AAA25,Insumos!$A$6:$D$118,4,FALSE), " ")</f>
        <v xml:space="preserve"> </v>
      </c>
      <c r="AAD25" s="12" t="str">
        <f>IFERROR(VLOOKUP(AAA25,Insumos!$A$6:$D$118,3,FALSE), " ")</f>
        <v xml:space="preserve"> </v>
      </c>
      <c r="AAE25" s="23"/>
      <c r="AAF25" s="20" t="str">
        <f t="shared" si="78"/>
        <v xml:space="preserve"> </v>
      </c>
      <c r="AAH25" s="183"/>
      <c r="AAJ25" s="10"/>
      <c r="AAK25" s="12" t="str">
        <f>IFERROR(VLOOKUP(AAJ25,Insumos!$A$6:$D$118,2,FALSE), " ")</f>
        <v xml:space="preserve"> </v>
      </c>
      <c r="AAL25" s="20" t="str">
        <f>IFERROR(VLOOKUP(AAJ25,Insumos!$A$6:$D$118,4,FALSE), " ")</f>
        <v xml:space="preserve"> </v>
      </c>
      <c r="AAM25" s="12" t="str">
        <f>IFERROR(VLOOKUP(AAJ25,Insumos!$A$6:$D$118,3,FALSE), " ")</f>
        <v xml:space="preserve"> </v>
      </c>
      <c r="AAN25" s="23"/>
      <c r="AAO25" s="20" t="str">
        <f t="shared" si="79"/>
        <v xml:space="preserve"> </v>
      </c>
      <c r="AAQ25" s="183"/>
      <c r="AAS25" s="10"/>
      <c r="AAT25" s="12" t="str">
        <f>IFERROR(VLOOKUP(AAS25,Insumos!$A$6:$D$118,2,FALSE), " ")</f>
        <v xml:space="preserve"> </v>
      </c>
      <c r="AAU25" s="20" t="str">
        <f>IFERROR(VLOOKUP(AAS25,Insumos!$A$6:$D$118,4,FALSE), " ")</f>
        <v xml:space="preserve"> </v>
      </c>
      <c r="AAV25" s="12" t="str">
        <f>IFERROR(VLOOKUP(AAS25,Insumos!$A$6:$D$118,3,FALSE), " ")</f>
        <v xml:space="preserve"> </v>
      </c>
      <c r="AAW25" s="23"/>
      <c r="AAX25" s="20" t="str">
        <f t="shared" si="80"/>
        <v xml:space="preserve"> </v>
      </c>
      <c r="AAZ25" s="183"/>
      <c r="ABB25" s="10"/>
      <c r="ABC25" s="12" t="str">
        <f>IFERROR(VLOOKUP(ABB25,Insumos!$A$6:$D$118,2,FALSE), " ")</f>
        <v xml:space="preserve"> </v>
      </c>
      <c r="ABD25" s="20" t="str">
        <f>IFERROR(VLOOKUP(ABB25,Insumos!$A$6:$D$118,4,FALSE), " ")</f>
        <v xml:space="preserve"> </v>
      </c>
      <c r="ABE25" s="12" t="str">
        <f>IFERROR(VLOOKUP(ABB25,Insumos!$A$6:$D$118,3,FALSE), " ")</f>
        <v xml:space="preserve"> </v>
      </c>
      <c r="ABF25" s="23"/>
      <c r="ABG25" s="20" t="str">
        <f t="shared" si="81"/>
        <v xml:space="preserve"> </v>
      </c>
      <c r="ABI25" s="183"/>
      <c r="ABK25" s="10"/>
      <c r="ABL25" s="12" t="str">
        <f>IFERROR(VLOOKUP(ABK25,Insumos!$A$6:$D$118,2,FALSE), " ")</f>
        <v xml:space="preserve"> </v>
      </c>
      <c r="ABM25" s="20" t="str">
        <f>IFERROR(VLOOKUP(ABK25,Insumos!$A$6:$D$118,4,FALSE), " ")</f>
        <v xml:space="preserve"> </v>
      </c>
      <c r="ABN25" s="12" t="str">
        <f>IFERROR(VLOOKUP(ABK25,Insumos!$A$6:$D$118,3,FALSE), " ")</f>
        <v xml:space="preserve"> </v>
      </c>
      <c r="ABO25" s="23"/>
      <c r="ABP25" s="20" t="str">
        <f t="shared" si="82"/>
        <v xml:space="preserve"> </v>
      </c>
      <c r="ABR25" s="183"/>
      <c r="ABT25" s="10"/>
      <c r="ABU25" s="12" t="str">
        <f>IFERROR(VLOOKUP(ABT25,Insumos!$A$6:$D$118,2,FALSE), " ")</f>
        <v xml:space="preserve"> </v>
      </c>
      <c r="ABV25" s="20" t="str">
        <f>IFERROR(VLOOKUP(ABT25,Insumos!$A$6:$D$118,4,FALSE), " ")</f>
        <v xml:space="preserve"> </v>
      </c>
      <c r="ABW25" s="12" t="str">
        <f>IFERROR(VLOOKUP(ABT25,Insumos!$A$6:$D$118,3,FALSE), " ")</f>
        <v xml:space="preserve"> </v>
      </c>
      <c r="ABX25" s="23"/>
      <c r="ABY25" s="20" t="str">
        <f t="shared" si="83"/>
        <v xml:space="preserve"> </v>
      </c>
      <c r="ACA25" s="183"/>
      <c r="ACC25" s="10"/>
      <c r="ACD25" s="12" t="str">
        <f>IFERROR(VLOOKUP(ACC25,Insumos!$A$6:$D$118,2,FALSE), " ")</f>
        <v xml:space="preserve"> </v>
      </c>
      <c r="ACE25" s="20" t="str">
        <f>IFERROR(VLOOKUP(ACC25,Insumos!$A$6:$D$118,4,FALSE), " ")</f>
        <v xml:space="preserve"> </v>
      </c>
      <c r="ACF25" s="12" t="str">
        <f>IFERROR(VLOOKUP(ACC25,Insumos!$A$6:$D$118,3,FALSE), " ")</f>
        <v xml:space="preserve"> </v>
      </c>
      <c r="ACG25" s="23"/>
      <c r="ACH25" s="20" t="str">
        <f t="shared" si="84"/>
        <v xml:space="preserve"> </v>
      </c>
      <c r="ACJ25" s="183"/>
      <c r="ACL25" s="10"/>
      <c r="ACM25" s="12" t="str">
        <f>IFERROR(VLOOKUP(ACL25,Insumos!$A$6:$D$118,2,FALSE), " ")</f>
        <v xml:space="preserve"> </v>
      </c>
      <c r="ACN25" s="20" t="str">
        <f>IFERROR(VLOOKUP(ACL25,Insumos!$A$6:$D$118,4,FALSE), " ")</f>
        <v xml:space="preserve"> </v>
      </c>
      <c r="ACO25" s="12" t="str">
        <f>IFERROR(VLOOKUP(ACL25,Insumos!$A$6:$D$118,3,FALSE), " ")</f>
        <v xml:space="preserve"> </v>
      </c>
      <c r="ACP25" s="23"/>
      <c r="ACQ25" s="20" t="str">
        <f t="shared" si="85"/>
        <v xml:space="preserve"> </v>
      </c>
      <c r="ACS25" s="183"/>
      <c r="ACU25" s="10"/>
      <c r="ACV25" s="12" t="str">
        <f>IFERROR(VLOOKUP(ACU25,Insumos!$A$6:$D$118,2,FALSE), " ")</f>
        <v xml:space="preserve"> </v>
      </c>
      <c r="ACW25" s="20" t="str">
        <f>IFERROR(VLOOKUP(ACU25,Insumos!$A$6:$D$118,4,FALSE), " ")</f>
        <v xml:space="preserve"> </v>
      </c>
      <c r="ACX25" s="12" t="str">
        <f>IFERROR(VLOOKUP(ACU25,Insumos!$A$6:$D$118,3,FALSE), " ")</f>
        <v xml:space="preserve"> </v>
      </c>
      <c r="ACY25" s="23"/>
      <c r="ACZ25" s="20" t="str">
        <f t="shared" si="86"/>
        <v xml:space="preserve"> </v>
      </c>
      <c r="ADB25" s="183"/>
      <c r="ADD25" s="10"/>
      <c r="ADE25" s="12" t="str">
        <f>IFERROR(VLOOKUP(ADD25,Insumos!$A$6:$D$118,2,FALSE), " ")</f>
        <v xml:space="preserve"> </v>
      </c>
      <c r="ADF25" s="20" t="str">
        <f>IFERROR(VLOOKUP(ADD25,Insumos!$A$6:$D$118,4,FALSE), " ")</f>
        <v xml:space="preserve"> </v>
      </c>
      <c r="ADG25" s="12" t="str">
        <f>IFERROR(VLOOKUP(ADD25,Insumos!$A$6:$D$118,3,FALSE), " ")</f>
        <v xml:space="preserve"> </v>
      </c>
      <c r="ADH25" s="23"/>
      <c r="ADI25" s="20" t="str">
        <f t="shared" si="87"/>
        <v xml:space="preserve"> </v>
      </c>
      <c r="ADK25" s="183"/>
      <c r="ADM25" s="10"/>
      <c r="ADN25" s="12" t="str">
        <f>IFERROR(VLOOKUP(ADM25,Insumos!$A$6:$D$118,2,FALSE), " ")</f>
        <v xml:space="preserve"> </v>
      </c>
      <c r="ADO25" s="20" t="str">
        <f>IFERROR(VLOOKUP(ADM25,Insumos!$A$6:$D$118,4,FALSE), " ")</f>
        <v xml:space="preserve"> </v>
      </c>
      <c r="ADP25" s="12" t="str">
        <f>IFERROR(VLOOKUP(ADM25,Insumos!$A$6:$D$118,3,FALSE), " ")</f>
        <v xml:space="preserve"> </v>
      </c>
      <c r="ADQ25" s="23"/>
      <c r="ADR25" s="20" t="str">
        <f t="shared" si="88"/>
        <v xml:space="preserve"> </v>
      </c>
      <c r="ADT25" s="183"/>
      <c r="ADV25" s="10"/>
      <c r="ADW25" s="12" t="str">
        <f>IFERROR(VLOOKUP(ADV25,Insumos!$A$6:$D$118,2,FALSE), " ")</f>
        <v xml:space="preserve"> </v>
      </c>
      <c r="ADX25" s="20" t="str">
        <f>IFERROR(VLOOKUP(ADV25,Insumos!$A$6:$D$118,4,FALSE), " ")</f>
        <v xml:space="preserve"> </v>
      </c>
      <c r="ADY25" s="12" t="str">
        <f>IFERROR(VLOOKUP(ADV25,Insumos!$A$6:$D$118,3,FALSE), " ")</f>
        <v xml:space="preserve"> </v>
      </c>
      <c r="ADZ25" s="23"/>
      <c r="AEA25" s="20" t="str">
        <f t="shared" si="89"/>
        <v xml:space="preserve"> </v>
      </c>
      <c r="AEC25" s="183"/>
      <c r="AEE25" s="10"/>
      <c r="AEF25" s="12" t="str">
        <f>IFERROR(VLOOKUP(AEE25,Insumos!$A$6:$D$118,2,FALSE), " ")</f>
        <v xml:space="preserve"> </v>
      </c>
      <c r="AEG25" s="20" t="str">
        <f>IFERROR(VLOOKUP(AEE25,Insumos!$A$6:$D$118,4,FALSE), " ")</f>
        <v xml:space="preserve"> </v>
      </c>
      <c r="AEH25" s="12" t="str">
        <f>IFERROR(VLOOKUP(AEE25,Insumos!$A$6:$D$118,3,FALSE), " ")</f>
        <v xml:space="preserve"> </v>
      </c>
      <c r="AEI25" s="23"/>
      <c r="AEJ25" s="20" t="str">
        <f t="shared" si="90"/>
        <v xml:space="preserve"> </v>
      </c>
      <c r="AEL25" s="183"/>
      <c r="AEN25" s="10"/>
      <c r="AEO25" s="12" t="str">
        <f>IFERROR(VLOOKUP(AEN25,Insumos!$A$6:$D$118,2,FALSE), " ")</f>
        <v xml:space="preserve"> </v>
      </c>
      <c r="AEP25" s="20" t="str">
        <f>IFERROR(VLOOKUP(AEN25,Insumos!$A$6:$D$118,4,FALSE), " ")</f>
        <v xml:space="preserve"> </v>
      </c>
      <c r="AEQ25" s="12" t="str">
        <f>IFERROR(VLOOKUP(AEN25,Insumos!$A$6:$D$118,3,FALSE), " ")</f>
        <v xml:space="preserve"> </v>
      </c>
      <c r="AER25" s="23"/>
      <c r="AES25" s="20" t="str">
        <f t="shared" si="91"/>
        <v xml:space="preserve"> </v>
      </c>
      <c r="AEU25" s="183"/>
      <c r="AEW25" s="10"/>
      <c r="AEX25" s="12" t="str">
        <f>IFERROR(VLOOKUP(AEW25,Insumos!$A$6:$D$118,2,FALSE), " ")</f>
        <v xml:space="preserve"> </v>
      </c>
      <c r="AEY25" s="20" t="str">
        <f>IFERROR(VLOOKUP(AEW25,Insumos!$A$6:$D$118,4,FALSE), " ")</f>
        <v xml:space="preserve"> </v>
      </c>
      <c r="AEZ25" s="12" t="str">
        <f>IFERROR(VLOOKUP(AEW25,Insumos!$A$6:$D$118,3,FALSE), " ")</f>
        <v xml:space="preserve"> </v>
      </c>
      <c r="AFA25" s="23"/>
      <c r="AFB25" s="20" t="str">
        <f t="shared" si="92"/>
        <v xml:space="preserve"> </v>
      </c>
      <c r="AFD25" s="183"/>
      <c r="AFF25" s="10"/>
      <c r="AFG25" s="12" t="str">
        <f>IFERROR(VLOOKUP(AFF25,Insumos!$A$6:$D$118,2,FALSE), " ")</f>
        <v xml:space="preserve"> </v>
      </c>
      <c r="AFH25" s="20" t="str">
        <f>IFERROR(VLOOKUP(AFF25,Insumos!$A$6:$D$118,4,FALSE), " ")</f>
        <v xml:space="preserve"> </v>
      </c>
      <c r="AFI25" s="12" t="str">
        <f>IFERROR(VLOOKUP(AFF25,Insumos!$A$6:$D$118,3,FALSE), " ")</f>
        <v xml:space="preserve"> </v>
      </c>
      <c r="AFJ25" s="23"/>
      <c r="AFK25" s="20" t="str">
        <f t="shared" si="93"/>
        <v xml:space="preserve"> </v>
      </c>
      <c r="AFM25" s="183"/>
      <c r="AFO25" s="10"/>
      <c r="AFP25" s="12" t="str">
        <f>IFERROR(VLOOKUP(AFO25,Insumos!$A$6:$D$118,2,FALSE), " ")</f>
        <v xml:space="preserve"> </v>
      </c>
      <c r="AFQ25" s="20" t="str">
        <f>IFERROR(VLOOKUP(AFO25,Insumos!$A$6:$D$118,4,FALSE), " ")</f>
        <v xml:space="preserve"> </v>
      </c>
      <c r="AFR25" s="12" t="str">
        <f>IFERROR(VLOOKUP(AFO25,Insumos!$A$6:$D$118,3,FALSE), " ")</f>
        <v xml:space="preserve"> </v>
      </c>
      <c r="AFS25" s="23"/>
      <c r="AFT25" s="20" t="str">
        <f t="shared" si="94"/>
        <v xml:space="preserve"> </v>
      </c>
      <c r="AFV25" s="183"/>
      <c r="AFX25" s="10"/>
      <c r="AFY25" s="12" t="str">
        <f>IFERROR(VLOOKUP(AFX25,Insumos!$A$6:$D$118,2,FALSE), " ")</f>
        <v xml:space="preserve"> </v>
      </c>
      <c r="AFZ25" s="20" t="str">
        <f>IFERROR(VLOOKUP(AFX25,Insumos!$A$6:$D$118,4,FALSE), " ")</f>
        <v xml:space="preserve"> </v>
      </c>
      <c r="AGA25" s="12" t="str">
        <f>IFERROR(VLOOKUP(AFX25,Insumos!$A$6:$D$118,3,FALSE), " ")</f>
        <v xml:space="preserve"> </v>
      </c>
      <c r="AGB25" s="23"/>
      <c r="AGC25" s="20" t="str">
        <f t="shared" si="95"/>
        <v xml:space="preserve"> </v>
      </c>
      <c r="AGE25" s="183"/>
      <c r="AGG25" s="10"/>
      <c r="AGH25" s="12" t="str">
        <f>IFERROR(VLOOKUP(AGG25,Insumos!$A$6:$D$118,2,FALSE), " ")</f>
        <v xml:space="preserve"> </v>
      </c>
      <c r="AGI25" s="20" t="str">
        <f>IFERROR(VLOOKUP(AGG25,Insumos!$A$6:$D$118,4,FALSE), " ")</f>
        <v xml:space="preserve"> </v>
      </c>
      <c r="AGJ25" s="12" t="str">
        <f>IFERROR(VLOOKUP(AGG25,Insumos!$A$6:$D$118,3,FALSE), " ")</f>
        <v xml:space="preserve"> </v>
      </c>
      <c r="AGK25" s="23"/>
      <c r="AGL25" s="20" t="str">
        <f t="shared" si="96"/>
        <v xml:space="preserve"> </v>
      </c>
      <c r="AGN25" s="183"/>
      <c r="AGP25" s="10"/>
      <c r="AGQ25" s="12" t="str">
        <f>IFERROR(VLOOKUP(AGP25,Insumos!$A$6:$D$118,2,FALSE), " ")</f>
        <v xml:space="preserve"> </v>
      </c>
      <c r="AGR25" s="20" t="str">
        <f>IFERROR(VLOOKUP(AGP25,Insumos!$A$6:$D$118,4,FALSE), " ")</f>
        <v xml:space="preserve"> </v>
      </c>
      <c r="AGS25" s="12" t="str">
        <f>IFERROR(VLOOKUP(AGP25,Insumos!$A$6:$D$118,3,FALSE), " ")</f>
        <v xml:space="preserve"> </v>
      </c>
      <c r="AGT25" s="23"/>
      <c r="AGU25" s="20" t="str">
        <f t="shared" si="97"/>
        <v xml:space="preserve"> </v>
      </c>
      <c r="AGW25" s="183"/>
      <c r="AGY25" s="10"/>
      <c r="AGZ25" s="12" t="str">
        <f>IFERROR(VLOOKUP(AGY25,Insumos!$A$6:$D$118,2,FALSE), " ")</f>
        <v xml:space="preserve"> </v>
      </c>
      <c r="AHA25" s="20" t="str">
        <f>IFERROR(VLOOKUP(AGY25,Insumos!$A$6:$D$118,4,FALSE), " ")</f>
        <v xml:space="preserve"> </v>
      </c>
      <c r="AHB25" s="12" t="str">
        <f>IFERROR(VLOOKUP(AGY25,Insumos!$A$6:$D$118,3,FALSE), " ")</f>
        <v xml:space="preserve"> </v>
      </c>
      <c r="AHC25" s="23"/>
      <c r="AHD25" s="20" t="str">
        <f t="shared" si="98"/>
        <v xml:space="preserve"> </v>
      </c>
      <c r="AHF25" s="183"/>
      <c r="AHH25" s="10"/>
      <c r="AHI25" s="12" t="str">
        <f>IFERROR(VLOOKUP(AHH25,Insumos!$A$6:$D$118,2,FALSE), " ")</f>
        <v xml:space="preserve"> </v>
      </c>
      <c r="AHJ25" s="20" t="str">
        <f>IFERROR(VLOOKUP(AHH25,Insumos!$A$6:$D$118,4,FALSE), " ")</f>
        <v xml:space="preserve"> </v>
      </c>
      <c r="AHK25" s="12" t="str">
        <f>IFERROR(VLOOKUP(AHH25,Insumos!$A$6:$D$118,3,FALSE), " ")</f>
        <v xml:space="preserve"> </v>
      </c>
      <c r="AHL25" s="23"/>
      <c r="AHM25" s="20" t="str">
        <f t="shared" si="99"/>
        <v xml:space="preserve"> </v>
      </c>
      <c r="AHO25" s="183"/>
      <c r="AHQ25" s="10"/>
      <c r="AHR25" s="12" t="str">
        <f>IFERROR(VLOOKUP(AHQ25,Insumos!$A$6:$D$118,2,FALSE), " ")</f>
        <v xml:space="preserve"> </v>
      </c>
      <c r="AHS25" s="20" t="str">
        <f>IFERROR(VLOOKUP(AHQ25,Insumos!$A$6:$D$118,4,FALSE), " ")</f>
        <v xml:space="preserve"> </v>
      </c>
      <c r="AHT25" s="12" t="str">
        <f>IFERROR(VLOOKUP(AHQ25,Insumos!$A$6:$D$118,3,FALSE), " ")</f>
        <v xml:space="preserve"> </v>
      </c>
      <c r="AHU25" s="23"/>
      <c r="AHV25" s="20" t="str">
        <f t="shared" si="100"/>
        <v xml:space="preserve"> </v>
      </c>
      <c r="AHX25" s="183"/>
      <c r="AHZ25" s="10"/>
      <c r="AIA25" s="12" t="str">
        <f>IFERROR(VLOOKUP(AHZ25,Insumos!$A$6:$D$118,2,FALSE), " ")</f>
        <v xml:space="preserve"> </v>
      </c>
      <c r="AIB25" s="20" t="str">
        <f>IFERROR(VLOOKUP(AHZ25,Insumos!$A$6:$D$118,4,FALSE), " ")</f>
        <v xml:space="preserve"> </v>
      </c>
      <c r="AIC25" s="12" t="str">
        <f>IFERROR(VLOOKUP(AHZ25,Insumos!$A$6:$D$118,3,FALSE), " ")</f>
        <v xml:space="preserve"> </v>
      </c>
      <c r="AID25" s="23"/>
      <c r="AIE25" s="20" t="str">
        <f t="shared" si="101"/>
        <v xml:space="preserve"> </v>
      </c>
      <c r="AIG25" s="183"/>
      <c r="AII25" s="10"/>
      <c r="AIJ25" s="12" t="str">
        <f>IFERROR(VLOOKUP(AII25,Insumos!$A$6:$D$118,2,FALSE), " ")</f>
        <v xml:space="preserve"> </v>
      </c>
      <c r="AIK25" s="20" t="str">
        <f>IFERROR(VLOOKUP(AII25,Insumos!$A$6:$D$118,4,FALSE), " ")</f>
        <v xml:space="preserve"> </v>
      </c>
      <c r="AIL25" s="12" t="str">
        <f>IFERROR(VLOOKUP(AII25,Insumos!$A$6:$D$118,3,FALSE), " ")</f>
        <v xml:space="preserve"> </v>
      </c>
      <c r="AIM25" s="23"/>
      <c r="AIN25" s="20" t="str">
        <f t="shared" si="102"/>
        <v xml:space="preserve"> </v>
      </c>
      <c r="AIP25" s="183"/>
      <c r="AIR25" s="10"/>
      <c r="AIS25" s="12" t="str">
        <f>IFERROR(VLOOKUP(AIR25,Insumos!$A$6:$D$118,2,FALSE), " ")</f>
        <v xml:space="preserve"> </v>
      </c>
      <c r="AIT25" s="20" t="str">
        <f>IFERROR(VLOOKUP(AIR25,Insumos!$A$6:$D$118,4,FALSE), " ")</f>
        <v xml:space="preserve"> </v>
      </c>
      <c r="AIU25" s="12" t="str">
        <f>IFERROR(VLOOKUP(AIR25,Insumos!$A$6:$D$118,3,FALSE), " ")</f>
        <v xml:space="preserve"> </v>
      </c>
      <c r="AIV25" s="23"/>
      <c r="AIW25" s="20" t="str">
        <f t="shared" si="103"/>
        <v xml:space="preserve"> </v>
      </c>
      <c r="AIY25" s="183"/>
      <c r="AJA25" s="10"/>
      <c r="AJB25" s="12" t="str">
        <f>IFERROR(VLOOKUP(AJA25,Insumos!$A$6:$D$118,2,FALSE), " ")</f>
        <v xml:space="preserve"> </v>
      </c>
      <c r="AJC25" s="20" t="str">
        <f>IFERROR(VLOOKUP(AJA25,Insumos!$A$6:$D$118,4,FALSE), " ")</f>
        <v xml:space="preserve"> </v>
      </c>
      <c r="AJD25" s="12" t="str">
        <f>IFERROR(VLOOKUP(AJA25,Insumos!$A$6:$D$118,3,FALSE), " ")</f>
        <v xml:space="preserve"> </v>
      </c>
      <c r="AJE25" s="23"/>
      <c r="AJF25" s="20" t="str">
        <f t="shared" si="104"/>
        <v xml:space="preserve"> </v>
      </c>
      <c r="AJH25" s="183"/>
      <c r="AJJ25" s="10"/>
      <c r="AJK25" s="12" t="str">
        <f>IFERROR(VLOOKUP(AJJ25,Insumos!$A$6:$D$118,2,FALSE), " ")</f>
        <v xml:space="preserve"> </v>
      </c>
      <c r="AJL25" s="20" t="str">
        <f>IFERROR(VLOOKUP(AJJ25,Insumos!$A$6:$D$118,4,FALSE), " ")</f>
        <v xml:space="preserve"> </v>
      </c>
      <c r="AJM25" s="12" t="str">
        <f>IFERROR(VLOOKUP(AJJ25,Insumos!$A$6:$D$118,3,FALSE), " ")</f>
        <v xml:space="preserve"> </v>
      </c>
      <c r="AJN25" s="23"/>
      <c r="AJO25" s="20" t="str">
        <f t="shared" si="105"/>
        <v xml:space="preserve"> </v>
      </c>
      <c r="AJQ25" s="183"/>
      <c r="AJS25" s="10"/>
      <c r="AJT25" s="12" t="str">
        <f>IFERROR(VLOOKUP(AJS25,Insumos!$A$6:$D$118,2,FALSE), " ")</f>
        <v xml:space="preserve"> </v>
      </c>
      <c r="AJU25" s="20" t="str">
        <f>IFERROR(VLOOKUP(AJS25,Insumos!$A$6:$D$118,4,FALSE), " ")</f>
        <v xml:space="preserve"> </v>
      </c>
      <c r="AJV25" s="12" t="str">
        <f>IFERROR(VLOOKUP(AJS25,Insumos!$A$6:$D$118,3,FALSE), " ")</f>
        <v xml:space="preserve"> </v>
      </c>
      <c r="AJW25" s="23"/>
      <c r="AJX25" s="20" t="str">
        <f t="shared" si="106"/>
        <v xml:space="preserve"> </v>
      </c>
      <c r="AJZ25" s="183"/>
      <c r="AKB25" s="10"/>
      <c r="AKC25" s="12" t="str">
        <f>IFERROR(VLOOKUP(AKB25,Insumos!$A$6:$D$118,2,FALSE), " ")</f>
        <v xml:space="preserve"> </v>
      </c>
      <c r="AKD25" s="20" t="str">
        <f>IFERROR(VLOOKUP(AKB25,Insumos!$A$6:$D$118,4,FALSE), " ")</f>
        <v xml:space="preserve"> </v>
      </c>
      <c r="AKE25" s="12" t="str">
        <f>IFERROR(VLOOKUP(AKB25,Insumos!$A$6:$D$118,3,FALSE), " ")</f>
        <v xml:space="preserve"> </v>
      </c>
      <c r="AKF25" s="23"/>
      <c r="AKG25" s="20" t="str">
        <f t="shared" si="107"/>
        <v xml:space="preserve"> </v>
      </c>
      <c r="AKI25" s="183"/>
      <c r="AKK25" s="10"/>
      <c r="AKL25" s="12" t="str">
        <f>IFERROR(VLOOKUP(AKK25,Insumos!$A$6:$D$118,2,FALSE), " ")</f>
        <v xml:space="preserve"> </v>
      </c>
      <c r="AKM25" s="20" t="str">
        <f>IFERROR(VLOOKUP(AKK25,Insumos!$A$6:$D$118,4,FALSE), " ")</f>
        <v xml:space="preserve"> </v>
      </c>
      <c r="AKN25" s="12" t="str">
        <f>IFERROR(VLOOKUP(AKK25,Insumos!$A$6:$D$118,3,FALSE), " ")</f>
        <v xml:space="preserve"> </v>
      </c>
      <c r="AKO25" s="23"/>
      <c r="AKP25" s="20" t="str">
        <f t="shared" si="108"/>
        <v xml:space="preserve"> </v>
      </c>
      <c r="AKR25" s="183"/>
      <c r="AKT25" s="10"/>
      <c r="AKU25" s="12" t="str">
        <f>IFERROR(VLOOKUP(AKT25,Insumos!$A$6:$D$118,2,FALSE), " ")</f>
        <v xml:space="preserve"> </v>
      </c>
      <c r="AKV25" s="20" t="str">
        <f>IFERROR(VLOOKUP(AKT25,Insumos!$A$6:$D$118,4,FALSE), " ")</f>
        <v xml:space="preserve"> </v>
      </c>
      <c r="AKW25" s="12" t="str">
        <f>IFERROR(VLOOKUP(AKT25,Insumos!$A$6:$D$118,3,FALSE), " ")</f>
        <v xml:space="preserve"> </v>
      </c>
      <c r="AKX25" s="23"/>
      <c r="AKY25" s="20" t="str">
        <f t="shared" si="109"/>
        <v xml:space="preserve"> </v>
      </c>
      <c r="ALA25" s="183"/>
      <c r="ALC25" s="10"/>
      <c r="ALD25" s="12" t="str">
        <f>IFERROR(VLOOKUP(ALC25,Insumos!$A$6:$D$118,2,FALSE), " ")</f>
        <v xml:space="preserve"> </v>
      </c>
      <c r="ALE25" s="20" t="str">
        <f>IFERROR(VLOOKUP(ALC25,Insumos!$A$6:$D$118,4,FALSE), " ")</f>
        <v xml:space="preserve"> </v>
      </c>
      <c r="ALF25" s="12" t="str">
        <f>IFERROR(VLOOKUP(ALC25,Insumos!$A$6:$D$118,3,FALSE), " ")</f>
        <v xml:space="preserve"> </v>
      </c>
      <c r="ALG25" s="23"/>
      <c r="ALH25" s="20" t="str">
        <f t="shared" si="110"/>
        <v xml:space="preserve"> </v>
      </c>
      <c r="ALJ25" s="183"/>
      <c r="ALL25" s="10"/>
      <c r="ALM25" s="12" t="str">
        <f>IFERROR(VLOOKUP(ALL25,Insumos!$A$6:$D$118,2,FALSE), " ")</f>
        <v xml:space="preserve"> </v>
      </c>
      <c r="ALN25" s="20" t="str">
        <f>IFERROR(VLOOKUP(ALL25,Insumos!$A$6:$D$118,4,FALSE), " ")</f>
        <v xml:space="preserve"> </v>
      </c>
      <c r="ALO25" s="12" t="str">
        <f>IFERROR(VLOOKUP(ALL25,Insumos!$A$6:$D$118,3,FALSE), " ")</f>
        <v xml:space="preserve"> </v>
      </c>
      <c r="ALP25" s="23"/>
      <c r="ALQ25" s="20" t="str">
        <f t="shared" si="111"/>
        <v xml:space="preserve"> </v>
      </c>
      <c r="ALS25" s="183"/>
      <c r="ALU25" s="10"/>
      <c r="ALV25" s="12" t="str">
        <f>IFERROR(VLOOKUP(ALU25,Insumos!$A$6:$D$118,2,FALSE), " ")</f>
        <v xml:space="preserve"> </v>
      </c>
      <c r="ALW25" s="20" t="str">
        <f>IFERROR(VLOOKUP(ALU25,Insumos!$A$6:$D$118,4,FALSE), " ")</f>
        <v xml:space="preserve"> </v>
      </c>
      <c r="ALX25" s="12" t="str">
        <f>IFERROR(VLOOKUP(ALU25,Insumos!$A$6:$D$118,3,FALSE), " ")</f>
        <v xml:space="preserve"> </v>
      </c>
      <c r="ALY25" s="23"/>
      <c r="ALZ25" s="20" t="str">
        <f t="shared" si="112"/>
        <v xml:space="preserve"> </v>
      </c>
      <c r="AMB25" s="183"/>
      <c r="AMD25" s="10"/>
      <c r="AME25" s="12" t="str">
        <f>IFERROR(VLOOKUP(AMD25,Insumos!$A$6:$D$118,2,FALSE), " ")</f>
        <v xml:space="preserve"> </v>
      </c>
      <c r="AMF25" s="20" t="str">
        <f>IFERROR(VLOOKUP(AMD25,Insumos!$A$6:$D$118,4,FALSE), " ")</f>
        <v xml:space="preserve"> </v>
      </c>
      <c r="AMG25" s="12" t="str">
        <f>IFERROR(VLOOKUP(AMD25,Insumos!$A$6:$D$118,3,FALSE), " ")</f>
        <v xml:space="preserve"> </v>
      </c>
      <c r="AMH25" s="23"/>
      <c r="AMI25" s="20" t="str">
        <f t="shared" si="113"/>
        <v xml:space="preserve"> </v>
      </c>
      <c r="AMK25" s="183"/>
      <c r="AMM25" s="10"/>
      <c r="AMN25" s="12" t="str">
        <f>IFERROR(VLOOKUP(AMM25,Insumos!$A$6:$D$118,2,FALSE), " ")</f>
        <v xml:space="preserve"> </v>
      </c>
      <c r="AMO25" s="20" t="str">
        <f>IFERROR(VLOOKUP(AMM25,Insumos!$A$6:$D$118,4,FALSE), " ")</f>
        <v xml:space="preserve"> </v>
      </c>
      <c r="AMP25" s="12" t="str">
        <f>IFERROR(VLOOKUP(AMM25,Insumos!$A$6:$D$118,3,FALSE), " ")</f>
        <v xml:space="preserve"> </v>
      </c>
      <c r="AMQ25" s="23"/>
      <c r="AMR25" s="20" t="str">
        <f t="shared" si="114"/>
        <v xml:space="preserve"> </v>
      </c>
      <c r="AMT25" s="183"/>
      <c r="AMV25" s="10"/>
      <c r="AMW25" s="12" t="str">
        <f>IFERROR(VLOOKUP(AMV25,Insumos!$A$6:$D$118,2,FALSE), " ")</f>
        <v xml:space="preserve"> </v>
      </c>
      <c r="AMX25" s="20" t="str">
        <f>IFERROR(VLOOKUP(AMV25,Insumos!$A$6:$D$118,4,FALSE), " ")</f>
        <v xml:space="preserve"> </v>
      </c>
      <c r="AMY25" s="12" t="str">
        <f>IFERROR(VLOOKUP(AMV25,Insumos!$A$6:$D$118,3,FALSE), " ")</f>
        <v xml:space="preserve"> </v>
      </c>
      <c r="AMZ25" s="23"/>
      <c r="ANA25" s="20" t="str">
        <f t="shared" si="115"/>
        <v xml:space="preserve"> </v>
      </c>
      <c r="ANC25" s="183"/>
      <c r="ANE25" s="10"/>
      <c r="ANF25" s="12" t="str">
        <f>IFERROR(VLOOKUP(ANE25,Insumos!$A$6:$D$118,2,FALSE), " ")</f>
        <v xml:space="preserve"> </v>
      </c>
      <c r="ANG25" s="20" t="str">
        <f>IFERROR(VLOOKUP(ANE25,Insumos!$A$6:$D$118,4,FALSE), " ")</f>
        <v xml:space="preserve"> </v>
      </c>
      <c r="ANH25" s="12" t="str">
        <f>IFERROR(VLOOKUP(ANE25,Insumos!$A$6:$D$118,3,FALSE), " ")</f>
        <v xml:space="preserve"> </v>
      </c>
      <c r="ANI25" s="23"/>
      <c r="ANJ25" s="20" t="str">
        <f t="shared" si="116"/>
        <v xml:space="preserve"> </v>
      </c>
      <c r="ANL25" s="183"/>
      <c r="ANN25" s="10"/>
      <c r="ANO25" s="12" t="str">
        <f>IFERROR(VLOOKUP(ANN25,Insumos!$A$6:$D$118,2,FALSE), " ")</f>
        <v xml:space="preserve"> </v>
      </c>
      <c r="ANP25" s="20" t="str">
        <f>IFERROR(VLOOKUP(ANN25,Insumos!$A$6:$D$118,4,FALSE), " ")</f>
        <v xml:space="preserve"> </v>
      </c>
      <c r="ANQ25" s="12" t="str">
        <f>IFERROR(VLOOKUP(ANN25,Insumos!$A$6:$D$118,3,FALSE), " ")</f>
        <v xml:space="preserve"> </v>
      </c>
      <c r="ANR25" s="23"/>
      <c r="ANS25" s="20" t="str">
        <f t="shared" si="117"/>
        <v xml:space="preserve"> </v>
      </c>
      <c r="ANU25" s="183"/>
      <c r="ANW25" s="10"/>
      <c r="ANX25" s="12" t="str">
        <f>IFERROR(VLOOKUP(ANW25,Insumos!$A$6:$D$118,2,FALSE), " ")</f>
        <v xml:space="preserve"> </v>
      </c>
      <c r="ANY25" s="20" t="str">
        <f>IFERROR(VLOOKUP(ANW25,Insumos!$A$6:$D$118,4,FALSE), " ")</f>
        <v xml:space="preserve"> </v>
      </c>
      <c r="ANZ25" s="12" t="str">
        <f>IFERROR(VLOOKUP(ANW25,Insumos!$A$6:$D$118,3,FALSE), " ")</f>
        <v xml:space="preserve"> </v>
      </c>
      <c r="AOA25" s="23"/>
      <c r="AOB25" s="20" t="str">
        <f t="shared" si="118"/>
        <v xml:space="preserve"> </v>
      </c>
      <c r="AOD25" s="183"/>
      <c r="AOF25" s="10"/>
      <c r="AOG25" s="12" t="str">
        <f>IFERROR(VLOOKUP(AOF25,Insumos!$A$6:$D$118,2,FALSE), " ")</f>
        <v xml:space="preserve"> </v>
      </c>
      <c r="AOH25" s="20" t="str">
        <f>IFERROR(VLOOKUP(AOF25,Insumos!$A$6:$D$118,4,FALSE), " ")</f>
        <v xml:space="preserve"> </v>
      </c>
      <c r="AOI25" s="12" t="str">
        <f>IFERROR(VLOOKUP(AOF25,Insumos!$A$6:$D$118,3,FALSE), " ")</f>
        <v xml:space="preserve"> </v>
      </c>
      <c r="AOJ25" s="23"/>
      <c r="AOK25" s="20" t="str">
        <f t="shared" si="119"/>
        <v xml:space="preserve"> </v>
      </c>
      <c r="AOM25" s="183"/>
      <c r="AOO25" s="10"/>
      <c r="AOP25" s="12" t="str">
        <f>IFERROR(VLOOKUP(AOO25,Insumos!$A$6:$D$118,2,FALSE), " ")</f>
        <v xml:space="preserve"> </v>
      </c>
      <c r="AOQ25" s="20" t="str">
        <f>IFERROR(VLOOKUP(AOO25,Insumos!$A$6:$D$118,4,FALSE), " ")</f>
        <v xml:space="preserve"> </v>
      </c>
      <c r="AOR25" s="12" t="str">
        <f>IFERROR(VLOOKUP(AOO25,Insumos!$A$6:$D$118,3,FALSE), " ")</f>
        <v xml:space="preserve"> </v>
      </c>
      <c r="AOS25" s="23"/>
      <c r="AOT25" s="20" t="str">
        <f t="shared" si="120"/>
        <v xml:space="preserve"> </v>
      </c>
      <c r="AOV25" s="183"/>
      <c r="AOX25" s="10"/>
      <c r="AOY25" s="12" t="str">
        <f>IFERROR(VLOOKUP(AOX25,Insumos!$A$6:$D$118,2,FALSE), " ")</f>
        <v xml:space="preserve"> </v>
      </c>
      <c r="AOZ25" s="20" t="str">
        <f>IFERROR(VLOOKUP(AOX25,Insumos!$A$6:$D$118,4,FALSE), " ")</f>
        <v xml:space="preserve"> </v>
      </c>
      <c r="APA25" s="12" t="str">
        <f>IFERROR(VLOOKUP(AOX25,Insumos!$A$6:$D$118,3,FALSE), " ")</f>
        <v xml:space="preserve"> </v>
      </c>
      <c r="APB25" s="23"/>
      <c r="APC25" s="20" t="str">
        <f t="shared" si="121"/>
        <v xml:space="preserve"> </v>
      </c>
      <c r="APE25" s="183"/>
      <c r="APG25" s="10"/>
      <c r="APH25" s="12" t="str">
        <f>IFERROR(VLOOKUP(APG25,Insumos!$A$6:$D$118,2,FALSE), " ")</f>
        <v xml:space="preserve"> </v>
      </c>
      <c r="API25" s="20" t="str">
        <f>IFERROR(VLOOKUP(APG25,Insumos!$A$6:$D$118,4,FALSE), " ")</f>
        <v xml:space="preserve"> </v>
      </c>
      <c r="APJ25" s="12" t="str">
        <f>IFERROR(VLOOKUP(APG25,Insumos!$A$6:$D$118,3,FALSE), " ")</f>
        <v xml:space="preserve"> </v>
      </c>
      <c r="APK25" s="23"/>
      <c r="APL25" s="20" t="str">
        <f t="shared" si="122"/>
        <v xml:space="preserve"> </v>
      </c>
      <c r="APN25" s="183"/>
      <c r="APP25" s="10"/>
      <c r="APQ25" s="12" t="str">
        <f>IFERROR(VLOOKUP(APP25,Insumos!$A$6:$D$118,2,FALSE), " ")</f>
        <v xml:space="preserve"> </v>
      </c>
      <c r="APR25" s="20" t="str">
        <f>IFERROR(VLOOKUP(APP25,Insumos!$A$6:$D$118,4,FALSE), " ")</f>
        <v xml:space="preserve"> </v>
      </c>
      <c r="APS25" s="12" t="str">
        <f>IFERROR(VLOOKUP(APP25,Insumos!$A$6:$D$118,3,FALSE), " ")</f>
        <v xml:space="preserve"> </v>
      </c>
      <c r="APT25" s="23"/>
      <c r="APU25" s="20" t="str">
        <f t="shared" si="123"/>
        <v xml:space="preserve"> </v>
      </c>
      <c r="APW25" s="183"/>
      <c r="APY25" s="10"/>
      <c r="APZ25" s="12" t="str">
        <f>IFERROR(VLOOKUP(APY25,Insumos!$A$6:$D$118,2,FALSE), " ")</f>
        <v xml:space="preserve"> </v>
      </c>
      <c r="AQA25" s="20" t="str">
        <f>IFERROR(VLOOKUP(APY25,Insumos!$A$6:$D$118,4,FALSE), " ")</f>
        <v xml:space="preserve"> </v>
      </c>
      <c r="AQB25" s="12" t="str">
        <f>IFERROR(VLOOKUP(APY25,Insumos!$A$6:$D$118,3,FALSE), " ")</f>
        <v xml:space="preserve"> </v>
      </c>
      <c r="AQC25" s="23"/>
      <c r="AQD25" s="20" t="str">
        <f t="shared" si="124"/>
        <v xml:space="preserve"> </v>
      </c>
      <c r="AQF25" s="183"/>
      <c r="AQH25" s="10"/>
      <c r="AQI25" s="12" t="str">
        <f>IFERROR(VLOOKUP(AQH25,Insumos!$A$6:$D$118,2,FALSE), " ")</f>
        <v xml:space="preserve"> </v>
      </c>
      <c r="AQJ25" s="20" t="str">
        <f>IFERROR(VLOOKUP(AQH25,Insumos!$A$6:$D$118,4,FALSE), " ")</f>
        <v xml:space="preserve"> </v>
      </c>
      <c r="AQK25" s="12" t="str">
        <f>IFERROR(VLOOKUP(AQH25,Insumos!$A$6:$D$118,3,FALSE), " ")</f>
        <v xml:space="preserve"> </v>
      </c>
      <c r="AQL25" s="23"/>
      <c r="AQM25" s="20" t="str">
        <f t="shared" si="125"/>
        <v xml:space="preserve"> </v>
      </c>
      <c r="AQO25" s="183"/>
      <c r="AQQ25" s="10"/>
      <c r="AQR25" s="12" t="str">
        <f>IFERROR(VLOOKUP(AQQ25,Insumos!$A$6:$D$118,2,FALSE), " ")</f>
        <v xml:space="preserve"> </v>
      </c>
      <c r="AQS25" s="20" t="str">
        <f>IFERROR(VLOOKUP(AQQ25,Insumos!$A$6:$D$118,4,FALSE), " ")</f>
        <v xml:space="preserve"> </v>
      </c>
      <c r="AQT25" s="12" t="str">
        <f>IFERROR(VLOOKUP(AQQ25,Insumos!$A$6:$D$118,3,FALSE), " ")</f>
        <v xml:space="preserve"> </v>
      </c>
      <c r="AQU25" s="23"/>
      <c r="AQV25" s="20" t="str">
        <f t="shared" si="126"/>
        <v xml:space="preserve"> </v>
      </c>
      <c r="AQX25" s="183"/>
      <c r="AQZ25" s="10"/>
      <c r="ARA25" s="12" t="str">
        <f>IFERROR(VLOOKUP(AQZ25,Insumos!$A$6:$D$118,2,FALSE), " ")</f>
        <v xml:space="preserve"> </v>
      </c>
      <c r="ARB25" s="20" t="str">
        <f>IFERROR(VLOOKUP(AQZ25,Insumos!$A$6:$D$118,4,FALSE), " ")</f>
        <v xml:space="preserve"> </v>
      </c>
      <c r="ARC25" s="12" t="str">
        <f>IFERROR(VLOOKUP(AQZ25,Insumos!$A$6:$D$118,3,FALSE), " ")</f>
        <v xml:space="preserve"> </v>
      </c>
      <c r="ARD25" s="23"/>
      <c r="ARE25" s="20" t="str">
        <f t="shared" si="127"/>
        <v xml:space="preserve"> </v>
      </c>
      <c r="ARG25" s="183"/>
      <c r="ARI25" s="10"/>
      <c r="ARJ25" s="12" t="str">
        <f>IFERROR(VLOOKUP(ARI25,Insumos!$A$6:$D$118,2,FALSE), " ")</f>
        <v xml:space="preserve"> </v>
      </c>
      <c r="ARK25" s="20" t="str">
        <f>IFERROR(VLOOKUP(ARI25,Insumos!$A$6:$D$118,4,FALSE), " ")</f>
        <v xml:space="preserve"> </v>
      </c>
      <c r="ARL25" s="12" t="str">
        <f>IFERROR(VLOOKUP(ARI25,Insumos!$A$6:$D$118,3,FALSE), " ")</f>
        <v xml:space="preserve"> </v>
      </c>
      <c r="ARM25" s="23"/>
      <c r="ARN25" s="20" t="str">
        <f t="shared" si="128"/>
        <v xml:space="preserve"> </v>
      </c>
      <c r="ARP25" s="183"/>
      <c r="ARR25" s="10"/>
      <c r="ARS25" s="12" t="str">
        <f>IFERROR(VLOOKUP(ARR25,Insumos!$A$6:$D$118,2,FALSE), " ")</f>
        <v xml:space="preserve"> </v>
      </c>
      <c r="ART25" s="20" t="str">
        <f>IFERROR(VLOOKUP(ARR25,Insumos!$A$6:$D$118,4,FALSE), " ")</f>
        <v xml:space="preserve"> </v>
      </c>
      <c r="ARU25" s="12" t="str">
        <f>IFERROR(VLOOKUP(ARR25,Insumos!$A$6:$D$118,3,FALSE), " ")</f>
        <v xml:space="preserve"> </v>
      </c>
      <c r="ARV25" s="23"/>
      <c r="ARW25" s="20" t="str">
        <f t="shared" si="129"/>
        <v xml:space="preserve"> </v>
      </c>
      <c r="ARY25" s="183"/>
      <c r="ASA25" s="10"/>
      <c r="ASB25" s="12" t="str">
        <f>IFERROR(VLOOKUP(ASA25,Insumos!$A$6:$D$118,2,FALSE), " ")</f>
        <v xml:space="preserve"> </v>
      </c>
      <c r="ASC25" s="20" t="str">
        <f>IFERROR(VLOOKUP(ASA25,Insumos!$A$6:$D$118,4,FALSE), " ")</f>
        <v xml:space="preserve"> </v>
      </c>
      <c r="ASD25" s="12" t="str">
        <f>IFERROR(VLOOKUP(ASA25,Insumos!$A$6:$D$118,3,FALSE), " ")</f>
        <v xml:space="preserve"> </v>
      </c>
      <c r="ASE25" s="23"/>
      <c r="ASF25" s="20" t="str">
        <f t="shared" si="130"/>
        <v xml:space="preserve"> </v>
      </c>
      <c r="ASH25" s="183"/>
      <c r="ASJ25" s="10"/>
      <c r="ASK25" s="12" t="str">
        <f>IFERROR(VLOOKUP(ASJ25,Insumos!$A$6:$D$118,2,FALSE), " ")</f>
        <v xml:space="preserve"> </v>
      </c>
      <c r="ASL25" s="20" t="str">
        <f>IFERROR(VLOOKUP(ASJ25,Insumos!$A$6:$D$118,4,FALSE), " ")</f>
        <v xml:space="preserve"> </v>
      </c>
      <c r="ASM25" s="12" t="str">
        <f>IFERROR(VLOOKUP(ASJ25,Insumos!$A$6:$D$118,3,FALSE), " ")</f>
        <v xml:space="preserve"> </v>
      </c>
      <c r="ASN25" s="23"/>
      <c r="ASO25" s="20" t="str">
        <f t="shared" si="131"/>
        <v xml:space="preserve"> </v>
      </c>
      <c r="ASQ25" s="183"/>
      <c r="ASS25" s="10"/>
      <c r="AST25" s="12" t="str">
        <f>IFERROR(VLOOKUP(ASS25,Insumos!$A$6:$D$118,2,FALSE), " ")</f>
        <v xml:space="preserve"> </v>
      </c>
      <c r="ASU25" s="20" t="str">
        <f>IFERROR(VLOOKUP(ASS25,Insumos!$A$6:$D$118,4,FALSE), " ")</f>
        <v xml:space="preserve"> </v>
      </c>
      <c r="ASV25" s="12" t="str">
        <f>IFERROR(VLOOKUP(ASS25,Insumos!$A$6:$D$118,3,FALSE), " ")</f>
        <v xml:space="preserve"> </v>
      </c>
      <c r="ASW25" s="23"/>
      <c r="ASX25" s="20" t="str">
        <f t="shared" si="132"/>
        <v xml:space="preserve"> </v>
      </c>
      <c r="ASZ25" s="183"/>
      <c r="ATB25" s="10"/>
      <c r="ATC25" s="12" t="str">
        <f>IFERROR(VLOOKUP(ATB25,Insumos!$A$6:$D$118,2,FALSE), " ")</f>
        <v xml:space="preserve"> </v>
      </c>
      <c r="ATD25" s="20" t="str">
        <f>IFERROR(VLOOKUP(ATB25,Insumos!$A$6:$D$118,4,FALSE), " ")</f>
        <v xml:space="preserve"> </v>
      </c>
      <c r="ATE25" s="12" t="str">
        <f>IFERROR(VLOOKUP(ATB25,Insumos!$A$6:$D$118,3,FALSE), " ")</f>
        <v xml:space="preserve"> </v>
      </c>
      <c r="ATF25" s="23"/>
      <c r="ATG25" s="20" t="str">
        <f t="shared" si="133"/>
        <v xml:space="preserve"> </v>
      </c>
      <c r="ATI25" s="183"/>
      <c r="ATK25" s="10"/>
      <c r="ATL25" s="12" t="str">
        <f>IFERROR(VLOOKUP(ATK25,Insumos!$A$6:$D$118,2,FALSE), " ")</f>
        <v xml:space="preserve"> </v>
      </c>
      <c r="ATM25" s="20" t="str">
        <f>IFERROR(VLOOKUP(ATK25,Insumos!$A$6:$D$118,4,FALSE), " ")</f>
        <v xml:space="preserve"> </v>
      </c>
      <c r="ATN25" s="12" t="str">
        <f>IFERROR(VLOOKUP(ATK25,Insumos!$A$6:$D$118,3,FALSE), " ")</f>
        <v xml:space="preserve"> </v>
      </c>
      <c r="ATO25" s="23"/>
      <c r="ATP25" s="20" t="str">
        <f t="shared" si="134"/>
        <v xml:space="preserve"> </v>
      </c>
      <c r="ATR25" s="183"/>
      <c r="ATT25" s="10"/>
      <c r="ATU25" s="12" t="str">
        <f>IFERROR(VLOOKUP(ATT25,Insumos!$A$6:$D$118,2,FALSE), " ")</f>
        <v xml:space="preserve"> </v>
      </c>
      <c r="ATV25" s="20" t="str">
        <f>IFERROR(VLOOKUP(ATT25,Insumos!$A$6:$D$118,4,FALSE), " ")</f>
        <v xml:space="preserve"> </v>
      </c>
      <c r="ATW25" s="12" t="str">
        <f>IFERROR(VLOOKUP(ATT25,Insumos!$A$6:$D$118,3,FALSE), " ")</f>
        <v xml:space="preserve"> </v>
      </c>
      <c r="ATX25" s="23"/>
      <c r="ATY25" s="20" t="str">
        <f t="shared" si="135"/>
        <v xml:space="preserve"> </v>
      </c>
      <c r="AUA25" s="183"/>
      <c r="AUC25" s="10"/>
      <c r="AUD25" s="12" t="str">
        <f>IFERROR(VLOOKUP(AUC25,Insumos!$A$6:$D$118,2,FALSE), " ")</f>
        <v xml:space="preserve"> </v>
      </c>
      <c r="AUE25" s="20" t="str">
        <f>IFERROR(VLOOKUP(AUC25,Insumos!$A$6:$D$118,4,FALSE), " ")</f>
        <v xml:space="preserve"> </v>
      </c>
      <c r="AUF25" s="12" t="str">
        <f>IFERROR(VLOOKUP(AUC25,Insumos!$A$6:$D$118,3,FALSE), " ")</f>
        <v xml:space="preserve"> </v>
      </c>
      <c r="AUG25" s="23"/>
      <c r="AUH25" s="20" t="str">
        <f t="shared" si="136"/>
        <v xml:space="preserve"> </v>
      </c>
      <c r="AUJ25" s="183"/>
      <c r="AUL25" s="10"/>
      <c r="AUM25" s="12" t="str">
        <f>IFERROR(VLOOKUP(AUL25,Insumos!$A$6:$D$118,2,FALSE), " ")</f>
        <v xml:space="preserve"> </v>
      </c>
      <c r="AUN25" s="20" t="str">
        <f>IFERROR(VLOOKUP(AUL25,Insumos!$A$6:$D$118,4,FALSE), " ")</f>
        <v xml:space="preserve"> </v>
      </c>
      <c r="AUO25" s="12" t="str">
        <f>IFERROR(VLOOKUP(AUL25,Insumos!$A$6:$D$118,3,FALSE), " ")</f>
        <v xml:space="preserve"> </v>
      </c>
      <c r="AUP25" s="23"/>
      <c r="AUQ25" s="20" t="str">
        <f t="shared" si="137"/>
        <v xml:space="preserve"> </v>
      </c>
      <c r="AUS25" s="183"/>
      <c r="AUU25" s="10"/>
      <c r="AUV25" s="12" t="str">
        <f>IFERROR(VLOOKUP(AUU25,Insumos!$A$6:$D$118,2,FALSE), " ")</f>
        <v xml:space="preserve"> </v>
      </c>
      <c r="AUW25" s="20" t="str">
        <f>IFERROR(VLOOKUP(AUU25,Insumos!$A$6:$D$118,4,FALSE), " ")</f>
        <v xml:space="preserve"> </v>
      </c>
      <c r="AUX25" s="12" t="str">
        <f>IFERROR(VLOOKUP(AUU25,Insumos!$A$6:$D$118,3,FALSE), " ")</f>
        <v xml:space="preserve"> </v>
      </c>
      <c r="AUY25" s="23"/>
      <c r="AUZ25" s="20" t="str">
        <f t="shared" si="138"/>
        <v xml:space="preserve"> </v>
      </c>
      <c r="AVB25" s="183"/>
      <c r="AVD25" s="10"/>
      <c r="AVE25" s="12" t="str">
        <f>IFERROR(VLOOKUP(AVD25,Insumos!$A$6:$D$118,2,FALSE), " ")</f>
        <v xml:space="preserve"> </v>
      </c>
      <c r="AVF25" s="20" t="str">
        <f>IFERROR(VLOOKUP(AVD25,Insumos!$A$6:$D$118,4,FALSE), " ")</f>
        <v xml:space="preserve"> </v>
      </c>
      <c r="AVG25" s="12" t="str">
        <f>IFERROR(VLOOKUP(AVD25,Insumos!$A$6:$D$118,3,FALSE), " ")</f>
        <v xml:space="preserve"> </v>
      </c>
      <c r="AVH25" s="23"/>
      <c r="AVI25" s="20" t="str">
        <f t="shared" si="139"/>
        <v xml:space="preserve"> </v>
      </c>
      <c r="AVK25" s="183"/>
      <c r="AVM25" s="10"/>
      <c r="AVN25" s="12" t="str">
        <f>IFERROR(VLOOKUP(AVM25,Insumos!$A$6:$D$118,2,FALSE), " ")</f>
        <v xml:space="preserve"> </v>
      </c>
      <c r="AVO25" s="20" t="str">
        <f>IFERROR(VLOOKUP(AVM25,Insumos!$A$6:$D$118,4,FALSE), " ")</f>
        <v xml:space="preserve"> </v>
      </c>
      <c r="AVP25" s="12" t="str">
        <f>IFERROR(VLOOKUP(AVM25,Insumos!$A$6:$D$118,3,FALSE), " ")</f>
        <v xml:space="preserve"> </v>
      </c>
      <c r="AVQ25" s="23"/>
      <c r="AVR25" s="20" t="str">
        <f t="shared" si="140"/>
        <v xml:space="preserve"> </v>
      </c>
      <c r="AVT25" s="183"/>
      <c r="AVV25" s="10"/>
      <c r="AVW25" s="12" t="str">
        <f>IFERROR(VLOOKUP(AVV25,Insumos!$A$6:$D$118,2,FALSE), " ")</f>
        <v xml:space="preserve"> </v>
      </c>
      <c r="AVX25" s="20" t="str">
        <f>IFERROR(VLOOKUP(AVV25,Insumos!$A$6:$D$118,4,FALSE), " ")</f>
        <v xml:space="preserve"> </v>
      </c>
      <c r="AVY25" s="12" t="str">
        <f>IFERROR(VLOOKUP(AVV25,Insumos!$A$6:$D$118,3,FALSE), " ")</f>
        <v xml:space="preserve"> </v>
      </c>
      <c r="AVZ25" s="23"/>
      <c r="AWA25" s="20" t="str">
        <f t="shared" si="141"/>
        <v xml:space="preserve"> </v>
      </c>
      <c r="AWC25" s="183"/>
      <c r="AWE25" s="10"/>
      <c r="AWF25" s="12" t="str">
        <f>IFERROR(VLOOKUP(AWE25,Insumos!$A$6:$D$118,2,FALSE), " ")</f>
        <v xml:space="preserve"> </v>
      </c>
      <c r="AWG25" s="20" t="str">
        <f>IFERROR(VLOOKUP(AWE25,Insumos!$A$6:$D$118,4,FALSE), " ")</f>
        <v xml:space="preserve"> </v>
      </c>
      <c r="AWH25" s="12" t="str">
        <f>IFERROR(VLOOKUP(AWE25,Insumos!$A$6:$D$118,3,FALSE), " ")</f>
        <v xml:space="preserve"> </v>
      </c>
      <c r="AWI25" s="23"/>
      <c r="AWJ25" s="20" t="str">
        <f t="shared" si="142"/>
        <v xml:space="preserve"> </v>
      </c>
      <c r="AWL25" s="183"/>
      <c r="AWN25" s="10"/>
      <c r="AWO25" s="12" t="str">
        <f>IFERROR(VLOOKUP(AWN25,Insumos!$A$6:$D$118,2,FALSE), " ")</f>
        <v xml:space="preserve"> </v>
      </c>
      <c r="AWP25" s="20" t="str">
        <f>IFERROR(VLOOKUP(AWN25,Insumos!$A$6:$D$118,4,FALSE), " ")</f>
        <v xml:space="preserve"> </v>
      </c>
      <c r="AWQ25" s="12" t="str">
        <f>IFERROR(VLOOKUP(AWN25,Insumos!$A$6:$D$118,3,FALSE), " ")</f>
        <v xml:space="preserve"> </v>
      </c>
      <c r="AWR25" s="23"/>
      <c r="AWS25" s="20" t="str">
        <f t="shared" si="143"/>
        <v xml:space="preserve"> </v>
      </c>
      <c r="AWU25" s="183"/>
      <c r="AWW25" s="10"/>
      <c r="AWX25" s="12" t="str">
        <f>IFERROR(VLOOKUP(AWW25,Insumos!$A$6:$D$118,2,FALSE), " ")</f>
        <v xml:space="preserve"> </v>
      </c>
      <c r="AWY25" s="20" t="str">
        <f>IFERROR(VLOOKUP(AWW25,Insumos!$A$6:$D$118,4,FALSE), " ")</f>
        <v xml:space="preserve"> </v>
      </c>
      <c r="AWZ25" s="12" t="str">
        <f>IFERROR(VLOOKUP(AWW25,Insumos!$A$6:$D$118,3,FALSE), " ")</f>
        <v xml:space="preserve"> </v>
      </c>
      <c r="AXA25" s="23"/>
      <c r="AXB25" s="20" t="str">
        <f t="shared" si="144"/>
        <v xml:space="preserve"> </v>
      </c>
      <c r="AXD25" s="183"/>
      <c r="AXF25" s="10"/>
      <c r="AXG25" s="12" t="str">
        <f>IFERROR(VLOOKUP(AXF25,Insumos!$A$6:$D$118,2,FALSE), " ")</f>
        <v xml:space="preserve"> </v>
      </c>
      <c r="AXH25" s="20" t="str">
        <f>IFERROR(VLOOKUP(AXF25,Insumos!$A$6:$D$118,4,FALSE), " ")</f>
        <v xml:space="preserve"> </v>
      </c>
      <c r="AXI25" s="12" t="str">
        <f>IFERROR(VLOOKUP(AXF25,Insumos!$A$6:$D$118,3,FALSE), " ")</f>
        <v xml:space="preserve"> </v>
      </c>
      <c r="AXJ25" s="23"/>
      <c r="AXK25" s="20" t="str">
        <f t="shared" si="145"/>
        <v xml:space="preserve"> </v>
      </c>
      <c r="AXM25" s="183"/>
      <c r="AXO25" s="10"/>
      <c r="AXP25" s="12" t="str">
        <f>IFERROR(VLOOKUP(AXO25,Insumos!$A$6:$D$118,2,FALSE), " ")</f>
        <v xml:space="preserve"> </v>
      </c>
      <c r="AXQ25" s="20" t="str">
        <f>IFERROR(VLOOKUP(AXO25,Insumos!$A$6:$D$118,4,FALSE), " ")</f>
        <v xml:space="preserve"> </v>
      </c>
      <c r="AXR25" s="12" t="str">
        <f>IFERROR(VLOOKUP(AXO25,Insumos!$A$6:$D$118,3,FALSE), " ")</f>
        <v xml:space="preserve"> </v>
      </c>
      <c r="AXS25" s="23"/>
      <c r="AXT25" s="20" t="str">
        <f t="shared" si="146"/>
        <v xml:space="preserve"> </v>
      </c>
      <c r="AXV25" s="183"/>
      <c r="AXX25" s="10"/>
      <c r="AXY25" s="12" t="str">
        <f>IFERROR(VLOOKUP(AXX25,Insumos!$A$6:$D$118,2,FALSE), " ")</f>
        <v xml:space="preserve"> </v>
      </c>
      <c r="AXZ25" s="20" t="str">
        <f>IFERROR(VLOOKUP(AXX25,Insumos!$A$6:$D$118,4,FALSE), " ")</f>
        <v xml:space="preserve"> </v>
      </c>
      <c r="AYA25" s="12" t="str">
        <f>IFERROR(VLOOKUP(AXX25,Insumos!$A$6:$D$118,3,FALSE), " ")</f>
        <v xml:space="preserve"> </v>
      </c>
      <c r="AYB25" s="23"/>
      <c r="AYC25" s="20" t="str">
        <f t="shared" si="147"/>
        <v xml:space="preserve"> </v>
      </c>
      <c r="AYE25" s="183"/>
      <c r="AYG25" s="10"/>
      <c r="AYH25" s="12" t="str">
        <f>IFERROR(VLOOKUP(AYG25,Insumos!$A$6:$D$118,2,FALSE), " ")</f>
        <v xml:space="preserve"> </v>
      </c>
      <c r="AYI25" s="20" t="str">
        <f>IFERROR(VLOOKUP(AYG25,Insumos!$A$6:$D$118,4,FALSE), " ")</f>
        <v xml:space="preserve"> </v>
      </c>
      <c r="AYJ25" s="12" t="str">
        <f>IFERROR(VLOOKUP(AYG25,Insumos!$A$6:$D$118,3,FALSE), " ")</f>
        <v xml:space="preserve"> </v>
      </c>
      <c r="AYK25" s="23"/>
      <c r="AYL25" s="20" t="str">
        <f t="shared" si="148"/>
        <v xml:space="preserve"> </v>
      </c>
      <c r="AYN25" s="183"/>
      <c r="AYP25" s="10"/>
      <c r="AYQ25" s="12" t="str">
        <f>IFERROR(VLOOKUP(AYP25,Insumos!$A$6:$D$118,2,FALSE), " ")</f>
        <v xml:space="preserve"> </v>
      </c>
      <c r="AYR25" s="20" t="str">
        <f>IFERROR(VLOOKUP(AYP25,Insumos!$A$6:$D$118,4,FALSE), " ")</f>
        <v xml:space="preserve"> </v>
      </c>
      <c r="AYS25" s="12" t="str">
        <f>IFERROR(VLOOKUP(AYP25,Insumos!$A$6:$D$118,3,FALSE), " ")</f>
        <v xml:space="preserve"> </v>
      </c>
      <c r="AYT25" s="23"/>
      <c r="AYU25" s="20" t="str">
        <f t="shared" si="149"/>
        <v xml:space="preserve"> </v>
      </c>
      <c r="AYW25" s="183"/>
      <c r="AYY25" s="10"/>
      <c r="AYZ25" s="12" t="str">
        <f>IFERROR(VLOOKUP(AYY25,Insumos!$A$6:$D$118,2,FALSE), " ")</f>
        <v xml:space="preserve"> </v>
      </c>
      <c r="AZA25" s="20" t="str">
        <f>IFERROR(VLOOKUP(AYY25,Insumos!$A$6:$D$118,4,FALSE), " ")</f>
        <v xml:space="preserve"> </v>
      </c>
      <c r="AZB25" s="12" t="str">
        <f>IFERROR(VLOOKUP(AYY25,Insumos!$A$6:$D$118,3,FALSE), " ")</f>
        <v xml:space="preserve"> </v>
      </c>
      <c r="AZC25" s="23"/>
      <c r="AZD25" s="20" t="str">
        <f t="shared" si="150"/>
        <v xml:space="preserve"> </v>
      </c>
      <c r="AZF25" s="183"/>
      <c r="AZH25" s="10"/>
      <c r="AZI25" s="12" t="str">
        <f>IFERROR(VLOOKUP(AZH25,Insumos!$A$6:$D$118,2,FALSE), " ")</f>
        <v xml:space="preserve"> </v>
      </c>
      <c r="AZJ25" s="20" t="str">
        <f>IFERROR(VLOOKUP(AZH25,Insumos!$A$6:$D$118,4,FALSE), " ")</f>
        <v xml:space="preserve"> </v>
      </c>
      <c r="AZK25" s="12" t="str">
        <f>IFERROR(VLOOKUP(AZH25,Insumos!$A$6:$D$118,3,FALSE), " ")</f>
        <v xml:space="preserve"> </v>
      </c>
      <c r="AZL25" s="23"/>
      <c r="AZM25" s="20" t="str">
        <f t="shared" si="151"/>
        <v xml:space="preserve"> </v>
      </c>
      <c r="AZO25" s="183"/>
      <c r="AZQ25" s="10"/>
      <c r="AZR25" s="12" t="str">
        <f>IFERROR(VLOOKUP(AZQ25,Insumos!$A$6:$D$118,2,FALSE), " ")</f>
        <v xml:space="preserve"> </v>
      </c>
      <c r="AZS25" s="20" t="str">
        <f>IFERROR(VLOOKUP(AZQ25,Insumos!$A$6:$D$118,4,FALSE), " ")</f>
        <v xml:space="preserve"> </v>
      </c>
      <c r="AZT25" s="12" t="str">
        <f>IFERROR(VLOOKUP(AZQ25,Insumos!$A$6:$D$118,3,FALSE), " ")</f>
        <v xml:space="preserve"> </v>
      </c>
      <c r="AZU25" s="23"/>
      <c r="AZV25" s="20" t="str">
        <f t="shared" si="152"/>
        <v xml:space="preserve"> </v>
      </c>
      <c r="AZX25" s="183"/>
      <c r="AZZ25" s="10"/>
      <c r="BAA25" s="12" t="str">
        <f>IFERROR(VLOOKUP(AZZ25,Insumos!$A$6:$D$118,2,FALSE), " ")</f>
        <v xml:space="preserve"> </v>
      </c>
      <c r="BAB25" s="20" t="str">
        <f>IFERROR(VLOOKUP(AZZ25,Insumos!$A$6:$D$118,4,FALSE), " ")</f>
        <v xml:space="preserve"> </v>
      </c>
      <c r="BAC25" s="12" t="str">
        <f>IFERROR(VLOOKUP(AZZ25,Insumos!$A$6:$D$118,3,FALSE), " ")</f>
        <v xml:space="preserve"> </v>
      </c>
      <c r="BAD25" s="23"/>
      <c r="BAE25" s="20" t="str">
        <f t="shared" si="153"/>
        <v xml:space="preserve"> </v>
      </c>
      <c r="BAG25" s="183"/>
      <c r="BAI25" s="10"/>
      <c r="BAJ25" s="12" t="str">
        <f>IFERROR(VLOOKUP(BAI25,Insumos!$A$6:$D$118,2,FALSE), " ")</f>
        <v xml:space="preserve"> </v>
      </c>
      <c r="BAK25" s="20" t="str">
        <f>IFERROR(VLOOKUP(BAI25,Insumos!$A$6:$D$118,4,FALSE), " ")</f>
        <v xml:space="preserve"> </v>
      </c>
      <c r="BAL25" s="12" t="str">
        <f>IFERROR(VLOOKUP(BAI25,Insumos!$A$6:$D$118,3,FALSE), " ")</f>
        <v xml:space="preserve"> </v>
      </c>
      <c r="BAM25" s="23"/>
      <c r="BAN25" s="20" t="str">
        <f t="shared" si="154"/>
        <v xml:space="preserve"> </v>
      </c>
      <c r="BAP25" s="183"/>
      <c r="BAR25" s="10"/>
      <c r="BAS25" s="12" t="str">
        <f>IFERROR(VLOOKUP(BAR25,Insumos!$A$6:$D$118,2,FALSE), " ")</f>
        <v xml:space="preserve"> </v>
      </c>
      <c r="BAT25" s="20" t="str">
        <f>IFERROR(VLOOKUP(BAR25,Insumos!$A$6:$D$118,4,FALSE), " ")</f>
        <v xml:space="preserve"> </v>
      </c>
      <c r="BAU25" s="12" t="str">
        <f>IFERROR(VLOOKUP(BAR25,Insumos!$A$6:$D$118,3,FALSE), " ")</f>
        <v xml:space="preserve"> </v>
      </c>
      <c r="BAV25" s="23"/>
      <c r="BAW25" s="20" t="str">
        <f t="shared" si="155"/>
        <v xml:space="preserve"> </v>
      </c>
      <c r="BAY25" s="183"/>
      <c r="BBA25" s="10"/>
      <c r="BBB25" s="12" t="str">
        <f>IFERROR(VLOOKUP(BBA25,Insumos!$A$6:$D$118,2,FALSE), " ")</f>
        <v xml:space="preserve"> </v>
      </c>
      <c r="BBC25" s="20" t="str">
        <f>IFERROR(VLOOKUP(BBA25,Insumos!$A$6:$D$118,4,FALSE), " ")</f>
        <v xml:space="preserve"> </v>
      </c>
      <c r="BBD25" s="12" t="str">
        <f>IFERROR(VLOOKUP(BBA25,Insumos!$A$6:$D$118,3,FALSE), " ")</f>
        <v xml:space="preserve"> </v>
      </c>
      <c r="BBE25" s="23"/>
      <c r="BBF25" s="20" t="str">
        <f t="shared" si="156"/>
        <v xml:space="preserve"> </v>
      </c>
      <c r="BBH25" s="183"/>
      <c r="BBJ25" s="10"/>
      <c r="BBK25" s="12" t="str">
        <f>IFERROR(VLOOKUP(BBJ25,Insumos!$A$6:$D$118,2,FALSE), " ")</f>
        <v xml:space="preserve"> </v>
      </c>
      <c r="BBL25" s="20" t="str">
        <f>IFERROR(VLOOKUP(BBJ25,Insumos!$A$6:$D$118,4,FALSE), " ")</f>
        <v xml:space="preserve"> </v>
      </c>
      <c r="BBM25" s="12" t="str">
        <f>IFERROR(VLOOKUP(BBJ25,Insumos!$A$6:$D$118,3,FALSE), " ")</f>
        <v xml:space="preserve"> </v>
      </c>
      <c r="BBN25" s="23"/>
      <c r="BBO25" s="20" t="str">
        <f t="shared" si="157"/>
        <v xml:space="preserve"> </v>
      </c>
      <c r="BBQ25" s="183"/>
      <c r="BBS25" s="10"/>
      <c r="BBT25" s="12" t="str">
        <f>IFERROR(VLOOKUP(BBS25,Insumos!$A$6:$D$118,2,FALSE), " ")</f>
        <v xml:space="preserve"> </v>
      </c>
      <c r="BBU25" s="20" t="str">
        <f>IFERROR(VLOOKUP(BBS25,Insumos!$A$6:$D$118,4,FALSE), " ")</f>
        <v xml:space="preserve"> </v>
      </c>
      <c r="BBV25" s="12" t="str">
        <f>IFERROR(VLOOKUP(BBS25,Insumos!$A$6:$D$118,3,FALSE), " ")</f>
        <v xml:space="preserve"> </v>
      </c>
      <c r="BBW25" s="23"/>
      <c r="BBX25" s="20" t="str">
        <f t="shared" si="158"/>
        <v xml:space="preserve"> </v>
      </c>
      <c r="BBZ25" s="183"/>
      <c r="BCB25" s="10"/>
      <c r="BCC25" s="12" t="str">
        <f>IFERROR(VLOOKUP(BCB25,Insumos!$A$6:$D$118,2,FALSE), " ")</f>
        <v xml:space="preserve"> </v>
      </c>
      <c r="BCD25" s="20" t="str">
        <f>IFERROR(VLOOKUP(BCB25,Insumos!$A$6:$D$118,4,FALSE), " ")</f>
        <v xml:space="preserve"> </v>
      </c>
      <c r="BCE25" s="12" t="str">
        <f>IFERROR(VLOOKUP(BCB25,Insumos!$A$6:$D$118,3,FALSE), " ")</f>
        <v xml:space="preserve"> </v>
      </c>
      <c r="BCF25" s="23"/>
      <c r="BCG25" s="20" t="str">
        <f t="shared" si="159"/>
        <v xml:space="preserve"> </v>
      </c>
      <c r="BCI25" s="183"/>
      <c r="BCK25" s="10"/>
      <c r="BCL25" s="12" t="str">
        <f>IFERROR(VLOOKUP(BCK25,Insumos!$A$6:$D$118,2,FALSE), " ")</f>
        <v xml:space="preserve"> </v>
      </c>
      <c r="BCM25" s="20" t="str">
        <f>IFERROR(VLOOKUP(BCK25,Insumos!$A$6:$D$118,4,FALSE), " ")</f>
        <v xml:space="preserve"> </v>
      </c>
      <c r="BCN25" s="12" t="str">
        <f>IFERROR(VLOOKUP(BCK25,Insumos!$A$6:$D$118,3,FALSE), " ")</f>
        <v xml:space="preserve"> </v>
      </c>
      <c r="BCO25" s="23"/>
      <c r="BCP25" s="20" t="str">
        <f t="shared" si="160"/>
        <v xml:space="preserve"> </v>
      </c>
      <c r="BCR25" s="183"/>
      <c r="BCT25" s="10"/>
      <c r="BCU25" s="12" t="str">
        <f>IFERROR(VLOOKUP(BCT25,Insumos!$A$6:$D$118,2,FALSE), " ")</f>
        <v xml:space="preserve"> </v>
      </c>
      <c r="BCV25" s="20" t="str">
        <f>IFERROR(VLOOKUP(BCT25,Insumos!$A$6:$D$118,4,FALSE), " ")</f>
        <v xml:space="preserve"> </v>
      </c>
      <c r="BCW25" s="12" t="str">
        <f>IFERROR(VLOOKUP(BCT25,Insumos!$A$6:$D$118,3,FALSE), " ")</f>
        <v xml:space="preserve"> </v>
      </c>
      <c r="BCX25" s="23"/>
      <c r="BCY25" s="20" t="str">
        <f t="shared" si="161"/>
        <v xml:space="preserve"> </v>
      </c>
      <c r="BDA25" s="183"/>
      <c r="BDC25" s="10"/>
      <c r="BDD25" s="12" t="str">
        <f>IFERROR(VLOOKUP(BDC25,Insumos!$A$6:$D$118,2,FALSE), " ")</f>
        <v xml:space="preserve"> </v>
      </c>
      <c r="BDE25" s="20" t="str">
        <f>IFERROR(VLOOKUP(BDC25,Insumos!$A$6:$D$118,4,FALSE), " ")</f>
        <v xml:space="preserve"> </v>
      </c>
      <c r="BDF25" s="12" t="str">
        <f>IFERROR(VLOOKUP(BDC25,Insumos!$A$6:$D$118,3,FALSE), " ")</f>
        <v xml:space="preserve"> </v>
      </c>
      <c r="BDG25" s="23"/>
      <c r="BDH25" s="20" t="str">
        <f t="shared" si="162"/>
        <v xml:space="preserve"> </v>
      </c>
      <c r="BDJ25" s="183"/>
      <c r="BDL25" s="10"/>
      <c r="BDM25" s="12" t="str">
        <f>IFERROR(VLOOKUP(BDL25,Insumos!$A$6:$D$118,2,FALSE), " ")</f>
        <v xml:space="preserve"> </v>
      </c>
      <c r="BDN25" s="20" t="str">
        <f>IFERROR(VLOOKUP(BDL25,Insumos!$A$6:$D$118,4,FALSE), " ")</f>
        <v xml:space="preserve"> </v>
      </c>
      <c r="BDO25" s="12" t="str">
        <f>IFERROR(VLOOKUP(BDL25,Insumos!$A$6:$D$118,3,FALSE), " ")</f>
        <v xml:space="preserve"> </v>
      </c>
      <c r="BDP25" s="23"/>
      <c r="BDQ25" s="20" t="str">
        <f t="shared" si="163"/>
        <v xml:space="preserve"> </v>
      </c>
      <c r="BDS25" s="183"/>
      <c r="BDU25" s="10"/>
      <c r="BDV25" s="12" t="str">
        <f>IFERROR(VLOOKUP(BDU25,Insumos!$A$6:$D$118,2,FALSE), " ")</f>
        <v xml:space="preserve"> </v>
      </c>
      <c r="BDW25" s="20" t="str">
        <f>IFERROR(VLOOKUP(BDU25,Insumos!$A$6:$D$118,4,FALSE), " ")</f>
        <v xml:space="preserve"> </v>
      </c>
      <c r="BDX25" s="12" t="str">
        <f>IFERROR(VLOOKUP(BDU25,Insumos!$A$6:$D$118,3,FALSE), " ")</f>
        <v xml:space="preserve"> </v>
      </c>
      <c r="BDY25" s="23"/>
      <c r="BDZ25" s="20" t="str">
        <f t="shared" si="164"/>
        <v xml:space="preserve"> </v>
      </c>
      <c r="BEB25" s="183"/>
      <c r="BED25" s="10"/>
      <c r="BEE25" s="12" t="str">
        <f>IFERROR(VLOOKUP(BED25,Insumos!$A$6:$D$118,2,FALSE), " ")</f>
        <v xml:space="preserve"> </v>
      </c>
      <c r="BEF25" s="20" t="str">
        <f>IFERROR(VLOOKUP(BED25,Insumos!$A$6:$D$118,4,FALSE), " ")</f>
        <v xml:space="preserve"> </v>
      </c>
      <c r="BEG25" s="12" t="str">
        <f>IFERROR(VLOOKUP(BED25,Insumos!$A$6:$D$118,3,FALSE), " ")</f>
        <v xml:space="preserve"> </v>
      </c>
      <c r="BEH25" s="23"/>
      <c r="BEI25" s="20" t="str">
        <f t="shared" si="165"/>
        <v xml:space="preserve"> </v>
      </c>
      <c r="BEK25" s="183"/>
      <c r="BEM25" s="10"/>
      <c r="BEN25" s="12" t="str">
        <f>IFERROR(VLOOKUP(BEM25,Insumos!$A$6:$D$118,2,FALSE), " ")</f>
        <v xml:space="preserve"> </v>
      </c>
      <c r="BEO25" s="20" t="str">
        <f>IFERROR(VLOOKUP(BEM25,Insumos!$A$6:$D$118,4,FALSE), " ")</f>
        <v xml:space="preserve"> </v>
      </c>
      <c r="BEP25" s="12" t="str">
        <f>IFERROR(VLOOKUP(BEM25,Insumos!$A$6:$D$118,3,FALSE), " ")</f>
        <v xml:space="preserve"> </v>
      </c>
      <c r="BEQ25" s="23"/>
      <c r="BER25" s="20" t="str">
        <f t="shared" si="166"/>
        <v xml:space="preserve"> </v>
      </c>
      <c r="BET25" s="183"/>
      <c r="BEV25" s="10"/>
      <c r="BEW25" s="12" t="str">
        <f>IFERROR(VLOOKUP(BEV25,Insumos!$A$6:$D$118,2,FALSE), " ")</f>
        <v xml:space="preserve"> </v>
      </c>
      <c r="BEX25" s="20" t="str">
        <f>IFERROR(VLOOKUP(BEV25,Insumos!$A$6:$D$118,4,FALSE), " ")</f>
        <v xml:space="preserve"> </v>
      </c>
      <c r="BEY25" s="12" t="str">
        <f>IFERROR(VLOOKUP(BEV25,Insumos!$A$6:$D$118,3,FALSE), " ")</f>
        <v xml:space="preserve"> </v>
      </c>
      <c r="BEZ25" s="23"/>
      <c r="BFA25" s="20" t="str">
        <f t="shared" si="167"/>
        <v xml:space="preserve"> </v>
      </c>
      <c r="BFC25" s="183"/>
      <c r="BFE25" s="10"/>
      <c r="BFF25" s="12" t="str">
        <f>IFERROR(VLOOKUP(BFE25,Insumos!$A$6:$D$118,2,FALSE), " ")</f>
        <v xml:space="preserve"> </v>
      </c>
      <c r="BFG25" s="20" t="str">
        <f>IFERROR(VLOOKUP(BFE25,Insumos!$A$6:$D$118,4,FALSE), " ")</f>
        <v xml:space="preserve"> </v>
      </c>
      <c r="BFH25" s="12" t="str">
        <f>IFERROR(VLOOKUP(BFE25,Insumos!$A$6:$D$118,3,FALSE), " ")</f>
        <v xml:space="preserve"> </v>
      </c>
      <c r="BFI25" s="23"/>
      <c r="BFJ25" s="20" t="str">
        <f t="shared" si="168"/>
        <v xml:space="preserve"> </v>
      </c>
      <c r="BFL25" s="183"/>
      <c r="BFN25" s="10"/>
      <c r="BFO25" s="12" t="str">
        <f>IFERROR(VLOOKUP(BFN25,Insumos!$A$6:$D$118,2,FALSE), " ")</f>
        <v xml:space="preserve"> </v>
      </c>
      <c r="BFP25" s="20" t="str">
        <f>IFERROR(VLOOKUP(BFN25,Insumos!$A$6:$D$118,4,FALSE), " ")</f>
        <v xml:space="preserve"> </v>
      </c>
      <c r="BFQ25" s="12" t="str">
        <f>IFERROR(VLOOKUP(BFN25,Insumos!$A$6:$D$118,3,FALSE), " ")</f>
        <v xml:space="preserve"> </v>
      </c>
      <c r="BFR25" s="23"/>
      <c r="BFS25" s="20" t="str">
        <f t="shared" si="169"/>
        <v xml:space="preserve"> </v>
      </c>
      <c r="BFU25" s="183"/>
      <c r="BFW25" s="10"/>
      <c r="BFX25" s="12" t="str">
        <f>IFERROR(VLOOKUP(BFW25,Insumos!$A$6:$D$118,2,FALSE), " ")</f>
        <v xml:space="preserve"> </v>
      </c>
      <c r="BFY25" s="20" t="str">
        <f>IFERROR(VLOOKUP(BFW25,Insumos!$A$6:$D$118,4,FALSE), " ")</f>
        <v xml:space="preserve"> </v>
      </c>
      <c r="BFZ25" s="12" t="str">
        <f>IFERROR(VLOOKUP(BFW25,Insumos!$A$6:$D$118,3,FALSE), " ")</f>
        <v xml:space="preserve"> </v>
      </c>
      <c r="BGA25" s="23"/>
      <c r="BGB25" s="20" t="str">
        <f t="shared" si="170"/>
        <v xml:space="preserve"> </v>
      </c>
      <c r="BGD25" s="183"/>
      <c r="BGF25" s="10"/>
      <c r="BGG25" s="12" t="str">
        <f>IFERROR(VLOOKUP(BGF25,Insumos!$A$6:$D$118,2,FALSE), " ")</f>
        <v xml:space="preserve"> </v>
      </c>
      <c r="BGH25" s="20" t="str">
        <f>IFERROR(VLOOKUP(BGF25,Insumos!$A$6:$D$118,4,FALSE), " ")</f>
        <v xml:space="preserve"> </v>
      </c>
      <c r="BGI25" s="12" t="str">
        <f>IFERROR(VLOOKUP(BGF25,Insumos!$A$6:$D$118,3,FALSE), " ")</f>
        <v xml:space="preserve"> </v>
      </c>
      <c r="BGJ25" s="23"/>
      <c r="BGK25" s="20" t="str">
        <f t="shared" si="171"/>
        <v xml:space="preserve"> </v>
      </c>
      <c r="BGM25" s="183"/>
      <c r="BGO25" s="10"/>
      <c r="BGP25" s="12" t="str">
        <f>IFERROR(VLOOKUP(BGO25,Insumos!$A$6:$D$118,2,FALSE), " ")</f>
        <v xml:space="preserve"> </v>
      </c>
      <c r="BGQ25" s="20" t="str">
        <f>IFERROR(VLOOKUP(BGO25,Insumos!$A$6:$D$118,4,FALSE), " ")</f>
        <v xml:space="preserve"> </v>
      </c>
      <c r="BGR25" s="12" t="str">
        <f>IFERROR(VLOOKUP(BGO25,Insumos!$A$6:$D$118,3,FALSE), " ")</f>
        <v xml:space="preserve"> </v>
      </c>
      <c r="BGS25" s="23"/>
      <c r="BGT25" s="20" t="str">
        <f t="shared" si="172"/>
        <v xml:space="preserve"> </v>
      </c>
      <c r="BGV25" s="183"/>
      <c r="BGX25" s="10"/>
      <c r="BGY25" s="12" t="str">
        <f>IFERROR(VLOOKUP(BGX25,Insumos!$A$6:$D$118,2,FALSE), " ")</f>
        <v xml:space="preserve"> </v>
      </c>
      <c r="BGZ25" s="20" t="str">
        <f>IFERROR(VLOOKUP(BGX25,Insumos!$A$6:$D$118,4,FALSE), " ")</f>
        <v xml:space="preserve"> </v>
      </c>
      <c r="BHA25" s="12" t="str">
        <f>IFERROR(VLOOKUP(BGX25,Insumos!$A$6:$D$118,3,FALSE), " ")</f>
        <v xml:space="preserve"> </v>
      </c>
      <c r="BHB25" s="23"/>
      <c r="BHC25" s="20" t="str">
        <f t="shared" si="173"/>
        <v xml:space="preserve"> </v>
      </c>
      <c r="BHE25" s="183"/>
      <c r="BHG25" s="10"/>
      <c r="BHH25" s="12" t="str">
        <f>IFERROR(VLOOKUP(BHG25,Insumos!$A$6:$D$118,2,FALSE), " ")</f>
        <v xml:space="preserve"> </v>
      </c>
      <c r="BHI25" s="20" t="str">
        <f>IFERROR(VLOOKUP(BHG25,Insumos!$A$6:$D$118,4,FALSE), " ")</f>
        <v xml:space="preserve"> </v>
      </c>
      <c r="BHJ25" s="12" t="str">
        <f>IFERROR(VLOOKUP(BHG25,Insumos!$A$6:$D$118,3,FALSE), " ")</f>
        <v xml:space="preserve"> </v>
      </c>
      <c r="BHK25" s="23"/>
      <c r="BHL25" s="20" t="str">
        <f t="shared" si="174"/>
        <v xml:space="preserve"> </v>
      </c>
      <c r="BHN25" s="183"/>
      <c r="BHP25" s="10"/>
      <c r="BHQ25" s="12" t="str">
        <f>IFERROR(VLOOKUP(BHP25,Insumos!$A$6:$D$118,2,FALSE), " ")</f>
        <v xml:space="preserve"> </v>
      </c>
      <c r="BHR25" s="20" t="str">
        <f>IFERROR(VLOOKUP(BHP25,Insumos!$A$6:$D$118,4,FALSE), " ")</f>
        <v xml:space="preserve"> </v>
      </c>
      <c r="BHS25" s="12" t="str">
        <f>IFERROR(VLOOKUP(BHP25,Insumos!$A$6:$D$118,3,FALSE), " ")</f>
        <v xml:space="preserve"> </v>
      </c>
      <c r="BHT25" s="23"/>
      <c r="BHU25" s="20" t="str">
        <f t="shared" si="175"/>
        <v xml:space="preserve"> </v>
      </c>
      <c r="BHW25" s="183"/>
      <c r="BHY25" s="10"/>
      <c r="BHZ25" s="12" t="str">
        <f>IFERROR(VLOOKUP(BHY25,Insumos!$A$6:$D$118,2,FALSE), " ")</f>
        <v xml:space="preserve"> </v>
      </c>
      <c r="BIA25" s="20" t="str">
        <f>IFERROR(VLOOKUP(BHY25,Insumos!$A$6:$D$118,4,FALSE), " ")</f>
        <v xml:space="preserve"> </v>
      </c>
      <c r="BIB25" s="12" t="str">
        <f>IFERROR(VLOOKUP(BHY25,Insumos!$A$6:$D$118,3,FALSE), " ")</f>
        <v xml:space="preserve"> </v>
      </c>
      <c r="BIC25" s="23"/>
      <c r="BID25" s="20" t="str">
        <f t="shared" si="176"/>
        <v xml:space="preserve"> </v>
      </c>
      <c r="BIF25" s="183"/>
      <c r="BIH25" s="10"/>
      <c r="BII25" s="12" t="str">
        <f>IFERROR(VLOOKUP(BIH25,Insumos!$A$6:$D$118,2,FALSE), " ")</f>
        <v xml:space="preserve"> </v>
      </c>
      <c r="BIJ25" s="20" t="str">
        <f>IFERROR(VLOOKUP(BIH25,Insumos!$A$6:$D$118,4,FALSE), " ")</f>
        <v xml:space="preserve"> </v>
      </c>
      <c r="BIK25" s="12" t="str">
        <f>IFERROR(VLOOKUP(BIH25,Insumos!$A$6:$D$118,3,FALSE), " ")</f>
        <v xml:space="preserve"> </v>
      </c>
      <c r="BIL25" s="23"/>
      <c r="BIM25" s="20" t="str">
        <f t="shared" si="177"/>
        <v xml:space="preserve"> </v>
      </c>
      <c r="BIO25" s="183"/>
      <c r="BIQ25" s="10"/>
      <c r="BIR25" s="12" t="str">
        <f>IFERROR(VLOOKUP(BIQ25,Insumos!$A$6:$D$118,2,FALSE), " ")</f>
        <v xml:space="preserve"> </v>
      </c>
      <c r="BIS25" s="20" t="str">
        <f>IFERROR(VLOOKUP(BIQ25,Insumos!$A$6:$D$118,4,FALSE), " ")</f>
        <v xml:space="preserve"> </v>
      </c>
      <c r="BIT25" s="12" t="str">
        <f>IFERROR(VLOOKUP(BIQ25,Insumos!$A$6:$D$118,3,FALSE), " ")</f>
        <v xml:space="preserve"> </v>
      </c>
      <c r="BIU25" s="23"/>
      <c r="BIV25" s="20" t="str">
        <f t="shared" si="178"/>
        <v xml:space="preserve"> </v>
      </c>
      <c r="BIX25" s="183"/>
      <c r="BIZ25" s="10"/>
      <c r="BJA25" s="12" t="str">
        <f>IFERROR(VLOOKUP(BIZ25,Insumos!$A$6:$D$118,2,FALSE), " ")</f>
        <v xml:space="preserve"> </v>
      </c>
      <c r="BJB25" s="20" t="str">
        <f>IFERROR(VLOOKUP(BIZ25,Insumos!$A$6:$D$118,4,FALSE), " ")</f>
        <v xml:space="preserve"> </v>
      </c>
      <c r="BJC25" s="12" t="str">
        <f>IFERROR(VLOOKUP(BIZ25,Insumos!$A$6:$D$118,3,FALSE), " ")</f>
        <v xml:space="preserve"> </v>
      </c>
      <c r="BJD25" s="23"/>
      <c r="BJE25" s="20" t="str">
        <f t="shared" si="179"/>
        <v xml:space="preserve"> </v>
      </c>
      <c r="BJG25" s="183"/>
      <c r="BJI25" s="10"/>
      <c r="BJJ25" s="12" t="str">
        <f>IFERROR(VLOOKUP(BJI25,Insumos!$A$6:$D$118,2,FALSE), " ")</f>
        <v xml:space="preserve"> </v>
      </c>
      <c r="BJK25" s="20" t="str">
        <f>IFERROR(VLOOKUP(BJI25,Insumos!$A$6:$D$118,4,FALSE), " ")</f>
        <v xml:space="preserve"> </v>
      </c>
      <c r="BJL25" s="12" t="str">
        <f>IFERROR(VLOOKUP(BJI25,Insumos!$A$6:$D$118,3,FALSE), " ")</f>
        <v xml:space="preserve"> </v>
      </c>
      <c r="BJM25" s="23"/>
      <c r="BJN25" s="20" t="str">
        <f t="shared" si="180"/>
        <v xml:space="preserve"> </v>
      </c>
      <c r="BJP25" s="183"/>
      <c r="BJR25" s="10"/>
      <c r="BJS25" s="12" t="str">
        <f>IFERROR(VLOOKUP(BJR25,Insumos!$A$6:$D$118,2,FALSE), " ")</f>
        <v xml:space="preserve"> </v>
      </c>
      <c r="BJT25" s="20" t="str">
        <f>IFERROR(VLOOKUP(BJR25,Insumos!$A$6:$D$118,4,FALSE), " ")</f>
        <v xml:space="preserve"> </v>
      </c>
      <c r="BJU25" s="12" t="str">
        <f>IFERROR(VLOOKUP(BJR25,Insumos!$A$6:$D$118,3,FALSE), " ")</f>
        <v xml:space="preserve"> </v>
      </c>
      <c r="BJV25" s="23"/>
      <c r="BJW25" s="20" t="str">
        <f t="shared" si="181"/>
        <v xml:space="preserve"> </v>
      </c>
      <c r="BJY25" s="183"/>
      <c r="BKA25" s="10"/>
      <c r="BKB25" s="12" t="str">
        <f>IFERROR(VLOOKUP(BKA25,Insumos!$A$6:$D$118,2,FALSE), " ")</f>
        <v xml:space="preserve"> </v>
      </c>
      <c r="BKC25" s="20" t="str">
        <f>IFERROR(VLOOKUP(BKA25,Insumos!$A$6:$D$118,4,FALSE), " ")</f>
        <v xml:space="preserve"> </v>
      </c>
      <c r="BKD25" s="12" t="str">
        <f>IFERROR(VLOOKUP(BKA25,Insumos!$A$6:$D$118,3,FALSE), " ")</f>
        <v xml:space="preserve"> </v>
      </c>
      <c r="BKE25" s="23"/>
      <c r="BKF25" s="20" t="str">
        <f t="shared" si="182"/>
        <v xml:space="preserve"> </v>
      </c>
      <c r="BKH25" s="183"/>
      <c r="BKJ25" s="10"/>
      <c r="BKK25" s="12" t="str">
        <f>IFERROR(VLOOKUP(BKJ25,Insumos!$A$6:$D$118,2,FALSE), " ")</f>
        <v xml:space="preserve"> </v>
      </c>
      <c r="BKL25" s="20" t="str">
        <f>IFERROR(VLOOKUP(BKJ25,Insumos!$A$6:$D$118,4,FALSE), " ")</f>
        <v xml:space="preserve"> </v>
      </c>
      <c r="BKM25" s="12" t="str">
        <f>IFERROR(VLOOKUP(BKJ25,Insumos!$A$6:$D$118,3,FALSE), " ")</f>
        <v xml:space="preserve"> </v>
      </c>
      <c r="BKN25" s="23"/>
      <c r="BKO25" s="20" t="str">
        <f t="shared" si="183"/>
        <v xml:space="preserve"> </v>
      </c>
      <c r="BKQ25" s="183"/>
      <c r="BKS25" s="10"/>
      <c r="BKT25" s="12" t="str">
        <f>IFERROR(VLOOKUP(BKS25,Insumos!$A$6:$D$118,2,FALSE), " ")</f>
        <v xml:space="preserve"> </v>
      </c>
      <c r="BKU25" s="20" t="str">
        <f>IFERROR(VLOOKUP(BKS25,Insumos!$A$6:$D$118,4,FALSE), " ")</f>
        <v xml:space="preserve"> </v>
      </c>
      <c r="BKV25" s="12" t="str">
        <f>IFERROR(VLOOKUP(BKS25,Insumos!$A$6:$D$118,3,FALSE), " ")</f>
        <v xml:space="preserve"> </v>
      </c>
      <c r="BKW25" s="23"/>
      <c r="BKX25" s="20" t="str">
        <f t="shared" si="184"/>
        <v xml:space="preserve"> </v>
      </c>
      <c r="BKZ25" s="183"/>
      <c r="BLB25" s="10"/>
      <c r="BLC25" s="12" t="str">
        <f>IFERROR(VLOOKUP(BLB25,Insumos!$A$6:$D$118,2,FALSE), " ")</f>
        <v xml:space="preserve"> </v>
      </c>
      <c r="BLD25" s="20" t="str">
        <f>IFERROR(VLOOKUP(BLB25,Insumos!$A$6:$D$118,4,FALSE), " ")</f>
        <v xml:space="preserve"> </v>
      </c>
      <c r="BLE25" s="12" t="str">
        <f>IFERROR(VLOOKUP(BLB25,Insumos!$A$6:$D$118,3,FALSE), " ")</f>
        <v xml:space="preserve"> </v>
      </c>
      <c r="BLF25" s="23"/>
      <c r="BLG25" s="20" t="str">
        <f t="shared" si="185"/>
        <v xml:space="preserve"> </v>
      </c>
      <c r="BLI25" s="183"/>
      <c r="BLK25" s="10"/>
      <c r="BLL25" s="12" t="str">
        <f>IFERROR(VLOOKUP(BLK25,Insumos!$A$6:$D$118,2,FALSE), " ")</f>
        <v xml:space="preserve"> </v>
      </c>
      <c r="BLM25" s="20" t="str">
        <f>IFERROR(VLOOKUP(BLK25,Insumos!$A$6:$D$118,4,FALSE), " ")</f>
        <v xml:space="preserve"> </v>
      </c>
      <c r="BLN25" s="12" t="str">
        <f>IFERROR(VLOOKUP(BLK25,Insumos!$A$6:$D$118,3,FALSE), " ")</f>
        <v xml:space="preserve"> </v>
      </c>
      <c r="BLO25" s="23"/>
      <c r="BLP25" s="20" t="str">
        <f t="shared" si="186"/>
        <v xml:space="preserve"> </v>
      </c>
      <c r="BLR25" s="183"/>
      <c r="BLT25" s="10"/>
      <c r="BLU25" s="12" t="str">
        <f>IFERROR(VLOOKUP(BLT25,Insumos!$A$6:$D$118,2,FALSE), " ")</f>
        <v xml:space="preserve"> </v>
      </c>
      <c r="BLV25" s="20" t="str">
        <f>IFERROR(VLOOKUP(BLT25,Insumos!$A$6:$D$118,4,FALSE), " ")</f>
        <v xml:space="preserve"> </v>
      </c>
      <c r="BLW25" s="12" t="str">
        <f>IFERROR(VLOOKUP(BLT25,Insumos!$A$6:$D$118,3,FALSE), " ")</f>
        <v xml:space="preserve"> </v>
      </c>
      <c r="BLX25" s="23"/>
      <c r="BLY25" s="20" t="str">
        <f t="shared" si="187"/>
        <v xml:space="preserve"> </v>
      </c>
      <c r="BMA25" s="183"/>
      <c r="BMC25" s="10"/>
      <c r="BMD25" s="12" t="str">
        <f>IFERROR(VLOOKUP(BMC25,Insumos!$A$6:$D$118,2,FALSE), " ")</f>
        <v xml:space="preserve"> </v>
      </c>
      <c r="BME25" s="20" t="str">
        <f>IFERROR(VLOOKUP(BMC25,Insumos!$A$6:$D$118,4,FALSE), " ")</f>
        <v xml:space="preserve"> </v>
      </c>
      <c r="BMF25" s="12" t="str">
        <f>IFERROR(VLOOKUP(BMC25,Insumos!$A$6:$D$118,3,FALSE), " ")</f>
        <v xml:space="preserve"> </v>
      </c>
      <c r="BMG25" s="23"/>
      <c r="BMH25" s="20" t="str">
        <f t="shared" si="188"/>
        <v xml:space="preserve"> </v>
      </c>
      <c r="BMJ25" s="183"/>
      <c r="BML25" s="10"/>
      <c r="BMM25" s="12" t="str">
        <f>IFERROR(VLOOKUP(BML25,Insumos!$A$6:$D$118,2,FALSE), " ")</f>
        <v xml:space="preserve"> </v>
      </c>
      <c r="BMN25" s="20" t="str">
        <f>IFERROR(VLOOKUP(BML25,Insumos!$A$6:$D$118,4,FALSE), " ")</f>
        <v xml:space="preserve"> </v>
      </c>
      <c r="BMO25" s="12" t="str">
        <f>IFERROR(VLOOKUP(BML25,Insumos!$A$6:$D$118,3,FALSE), " ")</f>
        <v xml:space="preserve"> </v>
      </c>
      <c r="BMP25" s="23"/>
      <c r="BMQ25" s="20" t="str">
        <f t="shared" si="189"/>
        <v xml:space="preserve"> </v>
      </c>
      <c r="BMS25" s="183"/>
      <c r="BMU25" s="10"/>
      <c r="BMV25" s="12" t="str">
        <f>IFERROR(VLOOKUP(BMU25,Insumos!$A$6:$D$118,2,FALSE), " ")</f>
        <v xml:space="preserve"> </v>
      </c>
      <c r="BMW25" s="20" t="str">
        <f>IFERROR(VLOOKUP(BMU25,Insumos!$A$6:$D$118,4,FALSE), " ")</f>
        <v xml:space="preserve"> </v>
      </c>
      <c r="BMX25" s="12" t="str">
        <f>IFERROR(VLOOKUP(BMU25,Insumos!$A$6:$D$118,3,FALSE), " ")</f>
        <v xml:space="preserve"> </v>
      </c>
      <c r="BMY25" s="23"/>
      <c r="BMZ25" s="20" t="str">
        <f t="shared" si="190"/>
        <v xml:space="preserve"> </v>
      </c>
      <c r="BNB25" s="183"/>
      <c r="BND25" s="10"/>
      <c r="BNE25" s="12" t="str">
        <f>IFERROR(VLOOKUP(BND25,Insumos!$A$6:$D$118,2,FALSE), " ")</f>
        <v xml:space="preserve"> </v>
      </c>
      <c r="BNF25" s="20" t="str">
        <f>IFERROR(VLOOKUP(BND25,Insumos!$A$6:$D$118,4,FALSE), " ")</f>
        <v xml:space="preserve"> </v>
      </c>
      <c r="BNG25" s="12" t="str">
        <f>IFERROR(VLOOKUP(BND25,Insumos!$A$6:$D$118,3,FALSE), " ")</f>
        <v xml:space="preserve"> </v>
      </c>
      <c r="BNH25" s="23"/>
      <c r="BNI25" s="20" t="str">
        <f t="shared" si="191"/>
        <v xml:space="preserve"> </v>
      </c>
      <c r="BNK25" s="183"/>
      <c r="BNM25" s="10"/>
      <c r="BNN25" s="12" t="str">
        <f>IFERROR(VLOOKUP(BNM25,Insumos!$A$6:$D$118,2,FALSE), " ")</f>
        <v xml:space="preserve"> </v>
      </c>
      <c r="BNO25" s="20" t="str">
        <f>IFERROR(VLOOKUP(BNM25,Insumos!$A$6:$D$118,4,FALSE), " ")</f>
        <v xml:space="preserve"> </v>
      </c>
      <c r="BNP25" s="12" t="str">
        <f>IFERROR(VLOOKUP(BNM25,Insumos!$A$6:$D$118,3,FALSE), " ")</f>
        <v xml:space="preserve"> </v>
      </c>
      <c r="BNQ25" s="23"/>
      <c r="BNR25" s="20" t="str">
        <f t="shared" si="192"/>
        <v xml:space="preserve"> </v>
      </c>
      <c r="BNT25" s="183"/>
      <c r="BNV25" s="10"/>
      <c r="BNW25" s="12" t="str">
        <f>IFERROR(VLOOKUP(BNV25,Insumos!$A$6:$D$118,2,FALSE), " ")</f>
        <v xml:space="preserve"> </v>
      </c>
      <c r="BNX25" s="20" t="str">
        <f>IFERROR(VLOOKUP(BNV25,Insumos!$A$6:$D$118,4,FALSE), " ")</f>
        <v xml:space="preserve"> </v>
      </c>
      <c r="BNY25" s="12" t="str">
        <f>IFERROR(VLOOKUP(BNV25,Insumos!$A$6:$D$118,3,FALSE), " ")</f>
        <v xml:space="preserve"> </v>
      </c>
      <c r="BNZ25" s="23"/>
      <c r="BOA25" s="20" t="str">
        <f t="shared" si="193"/>
        <v xml:space="preserve"> </v>
      </c>
      <c r="BOC25" s="183"/>
      <c r="BOE25" s="10"/>
      <c r="BOF25" s="12" t="str">
        <f>IFERROR(VLOOKUP(BOE25,Insumos!$A$6:$D$118,2,FALSE), " ")</f>
        <v xml:space="preserve"> </v>
      </c>
      <c r="BOG25" s="20" t="str">
        <f>IFERROR(VLOOKUP(BOE25,Insumos!$A$6:$D$118,4,FALSE), " ")</f>
        <v xml:space="preserve"> </v>
      </c>
      <c r="BOH25" s="12" t="str">
        <f>IFERROR(VLOOKUP(BOE25,Insumos!$A$6:$D$118,3,FALSE), " ")</f>
        <v xml:space="preserve"> </v>
      </c>
      <c r="BOI25" s="23"/>
      <c r="BOJ25" s="20" t="str">
        <f t="shared" si="194"/>
        <v xml:space="preserve"> </v>
      </c>
      <c r="BOL25" s="183"/>
      <c r="BON25" s="10"/>
      <c r="BOO25" s="12" t="str">
        <f>IFERROR(VLOOKUP(BON25,Insumos!$A$6:$D$118,2,FALSE), " ")</f>
        <v xml:space="preserve"> </v>
      </c>
      <c r="BOP25" s="20" t="str">
        <f>IFERROR(VLOOKUP(BON25,Insumos!$A$6:$D$118,4,FALSE), " ")</f>
        <v xml:space="preserve"> </v>
      </c>
      <c r="BOQ25" s="12" t="str">
        <f>IFERROR(VLOOKUP(BON25,Insumos!$A$6:$D$118,3,FALSE), " ")</f>
        <v xml:space="preserve"> </v>
      </c>
      <c r="BOR25" s="23"/>
      <c r="BOS25" s="20" t="str">
        <f t="shared" si="195"/>
        <v xml:space="preserve"> </v>
      </c>
      <c r="BOU25" s="183"/>
      <c r="BOW25" s="10"/>
      <c r="BOX25" s="12" t="str">
        <f>IFERROR(VLOOKUP(BOW25,Insumos!$A$6:$D$118,2,FALSE), " ")</f>
        <v xml:space="preserve"> </v>
      </c>
      <c r="BOY25" s="20" t="str">
        <f>IFERROR(VLOOKUP(BOW25,Insumos!$A$6:$D$118,4,FALSE), " ")</f>
        <v xml:space="preserve"> </v>
      </c>
      <c r="BOZ25" s="12" t="str">
        <f>IFERROR(VLOOKUP(BOW25,Insumos!$A$6:$D$118,3,FALSE), " ")</f>
        <v xml:space="preserve"> </v>
      </c>
      <c r="BPA25" s="23"/>
      <c r="BPB25" s="20" t="str">
        <f t="shared" si="196"/>
        <v xml:space="preserve"> </v>
      </c>
      <c r="BPD25" s="183"/>
      <c r="BPF25" s="10"/>
      <c r="BPG25" s="12" t="str">
        <f>IFERROR(VLOOKUP(BPF25,Insumos!$A$6:$D$118,2,FALSE), " ")</f>
        <v xml:space="preserve"> </v>
      </c>
      <c r="BPH25" s="20" t="str">
        <f>IFERROR(VLOOKUP(BPF25,Insumos!$A$6:$D$118,4,FALSE), " ")</f>
        <v xml:space="preserve"> </v>
      </c>
      <c r="BPI25" s="12" t="str">
        <f>IFERROR(VLOOKUP(BPF25,Insumos!$A$6:$D$118,3,FALSE), " ")</f>
        <v xml:space="preserve"> </v>
      </c>
      <c r="BPJ25" s="23"/>
      <c r="BPK25" s="20" t="str">
        <f t="shared" si="197"/>
        <v xml:space="preserve"> </v>
      </c>
      <c r="BPM25" s="183"/>
      <c r="BPO25" s="10"/>
      <c r="BPP25" s="12" t="str">
        <f>IFERROR(VLOOKUP(BPO25,Insumos!$A$6:$D$118,2,FALSE), " ")</f>
        <v xml:space="preserve"> </v>
      </c>
      <c r="BPQ25" s="20" t="str">
        <f>IFERROR(VLOOKUP(BPO25,Insumos!$A$6:$D$118,4,FALSE), " ")</f>
        <v xml:space="preserve"> </v>
      </c>
      <c r="BPR25" s="12" t="str">
        <f>IFERROR(VLOOKUP(BPO25,Insumos!$A$6:$D$118,3,FALSE), " ")</f>
        <v xml:space="preserve"> </v>
      </c>
      <c r="BPS25" s="23"/>
      <c r="BPT25" s="20" t="str">
        <f t="shared" si="198"/>
        <v xml:space="preserve"> </v>
      </c>
      <c r="BPV25" s="183"/>
      <c r="BPX25" s="10"/>
      <c r="BPY25" s="12" t="str">
        <f>IFERROR(VLOOKUP(BPX25,Insumos!$A$6:$D$118,2,FALSE), " ")</f>
        <v xml:space="preserve"> </v>
      </c>
      <c r="BPZ25" s="20" t="str">
        <f>IFERROR(VLOOKUP(BPX25,Insumos!$A$6:$D$118,4,FALSE), " ")</f>
        <v xml:space="preserve"> </v>
      </c>
      <c r="BQA25" s="12" t="str">
        <f>IFERROR(VLOOKUP(BPX25,Insumos!$A$6:$D$118,3,FALSE), " ")</f>
        <v xml:space="preserve"> </v>
      </c>
      <c r="BQB25" s="23"/>
      <c r="BQC25" s="20" t="str">
        <f t="shared" si="199"/>
        <v xml:space="preserve"> </v>
      </c>
      <c r="BQE25" s="183"/>
    </row>
    <row r="26" spans="1:1023 1025:1799" ht="17.25" customHeight="1" x14ac:dyDescent="0.25">
      <c r="A26" s="10"/>
      <c r="B26" s="12" t="str">
        <f>IFERROR(VLOOKUP(A26,Insumos!$A$6:$D$118,2,FALSE), " ")</f>
        <v xml:space="preserve"> </v>
      </c>
      <c r="C26" s="20" t="str">
        <f>IFERROR(VLOOKUP(A26,Insumos!$A$6:$D$118,4,FALSE), " ")</f>
        <v xml:space="preserve"> </v>
      </c>
      <c r="D26" s="12" t="str">
        <f>IFERROR(VLOOKUP(A26,Insumos!$A$6:$D$118,3,FALSE), " ")</f>
        <v xml:space="preserve"> </v>
      </c>
      <c r="E26" s="23"/>
      <c r="F26" s="20" t="str">
        <f t="shared" si="0"/>
        <v xml:space="preserve"> </v>
      </c>
      <c r="H26" s="17"/>
      <c r="J26" s="10"/>
      <c r="K26" s="12" t="str">
        <f>IFERROR(VLOOKUP(J26,Insumos!$A$6:$D$118,2,FALSE), " ")</f>
        <v xml:space="preserve"> </v>
      </c>
      <c r="L26" s="20" t="str">
        <f>IFERROR(VLOOKUP(J26,Insumos!$A$6:$D$118,4,FALSE), " ")</f>
        <v xml:space="preserve"> </v>
      </c>
      <c r="M26" s="12" t="str">
        <f>IFERROR(VLOOKUP(J26,Insumos!$A$6:$D$118,3,FALSE), " ")</f>
        <v xml:space="preserve"> </v>
      </c>
      <c r="N26" s="23"/>
      <c r="O26" s="20" t="str">
        <f t="shared" si="1"/>
        <v xml:space="preserve"> </v>
      </c>
      <c r="Q26" s="17"/>
      <c r="S26" s="10"/>
      <c r="T26" s="12" t="str">
        <f>IFERROR(VLOOKUP(S26,Insumos!$A$6:$D$118,2,FALSE), " ")</f>
        <v xml:space="preserve"> </v>
      </c>
      <c r="U26" s="20" t="str">
        <f>IFERROR(VLOOKUP(S26,Insumos!$A$6:$D$118,4,FALSE), " ")</f>
        <v xml:space="preserve"> </v>
      </c>
      <c r="V26" s="12" t="str">
        <f>IFERROR(VLOOKUP(S26,Insumos!$A$6:$D$118,3,FALSE), " ")</f>
        <v xml:space="preserve"> </v>
      </c>
      <c r="W26" s="23"/>
      <c r="X26" s="20" t="str">
        <f t="shared" si="2"/>
        <v xml:space="preserve"> </v>
      </c>
      <c r="Z26" s="17"/>
      <c r="AB26" s="10"/>
      <c r="AC26" s="12" t="str">
        <f>IFERROR(VLOOKUP(AB26,Insumos!$A$6:$D$118,2,FALSE), " ")</f>
        <v xml:space="preserve"> </v>
      </c>
      <c r="AD26" s="20" t="str">
        <f>IFERROR(VLOOKUP(AB26,Insumos!$A$6:$D$118,4,FALSE), " ")</f>
        <v xml:space="preserve"> </v>
      </c>
      <c r="AE26" s="12" t="str">
        <f>IFERROR(VLOOKUP(AB26,Insumos!$A$6:$D$118,3,FALSE), " ")</f>
        <v xml:space="preserve"> </v>
      </c>
      <c r="AF26" s="23"/>
      <c r="AG26" s="20" t="str">
        <f t="shared" si="3"/>
        <v xml:space="preserve"> </v>
      </c>
      <c r="AI26" s="17"/>
      <c r="AK26" s="10"/>
      <c r="AL26" s="12" t="str">
        <f>IFERROR(VLOOKUP(AK26,Insumos!$A$6:$D$118,2,FALSE), " ")</f>
        <v xml:space="preserve"> </v>
      </c>
      <c r="AM26" s="20" t="str">
        <f>IFERROR(VLOOKUP(AK26,Insumos!$A$6:$D$118,4,FALSE), " ")</f>
        <v xml:space="preserve"> </v>
      </c>
      <c r="AN26" s="12" t="str">
        <f>IFERROR(VLOOKUP(AK26,Insumos!$A$6:$D$118,3,FALSE), " ")</f>
        <v xml:space="preserve"> </v>
      </c>
      <c r="AO26" s="23"/>
      <c r="AP26" s="20" t="str">
        <f t="shared" si="4"/>
        <v xml:space="preserve"> </v>
      </c>
      <c r="AR26" s="17"/>
      <c r="AT26" s="10"/>
      <c r="AU26" s="12" t="str">
        <f>IFERROR(VLOOKUP(AT26,Insumos!$A$6:$D$118,2,FALSE), " ")</f>
        <v xml:space="preserve"> </v>
      </c>
      <c r="AV26" s="20" t="str">
        <f>IFERROR(VLOOKUP(AT26,Insumos!$A$6:$D$118,4,FALSE), " ")</f>
        <v xml:space="preserve"> </v>
      </c>
      <c r="AW26" s="12" t="str">
        <f>IFERROR(VLOOKUP(AT26,Insumos!$A$6:$D$118,3,FALSE), " ")</f>
        <v xml:space="preserve"> </v>
      </c>
      <c r="AX26" s="23"/>
      <c r="AY26" s="20" t="str">
        <f t="shared" si="5"/>
        <v xml:space="preserve"> </v>
      </c>
      <c r="BA26" s="17"/>
      <c r="BC26" s="10"/>
      <c r="BD26" s="12" t="str">
        <f>IFERROR(VLOOKUP(BC26,Insumos!$A$6:$D$118,2,FALSE), " ")</f>
        <v xml:space="preserve"> </v>
      </c>
      <c r="BE26" s="20" t="str">
        <f>IFERROR(VLOOKUP(BC26,Insumos!$A$6:$D$118,4,FALSE), " ")</f>
        <v xml:space="preserve"> </v>
      </c>
      <c r="BF26" s="12" t="str">
        <f>IFERROR(VLOOKUP(BC26,Insumos!$A$6:$D$118,3,FALSE), " ")</f>
        <v xml:space="preserve"> </v>
      </c>
      <c r="BG26" s="23"/>
      <c r="BH26" s="20" t="str">
        <f t="shared" si="6"/>
        <v xml:space="preserve"> </v>
      </c>
      <c r="BJ26" s="17"/>
      <c r="BL26" s="10"/>
      <c r="BM26" s="12" t="str">
        <f>IFERROR(VLOOKUP(BL26,Insumos!$A$6:$D$118,2,FALSE), " ")</f>
        <v xml:space="preserve"> </v>
      </c>
      <c r="BN26" s="20" t="str">
        <f>IFERROR(VLOOKUP(BL26,Insumos!$A$6:$D$118,4,FALSE), " ")</f>
        <v xml:space="preserve"> </v>
      </c>
      <c r="BO26" s="12" t="str">
        <f>IFERROR(VLOOKUP(BL26,Insumos!$A$6:$D$118,3,FALSE), " ")</f>
        <v xml:space="preserve"> </v>
      </c>
      <c r="BP26" s="23"/>
      <c r="BQ26" s="20" t="str">
        <f t="shared" si="7"/>
        <v xml:space="preserve"> </v>
      </c>
      <c r="BS26" s="17"/>
      <c r="BU26" s="10"/>
      <c r="BV26" s="12" t="str">
        <f>IFERROR(VLOOKUP(BU26,Insumos!$A$6:$D$118,2,FALSE), " ")</f>
        <v xml:space="preserve"> </v>
      </c>
      <c r="BW26" s="20" t="str">
        <f>IFERROR(VLOOKUP(BU26,Insumos!$A$6:$D$118,4,FALSE), " ")</f>
        <v xml:space="preserve"> </v>
      </c>
      <c r="BX26" s="12" t="str">
        <f>IFERROR(VLOOKUP(BU26,Insumos!$A$6:$D$118,3,FALSE), " ")</f>
        <v xml:space="preserve"> </v>
      </c>
      <c r="BY26" s="23"/>
      <c r="BZ26" s="20" t="str">
        <f t="shared" si="8"/>
        <v xml:space="preserve"> </v>
      </c>
      <c r="CB26" s="17"/>
      <c r="CD26" s="10"/>
      <c r="CE26" s="12" t="str">
        <f>IFERROR(VLOOKUP(CD26,Insumos!$A$6:$D$118,2,FALSE), " ")</f>
        <v xml:space="preserve"> </v>
      </c>
      <c r="CF26" s="20" t="str">
        <f>IFERROR(VLOOKUP(CD26,Insumos!$A$6:$D$118,4,FALSE), " ")</f>
        <v xml:space="preserve"> </v>
      </c>
      <c r="CG26" s="12" t="str">
        <f>IFERROR(VLOOKUP(CD26,Insumos!$A$6:$D$118,3,FALSE), " ")</f>
        <v xml:space="preserve"> </v>
      </c>
      <c r="CH26" s="23"/>
      <c r="CI26" s="20" t="str">
        <f t="shared" si="9"/>
        <v xml:space="preserve"> </v>
      </c>
      <c r="CK26" s="17"/>
      <c r="CM26" s="10"/>
      <c r="CN26" s="12" t="str">
        <f>IFERROR(VLOOKUP(CM26,Insumos!$A$6:$D$118,2,FALSE), " ")</f>
        <v xml:space="preserve"> </v>
      </c>
      <c r="CO26" s="20" t="str">
        <f>IFERROR(VLOOKUP(CM26,Insumos!$A$6:$D$118,4,FALSE), " ")</f>
        <v xml:space="preserve"> </v>
      </c>
      <c r="CP26" s="12" t="str">
        <f>IFERROR(VLOOKUP(CM26,Insumos!$A$6:$D$118,3,FALSE), " ")</f>
        <v xml:space="preserve"> </v>
      </c>
      <c r="CQ26" s="23"/>
      <c r="CR26" s="20" t="str">
        <f t="shared" si="10"/>
        <v xml:space="preserve"> </v>
      </c>
      <c r="CT26" s="17"/>
      <c r="CV26" s="10"/>
      <c r="CW26" s="12" t="str">
        <f>IFERROR(VLOOKUP(CV26,Insumos!$A$6:$D$118,2,FALSE), " ")</f>
        <v xml:space="preserve"> </v>
      </c>
      <c r="CX26" s="20" t="str">
        <f>IFERROR(VLOOKUP(CV26,Insumos!$A$6:$D$118,4,FALSE), " ")</f>
        <v xml:space="preserve"> </v>
      </c>
      <c r="CY26" s="12" t="str">
        <f>IFERROR(VLOOKUP(CV26,Insumos!$A$6:$D$118,3,FALSE), " ")</f>
        <v xml:space="preserve"> </v>
      </c>
      <c r="CZ26" s="23"/>
      <c r="DA26" s="20" t="str">
        <f t="shared" si="11"/>
        <v xml:space="preserve"> </v>
      </c>
      <c r="DC26" s="17"/>
      <c r="DE26" s="10"/>
      <c r="DF26" s="12" t="str">
        <f>IFERROR(VLOOKUP(DE26,Insumos!$A$6:$D$118,2,FALSE), " ")</f>
        <v xml:space="preserve"> </v>
      </c>
      <c r="DG26" s="20" t="str">
        <f>IFERROR(VLOOKUP(DE26,Insumos!$A$6:$D$118,4,FALSE), " ")</f>
        <v xml:space="preserve"> </v>
      </c>
      <c r="DH26" s="12" t="str">
        <f>IFERROR(VLOOKUP(DE26,Insumos!$A$6:$D$118,3,FALSE), " ")</f>
        <v xml:space="preserve"> </v>
      </c>
      <c r="DI26" s="23"/>
      <c r="DJ26" s="20" t="str">
        <f t="shared" si="12"/>
        <v xml:space="preserve"> </v>
      </c>
      <c r="DL26" s="17"/>
      <c r="DN26" s="10"/>
      <c r="DO26" s="12" t="str">
        <f>IFERROR(VLOOKUP(DN26,Insumos!$A$6:$D$118,2,FALSE), " ")</f>
        <v xml:space="preserve"> </v>
      </c>
      <c r="DP26" s="20" t="str">
        <f>IFERROR(VLOOKUP(DN26,Insumos!$A$6:$D$118,4,FALSE), " ")</f>
        <v xml:space="preserve"> </v>
      </c>
      <c r="DQ26" s="12" t="str">
        <f>IFERROR(VLOOKUP(DN26,Insumos!$A$6:$D$118,3,FALSE), " ")</f>
        <v xml:space="preserve"> </v>
      </c>
      <c r="DR26" s="23"/>
      <c r="DS26" s="20" t="str">
        <f t="shared" si="13"/>
        <v xml:space="preserve"> </v>
      </c>
      <c r="DU26" s="17"/>
      <c r="DW26" s="10"/>
      <c r="DX26" s="12" t="str">
        <f>IFERROR(VLOOKUP(DW26,Insumos!$A$6:$D$118,2,FALSE), " ")</f>
        <v xml:space="preserve"> </v>
      </c>
      <c r="DY26" s="20" t="str">
        <f>IFERROR(VLOOKUP(DW26,Insumos!$A$6:$D$118,4,FALSE), " ")</f>
        <v xml:space="preserve"> </v>
      </c>
      <c r="DZ26" s="12" t="str">
        <f>IFERROR(VLOOKUP(DW26,Insumos!$A$6:$D$118,3,FALSE), " ")</f>
        <v xml:space="preserve"> </v>
      </c>
      <c r="EA26" s="23"/>
      <c r="EB26" s="20" t="str">
        <f t="shared" si="14"/>
        <v xml:space="preserve"> </v>
      </c>
      <c r="ED26" s="17"/>
      <c r="EF26" s="10"/>
      <c r="EG26" s="12" t="str">
        <f>IFERROR(VLOOKUP(EF26,Insumos!$A$6:$D$118,2,FALSE), " ")</f>
        <v xml:space="preserve"> </v>
      </c>
      <c r="EH26" s="20" t="str">
        <f>IFERROR(VLOOKUP(EF26,Insumos!$A$6:$D$118,4,FALSE), " ")</f>
        <v xml:space="preserve"> </v>
      </c>
      <c r="EI26" s="12" t="str">
        <f>IFERROR(VLOOKUP(EF26,Insumos!$A$6:$D$118,3,FALSE), " ")</f>
        <v xml:space="preserve"> </v>
      </c>
      <c r="EJ26" s="23"/>
      <c r="EK26" s="20" t="str">
        <f t="shared" si="15"/>
        <v xml:space="preserve"> </v>
      </c>
      <c r="EM26" s="17"/>
      <c r="EO26" s="10"/>
      <c r="EP26" s="12" t="str">
        <f>IFERROR(VLOOKUP(EO26,Insumos!$A$6:$D$118,2,FALSE), " ")</f>
        <v xml:space="preserve"> </v>
      </c>
      <c r="EQ26" s="20" t="str">
        <f>IFERROR(VLOOKUP(EO26,Insumos!$A$6:$D$118,4,FALSE), " ")</f>
        <v xml:space="preserve"> </v>
      </c>
      <c r="ER26" s="12" t="str">
        <f>IFERROR(VLOOKUP(EO26,Insumos!$A$6:$D$118,3,FALSE), " ")</f>
        <v xml:space="preserve"> </v>
      </c>
      <c r="ES26" s="23"/>
      <c r="ET26" s="20" t="str">
        <f t="shared" si="16"/>
        <v xml:space="preserve"> </v>
      </c>
      <c r="EV26" s="17"/>
      <c r="EX26" s="10"/>
      <c r="EY26" s="12" t="str">
        <f>IFERROR(VLOOKUP(EX26,Insumos!$A$6:$D$118,2,FALSE), " ")</f>
        <v xml:space="preserve"> </v>
      </c>
      <c r="EZ26" s="20" t="str">
        <f>IFERROR(VLOOKUP(EX26,Insumos!$A$6:$D$118,4,FALSE), " ")</f>
        <v xml:space="preserve"> </v>
      </c>
      <c r="FA26" s="12" t="str">
        <f>IFERROR(VLOOKUP(EX26,Insumos!$A$6:$D$118,3,FALSE), " ")</f>
        <v xml:space="preserve"> </v>
      </c>
      <c r="FB26" s="23"/>
      <c r="FC26" s="20" t="str">
        <f t="shared" si="17"/>
        <v xml:space="preserve"> </v>
      </c>
      <c r="FE26" s="17"/>
      <c r="FG26" s="10"/>
      <c r="FH26" s="12" t="str">
        <f>IFERROR(VLOOKUP(FG26,Insumos!$A$6:$D$118,2,FALSE), " ")</f>
        <v xml:space="preserve"> </v>
      </c>
      <c r="FI26" s="20" t="str">
        <f>IFERROR(VLOOKUP(FG26,Insumos!$A$6:$D$118,4,FALSE), " ")</f>
        <v xml:space="preserve"> </v>
      </c>
      <c r="FJ26" s="12" t="str">
        <f>IFERROR(VLOOKUP(FG26,Insumos!$A$6:$D$118,3,FALSE), " ")</f>
        <v xml:space="preserve"> </v>
      </c>
      <c r="FK26" s="23"/>
      <c r="FL26" s="20" t="str">
        <f t="shared" si="18"/>
        <v xml:space="preserve"> </v>
      </c>
      <c r="FN26" s="17"/>
      <c r="FP26" s="10"/>
      <c r="FQ26" s="12" t="str">
        <f>IFERROR(VLOOKUP(FP26,Insumos!$A$6:$D$118,2,FALSE), " ")</f>
        <v xml:space="preserve"> </v>
      </c>
      <c r="FR26" s="20" t="str">
        <f>IFERROR(VLOOKUP(FP26,Insumos!$A$6:$D$118,4,FALSE), " ")</f>
        <v xml:space="preserve"> </v>
      </c>
      <c r="FS26" s="12" t="str">
        <f>IFERROR(VLOOKUP(FP26,Insumos!$A$6:$D$118,3,FALSE), " ")</f>
        <v xml:space="preserve"> </v>
      </c>
      <c r="FT26" s="23"/>
      <c r="FU26" s="20" t="str">
        <f t="shared" si="19"/>
        <v xml:space="preserve"> </v>
      </c>
      <c r="FW26" s="17"/>
      <c r="FY26" s="10"/>
      <c r="FZ26" s="12" t="str">
        <f>IFERROR(VLOOKUP(FY26,Insumos!$A$6:$D$118,2,FALSE), " ")</f>
        <v xml:space="preserve"> </v>
      </c>
      <c r="GA26" s="20" t="str">
        <f>IFERROR(VLOOKUP(FY26,Insumos!$A$6:$D$118,4,FALSE), " ")</f>
        <v xml:space="preserve"> </v>
      </c>
      <c r="GB26" s="12" t="str">
        <f>IFERROR(VLOOKUP(FY26,Insumos!$A$6:$D$118,3,FALSE), " ")</f>
        <v xml:space="preserve"> </v>
      </c>
      <c r="GC26" s="23"/>
      <c r="GD26" s="20" t="str">
        <f t="shared" si="20"/>
        <v xml:space="preserve"> </v>
      </c>
      <c r="GF26" s="17"/>
      <c r="GH26" s="10"/>
      <c r="GI26" s="12" t="str">
        <f>IFERROR(VLOOKUP(GH26,Insumos!$A$6:$D$118,2,FALSE), " ")</f>
        <v xml:space="preserve"> </v>
      </c>
      <c r="GJ26" s="20" t="str">
        <f>IFERROR(VLOOKUP(GH26,Insumos!$A$6:$D$118,4,FALSE), " ")</f>
        <v xml:space="preserve"> </v>
      </c>
      <c r="GK26" s="12" t="str">
        <f>IFERROR(VLOOKUP(GH26,Insumos!$A$6:$D$118,3,FALSE), " ")</f>
        <v xml:space="preserve"> </v>
      </c>
      <c r="GL26" s="23"/>
      <c r="GM26" s="20" t="str">
        <f t="shared" si="21"/>
        <v xml:space="preserve"> </v>
      </c>
      <c r="GO26" s="17"/>
      <c r="GQ26" s="10"/>
      <c r="GR26" s="12" t="str">
        <f>IFERROR(VLOOKUP(GQ26,Insumos!$A$6:$D$118,2,FALSE), " ")</f>
        <v xml:space="preserve"> </v>
      </c>
      <c r="GS26" s="20" t="str">
        <f>IFERROR(VLOOKUP(GQ26,Insumos!$A$6:$D$118,4,FALSE), " ")</f>
        <v xml:space="preserve"> </v>
      </c>
      <c r="GT26" s="12" t="str">
        <f>IFERROR(VLOOKUP(GQ26,Insumos!$A$6:$D$118,3,FALSE), " ")</f>
        <v xml:space="preserve"> </v>
      </c>
      <c r="GU26" s="23"/>
      <c r="GV26" s="20" t="str">
        <f t="shared" si="22"/>
        <v xml:space="preserve"> </v>
      </c>
      <c r="GX26" s="17"/>
      <c r="GZ26" s="10"/>
      <c r="HA26" s="12" t="str">
        <f>IFERROR(VLOOKUP(GZ26,Insumos!$A$6:$D$118,2,FALSE), " ")</f>
        <v xml:space="preserve"> </v>
      </c>
      <c r="HB26" s="20" t="str">
        <f>IFERROR(VLOOKUP(GZ26,Insumos!$A$6:$D$118,4,FALSE), " ")</f>
        <v xml:space="preserve"> </v>
      </c>
      <c r="HC26" s="12" t="str">
        <f>IFERROR(VLOOKUP(GZ26,Insumos!$A$6:$D$118,3,FALSE), " ")</f>
        <v xml:space="preserve"> </v>
      </c>
      <c r="HD26" s="23"/>
      <c r="HE26" s="20" t="str">
        <f t="shared" si="23"/>
        <v xml:space="preserve"> </v>
      </c>
      <c r="HG26" s="17"/>
      <c r="HI26" s="10"/>
      <c r="HJ26" s="12" t="str">
        <f>IFERROR(VLOOKUP(HI26,Insumos!$A$6:$D$118,2,FALSE), " ")</f>
        <v xml:space="preserve"> </v>
      </c>
      <c r="HK26" s="20" t="str">
        <f>IFERROR(VLOOKUP(HI26,Insumos!$A$6:$D$118,4,FALSE), " ")</f>
        <v xml:space="preserve"> </v>
      </c>
      <c r="HL26" s="12" t="str">
        <f>IFERROR(VLOOKUP(HI26,Insumos!$A$6:$D$118,3,FALSE), " ")</f>
        <v xml:space="preserve"> </v>
      </c>
      <c r="HM26" s="23"/>
      <c r="HN26" s="20" t="str">
        <f t="shared" si="24"/>
        <v xml:space="preserve"> </v>
      </c>
      <c r="HP26" s="17"/>
      <c r="HR26" s="10"/>
      <c r="HS26" s="12" t="str">
        <f>IFERROR(VLOOKUP(HR26,Insumos!$A$6:$D$118,2,FALSE), " ")</f>
        <v xml:space="preserve"> </v>
      </c>
      <c r="HT26" s="20" t="str">
        <f>IFERROR(VLOOKUP(HR26,Insumos!$A$6:$D$118,4,FALSE), " ")</f>
        <v xml:space="preserve"> </v>
      </c>
      <c r="HU26" s="12" t="str">
        <f>IFERROR(VLOOKUP(HR26,Insumos!$A$6:$D$118,3,FALSE), " ")</f>
        <v xml:space="preserve"> </v>
      </c>
      <c r="HV26" s="23"/>
      <c r="HW26" s="20" t="str">
        <f t="shared" si="25"/>
        <v xml:space="preserve"> </v>
      </c>
      <c r="HY26" s="17"/>
      <c r="IA26" s="10"/>
      <c r="IB26" s="12" t="str">
        <f>IFERROR(VLOOKUP(IA26,Insumos!$A$6:$D$118,2,FALSE), " ")</f>
        <v xml:space="preserve"> </v>
      </c>
      <c r="IC26" s="20" t="str">
        <f>IFERROR(VLOOKUP(IA26,Insumos!$A$6:$D$118,4,FALSE), " ")</f>
        <v xml:space="preserve"> </v>
      </c>
      <c r="ID26" s="12" t="str">
        <f>IFERROR(VLOOKUP(IA26,Insumos!$A$6:$D$118,3,FALSE), " ")</f>
        <v xml:space="preserve"> </v>
      </c>
      <c r="IE26" s="23"/>
      <c r="IF26" s="20" t="str">
        <f t="shared" si="26"/>
        <v xml:space="preserve"> </v>
      </c>
      <c r="IH26" s="17"/>
      <c r="IJ26" s="10"/>
      <c r="IK26" s="12" t="str">
        <f>IFERROR(VLOOKUP(IJ26,Insumos!$A$6:$D$118,2,FALSE), " ")</f>
        <v xml:space="preserve"> </v>
      </c>
      <c r="IL26" s="20" t="str">
        <f>IFERROR(VLOOKUP(IJ26,Insumos!$A$6:$D$118,4,FALSE), " ")</f>
        <v xml:space="preserve"> </v>
      </c>
      <c r="IM26" s="12" t="str">
        <f>IFERROR(VLOOKUP(IJ26,Insumos!$A$6:$D$118,3,FALSE), " ")</f>
        <v xml:space="preserve"> </v>
      </c>
      <c r="IN26" s="23"/>
      <c r="IO26" s="20" t="str">
        <f t="shared" si="27"/>
        <v xml:space="preserve"> </v>
      </c>
      <c r="IQ26" s="17"/>
      <c r="IS26" s="10"/>
      <c r="IT26" s="12" t="str">
        <f>IFERROR(VLOOKUP(IS26,Insumos!$A$6:$D$118,2,FALSE), " ")</f>
        <v xml:space="preserve"> </v>
      </c>
      <c r="IU26" s="20" t="str">
        <f>IFERROR(VLOOKUP(IS26,Insumos!$A$6:$D$118,4,FALSE), " ")</f>
        <v xml:space="preserve"> </v>
      </c>
      <c r="IV26" s="12" t="str">
        <f>IFERROR(VLOOKUP(IS26,Insumos!$A$6:$D$118,3,FALSE), " ")</f>
        <v xml:space="preserve"> </v>
      </c>
      <c r="IW26" s="23"/>
      <c r="IX26" s="20" t="str">
        <f t="shared" si="28"/>
        <v xml:space="preserve"> </v>
      </c>
      <c r="IZ26" s="17"/>
      <c r="JB26" s="10"/>
      <c r="JC26" s="12" t="str">
        <f>IFERROR(VLOOKUP(JB26,Insumos!$A$6:$D$118,2,FALSE), " ")</f>
        <v xml:space="preserve"> </v>
      </c>
      <c r="JD26" s="20" t="str">
        <f>IFERROR(VLOOKUP(JB26,Insumos!$A$6:$D$118,4,FALSE), " ")</f>
        <v xml:space="preserve"> </v>
      </c>
      <c r="JE26" s="12" t="str">
        <f>IFERROR(VLOOKUP(JB26,Insumos!$A$6:$D$118,3,FALSE), " ")</f>
        <v xml:space="preserve"> </v>
      </c>
      <c r="JF26" s="23"/>
      <c r="JG26" s="20" t="str">
        <f t="shared" si="29"/>
        <v xml:space="preserve"> </v>
      </c>
      <c r="JI26" s="17"/>
      <c r="JK26" s="10"/>
      <c r="JL26" s="12" t="str">
        <f>IFERROR(VLOOKUP(JK26,Insumos!$A$6:$D$118,2,FALSE), " ")</f>
        <v xml:space="preserve"> </v>
      </c>
      <c r="JM26" s="20" t="str">
        <f>IFERROR(VLOOKUP(JK26,Insumos!$A$6:$D$118,4,FALSE), " ")</f>
        <v xml:space="preserve"> </v>
      </c>
      <c r="JN26" s="12" t="str">
        <f>IFERROR(VLOOKUP(JK26,Insumos!$A$6:$D$118,3,FALSE), " ")</f>
        <v xml:space="preserve"> </v>
      </c>
      <c r="JO26" s="23"/>
      <c r="JP26" s="20" t="str">
        <f t="shared" si="30"/>
        <v xml:space="preserve"> </v>
      </c>
      <c r="JR26" s="17"/>
      <c r="JT26" s="10"/>
      <c r="JU26" s="12" t="str">
        <f>IFERROR(VLOOKUP(JT26,Insumos!$A$6:$D$118,2,FALSE), " ")</f>
        <v xml:space="preserve"> </v>
      </c>
      <c r="JV26" s="20" t="str">
        <f>IFERROR(VLOOKUP(JT26,Insumos!$A$6:$D$118,4,FALSE), " ")</f>
        <v xml:space="preserve"> </v>
      </c>
      <c r="JW26" s="12" t="str">
        <f>IFERROR(VLOOKUP(JT26,Insumos!$A$6:$D$118,3,FALSE), " ")</f>
        <v xml:space="preserve"> </v>
      </c>
      <c r="JX26" s="23"/>
      <c r="JY26" s="20" t="str">
        <f t="shared" si="31"/>
        <v xml:space="preserve"> </v>
      </c>
      <c r="KA26" s="17"/>
      <c r="KC26" s="10"/>
      <c r="KD26" s="12" t="str">
        <f>IFERROR(VLOOKUP(KC26,Insumos!$A$6:$D$118,2,FALSE), " ")</f>
        <v xml:space="preserve"> </v>
      </c>
      <c r="KE26" s="20" t="str">
        <f>IFERROR(VLOOKUP(KC26,Insumos!$A$6:$D$118,4,FALSE), " ")</f>
        <v xml:space="preserve"> </v>
      </c>
      <c r="KF26" s="12" t="str">
        <f>IFERROR(VLOOKUP(KC26,Insumos!$A$6:$D$118,3,FALSE), " ")</f>
        <v xml:space="preserve"> </v>
      </c>
      <c r="KG26" s="23"/>
      <c r="KH26" s="20" t="str">
        <f t="shared" si="32"/>
        <v xml:space="preserve"> </v>
      </c>
      <c r="KJ26" s="17"/>
      <c r="KL26" s="10"/>
      <c r="KM26" s="12" t="str">
        <f>IFERROR(VLOOKUP(KL26,Insumos!$A$6:$D$118,2,FALSE), " ")</f>
        <v xml:space="preserve"> </v>
      </c>
      <c r="KN26" s="20" t="str">
        <f>IFERROR(VLOOKUP(KL26,Insumos!$A$6:$D$118,4,FALSE), " ")</f>
        <v xml:space="preserve"> </v>
      </c>
      <c r="KO26" s="12" t="str">
        <f>IFERROR(VLOOKUP(KL26,Insumos!$A$6:$D$118,3,FALSE), " ")</f>
        <v xml:space="preserve"> </v>
      </c>
      <c r="KP26" s="23"/>
      <c r="KQ26" s="20" t="str">
        <f t="shared" si="33"/>
        <v xml:space="preserve"> </v>
      </c>
      <c r="KS26" s="17"/>
      <c r="KU26" s="10"/>
      <c r="KV26" s="12" t="str">
        <f>IFERROR(VLOOKUP(KU26,Insumos!$A$6:$D$118,2,FALSE), " ")</f>
        <v xml:space="preserve"> </v>
      </c>
      <c r="KW26" s="20" t="str">
        <f>IFERROR(VLOOKUP(KU26,Insumos!$A$6:$D$118,4,FALSE), " ")</f>
        <v xml:space="preserve"> </v>
      </c>
      <c r="KX26" s="12" t="str">
        <f>IFERROR(VLOOKUP(KU26,Insumos!$A$6:$D$118,3,FALSE), " ")</f>
        <v xml:space="preserve"> </v>
      </c>
      <c r="KY26" s="23"/>
      <c r="KZ26" s="20" t="str">
        <f t="shared" si="34"/>
        <v xml:space="preserve"> </v>
      </c>
      <c r="LB26" s="17"/>
      <c r="LD26" s="10"/>
      <c r="LE26" s="12" t="str">
        <f>IFERROR(VLOOKUP(LD26,Insumos!$A$6:$D$118,2,FALSE), " ")</f>
        <v xml:space="preserve"> </v>
      </c>
      <c r="LF26" s="20" t="str">
        <f>IFERROR(VLOOKUP(LD26,Insumos!$A$6:$D$118,4,FALSE), " ")</f>
        <v xml:space="preserve"> </v>
      </c>
      <c r="LG26" s="12" t="str">
        <f>IFERROR(VLOOKUP(LD26,Insumos!$A$6:$D$118,3,FALSE), " ")</f>
        <v xml:space="preserve"> </v>
      </c>
      <c r="LH26" s="23"/>
      <c r="LI26" s="20" t="str">
        <f t="shared" si="35"/>
        <v xml:space="preserve"> </v>
      </c>
      <c r="LK26" s="17"/>
      <c r="LM26" s="10"/>
      <c r="LN26" s="12" t="str">
        <f>IFERROR(VLOOKUP(LM26,Insumos!$A$6:$D$118,2,FALSE), " ")</f>
        <v xml:space="preserve"> </v>
      </c>
      <c r="LO26" s="20" t="str">
        <f>IFERROR(VLOOKUP(LM26,Insumos!$A$6:$D$118,4,FALSE), " ")</f>
        <v xml:space="preserve"> </v>
      </c>
      <c r="LP26" s="12" t="str">
        <f>IFERROR(VLOOKUP(LM26,Insumos!$A$6:$D$118,3,FALSE), " ")</f>
        <v xml:space="preserve"> </v>
      </c>
      <c r="LQ26" s="23"/>
      <c r="LR26" s="20" t="str">
        <f t="shared" si="36"/>
        <v xml:space="preserve"> </v>
      </c>
      <c r="LT26" s="17"/>
      <c r="LV26" s="10"/>
      <c r="LW26" s="12" t="str">
        <f>IFERROR(VLOOKUP(LV26,Insumos!$A$6:$D$118,2,FALSE), " ")</f>
        <v xml:space="preserve"> </v>
      </c>
      <c r="LX26" s="20" t="str">
        <f>IFERROR(VLOOKUP(LV26,Insumos!$A$6:$D$118,4,FALSE), " ")</f>
        <v xml:space="preserve"> </v>
      </c>
      <c r="LY26" s="12" t="str">
        <f>IFERROR(VLOOKUP(LV26,Insumos!$A$6:$D$118,3,FALSE), " ")</f>
        <v xml:space="preserve"> </v>
      </c>
      <c r="LZ26" s="23"/>
      <c r="MA26" s="20" t="str">
        <f t="shared" si="37"/>
        <v xml:space="preserve"> </v>
      </c>
      <c r="MC26" s="17"/>
      <c r="ME26" s="10"/>
      <c r="MF26" s="12" t="str">
        <f>IFERROR(VLOOKUP(ME26,Insumos!$A$6:$D$118,2,FALSE), " ")</f>
        <v xml:space="preserve"> </v>
      </c>
      <c r="MG26" s="20" t="str">
        <f>IFERROR(VLOOKUP(ME26,Insumos!$A$6:$D$118,4,FALSE), " ")</f>
        <v xml:space="preserve"> </v>
      </c>
      <c r="MH26" s="12" t="str">
        <f>IFERROR(VLOOKUP(ME26,Insumos!$A$6:$D$118,3,FALSE), " ")</f>
        <v xml:space="preserve"> </v>
      </c>
      <c r="MI26" s="23"/>
      <c r="MJ26" s="20" t="str">
        <f t="shared" si="38"/>
        <v xml:space="preserve"> </v>
      </c>
      <c r="ML26" s="17"/>
      <c r="MN26" s="10"/>
      <c r="MO26" s="12" t="str">
        <f>IFERROR(VLOOKUP(MN26,Insumos!$A$6:$D$118,2,FALSE), " ")</f>
        <v xml:space="preserve"> </v>
      </c>
      <c r="MP26" s="20" t="str">
        <f>IFERROR(VLOOKUP(MN26,Insumos!$A$6:$D$118,4,FALSE), " ")</f>
        <v xml:space="preserve"> </v>
      </c>
      <c r="MQ26" s="12" t="str">
        <f>IFERROR(VLOOKUP(MN26,Insumos!$A$6:$D$118,3,FALSE), " ")</f>
        <v xml:space="preserve"> </v>
      </c>
      <c r="MR26" s="23"/>
      <c r="MS26" s="20" t="str">
        <f t="shared" si="39"/>
        <v xml:space="preserve"> </v>
      </c>
      <c r="MU26" s="17"/>
      <c r="MW26" s="10"/>
      <c r="MX26" s="12" t="str">
        <f>IFERROR(VLOOKUP(MW26,Insumos!$A$6:$D$118,2,FALSE), " ")</f>
        <v xml:space="preserve"> </v>
      </c>
      <c r="MY26" s="20" t="str">
        <f>IFERROR(VLOOKUP(MW26,Insumos!$A$6:$D$118,4,FALSE), " ")</f>
        <v xml:space="preserve"> </v>
      </c>
      <c r="MZ26" s="12" t="str">
        <f>IFERROR(VLOOKUP(MW26,Insumos!$A$6:$D$118,3,FALSE), " ")</f>
        <v xml:space="preserve"> </v>
      </c>
      <c r="NA26" s="23"/>
      <c r="NB26" s="20" t="str">
        <f t="shared" si="40"/>
        <v xml:space="preserve"> </v>
      </c>
      <c r="ND26" s="17"/>
      <c r="NF26" s="10"/>
      <c r="NG26" s="12" t="str">
        <f>IFERROR(VLOOKUP(NF26,Insumos!$A$6:$D$118,2,FALSE), " ")</f>
        <v xml:space="preserve"> </v>
      </c>
      <c r="NH26" s="20" t="str">
        <f>IFERROR(VLOOKUP(NF26,Insumos!$A$6:$D$118,4,FALSE), " ")</f>
        <v xml:space="preserve"> </v>
      </c>
      <c r="NI26" s="12" t="str">
        <f>IFERROR(VLOOKUP(NF26,Insumos!$A$6:$D$118,3,FALSE), " ")</f>
        <v xml:space="preserve"> </v>
      </c>
      <c r="NJ26" s="23"/>
      <c r="NK26" s="20" t="str">
        <f t="shared" si="41"/>
        <v xml:space="preserve"> </v>
      </c>
      <c r="NM26" s="17"/>
      <c r="NO26" s="10"/>
      <c r="NP26" s="12" t="str">
        <f>IFERROR(VLOOKUP(NO26,Insumos!$A$6:$D$118,2,FALSE), " ")</f>
        <v xml:space="preserve"> </v>
      </c>
      <c r="NQ26" s="20" t="str">
        <f>IFERROR(VLOOKUP(NO26,Insumos!$A$6:$D$118,4,FALSE), " ")</f>
        <v xml:space="preserve"> </v>
      </c>
      <c r="NR26" s="12" t="str">
        <f>IFERROR(VLOOKUP(NO26,Insumos!$A$6:$D$118,3,FALSE), " ")</f>
        <v xml:space="preserve"> </v>
      </c>
      <c r="NS26" s="23"/>
      <c r="NT26" s="20" t="str">
        <f t="shared" si="42"/>
        <v xml:space="preserve"> </v>
      </c>
      <c r="NV26" s="17"/>
      <c r="NX26" s="10"/>
      <c r="NY26" s="12" t="str">
        <f>IFERROR(VLOOKUP(NX26,Insumos!$A$6:$D$118,2,FALSE), " ")</f>
        <v xml:space="preserve"> </v>
      </c>
      <c r="NZ26" s="20" t="str">
        <f>IFERROR(VLOOKUP(NX26,Insumos!$A$6:$D$118,4,FALSE), " ")</f>
        <v xml:space="preserve"> </v>
      </c>
      <c r="OA26" s="12" t="str">
        <f>IFERROR(VLOOKUP(NX26,Insumos!$A$6:$D$118,3,FALSE), " ")</f>
        <v xml:space="preserve"> </v>
      </c>
      <c r="OB26" s="23"/>
      <c r="OC26" s="20" t="str">
        <f t="shared" si="43"/>
        <v xml:space="preserve"> </v>
      </c>
      <c r="OE26" s="17"/>
      <c r="OG26" s="10"/>
      <c r="OH26" s="12" t="str">
        <f>IFERROR(VLOOKUP(OG26,Insumos!$A$6:$D$118,2,FALSE), " ")</f>
        <v xml:space="preserve"> </v>
      </c>
      <c r="OI26" s="20" t="str">
        <f>IFERROR(VLOOKUP(OG26,Insumos!$A$6:$D$118,4,FALSE), " ")</f>
        <v xml:space="preserve"> </v>
      </c>
      <c r="OJ26" s="12" t="str">
        <f>IFERROR(VLOOKUP(OG26,Insumos!$A$6:$D$118,3,FALSE), " ")</f>
        <v xml:space="preserve"> </v>
      </c>
      <c r="OK26" s="23"/>
      <c r="OL26" s="20" t="str">
        <f t="shared" si="44"/>
        <v xml:space="preserve"> </v>
      </c>
      <c r="ON26" s="17"/>
      <c r="OP26" s="10"/>
      <c r="OQ26" s="12" t="str">
        <f>IFERROR(VLOOKUP(OP26,Insumos!$A$6:$D$118,2,FALSE), " ")</f>
        <v xml:space="preserve"> </v>
      </c>
      <c r="OR26" s="20" t="str">
        <f>IFERROR(VLOOKUP(OP26,Insumos!$A$6:$D$118,4,FALSE), " ")</f>
        <v xml:space="preserve"> </v>
      </c>
      <c r="OS26" s="12" t="str">
        <f>IFERROR(VLOOKUP(OP26,Insumos!$A$6:$D$118,3,FALSE), " ")</f>
        <v xml:space="preserve"> </v>
      </c>
      <c r="OT26" s="23"/>
      <c r="OU26" s="20" t="str">
        <f t="shared" si="45"/>
        <v xml:space="preserve"> </v>
      </c>
      <c r="OW26" s="17"/>
      <c r="OY26" s="10"/>
      <c r="OZ26" s="12" t="str">
        <f>IFERROR(VLOOKUP(OY26,Insumos!$A$6:$D$118,2,FALSE), " ")</f>
        <v xml:space="preserve"> </v>
      </c>
      <c r="PA26" s="20" t="str">
        <f>IFERROR(VLOOKUP(OY26,Insumos!$A$6:$D$118,4,FALSE), " ")</f>
        <v xml:space="preserve"> </v>
      </c>
      <c r="PB26" s="12" t="str">
        <f>IFERROR(VLOOKUP(OY26,Insumos!$A$6:$D$118,3,FALSE), " ")</f>
        <v xml:space="preserve"> </v>
      </c>
      <c r="PC26" s="23"/>
      <c r="PD26" s="20" t="str">
        <f t="shared" si="46"/>
        <v xml:space="preserve"> </v>
      </c>
      <c r="PF26" s="17"/>
      <c r="PH26" s="10"/>
      <c r="PI26" s="12" t="str">
        <f>IFERROR(VLOOKUP(PH26,Insumos!$A$6:$D$118,2,FALSE), " ")</f>
        <v xml:space="preserve"> </v>
      </c>
      <c r="PJ26" s="20" t="str">
        <f>IFERROR(VLOOKUP(PH26,Insumos!$A$6:$D$118,4,FALSE), " ")</f>
        <v xml:space="preserve"> </v>
      </c>
      <c r="PK26" s="12" t="str">
        <f>IFERROR(VLOOKUP(PH26,Insumos!$A$6:$D$118,3,FALSE), " ")</f>
        <v xml:space="preserve"> </v>
      </c>
      <c r="PL26" s="23"/>
      <c r="PM26" s="20" t="str">
        <f t="shared" si="47"/>
        <v xml:space="preserve"> </v>
      </c>
      <c r="PO26" s="17"/>
      <c r="PQ26" s="10"/>
      <c r="PR26" s="12" t="str">
        <f>IFERROR(VLOOKUP(PQ26,Insumos!$A$6:$D$118,2,FALSE), " ")</f>
        <v xml:space="preserve"> </v>
      </c>
      <c r="PS26" s="20" t="str">
        <f>IFERROR(VLOOKUP(PQ26,Insumos!$A$6:$D$118,4,FALSE), " ")</f>
        <v xml:space="preserve"> </v>
      </c>
      <c r="PT26" s="12" t="str">
        <f>IFERROR(VLOOKUP(PQ26,Insumos!$A$6:$D$118,3,FALSE), " ")</f>
        <v xml:space="preserve"> </v>
      </c>
      <c r="PU26" s="23"/>
      <c r="PV26" s="20" t="str">
        <f t="shared" si="48"/>
        <v xml:space="preserve"> </v>
      </c>
      <c r="PX26" s="17"/>
      <c r="PZ26" s="10"/>
      <c r="QA26" s="12" t="str">
        <f>IFERROR(VLOOKUP(PZ26,Insumos!$A$6:$D$118,2,FALSE), " ")</f>
        <v xml:space="preserve"> </v>
      </c>
      <c r="QB26" s="20" t="str">
        <f>IFERROR(VLOOKUP(PZ26,Insumos!$A$6:$D$118,4,FALSE), " ")</f>
        <v xml:space="preserve"> </v>
      </c>
      <c r="QC26" s="12" t="str">
        <f>IFERROR(VLOOKUP(PZ26,Insumos!$A$6:$D$118,3,FALSE), " ")</f>
        <v xml:space="preserve"> </v>
      </c>
      <c r="QD26" s="23"/>
      <c r="QE26" s="20" t="str">
        <f t="shared" si="49"/>
        <v xml:space="preserve"> </v>
      </c>
      <c r="QG26" s="17"/>
      <c r="QI26" s="10"/>
      <c r="QJ26" s="12" t="str">
        <f>IFERROR(VLOOKUP(QI26,Insumos!$A$6:$D$118,2,FALSE), " ")</f>
        <v xml:space="preserve"> </v>
      </c>
      <c r="QK26" s="20" t="str">
        <f>IFERROR(VLOOKUP(QI26,Insumos!$A$6:$D$118,4,FALSE), " ")</f>
        <v xml:space="preserve"> </v>
      </c>
      <c r="QL26" s="12" t="str">
        <f>IFERROR(VLOOKUP(QI26,Insumos!$A$6:$D$118,3,FALSE), " ")</f>
        <v xml:space="preserve"> </v>
      </c>
      <c r="QM26" s="23"/>
      <c r="QN26" s="20" t="str">
        <f t="shared" si="50"/>
        <v xml:space="preserve"> </v>
      </c>
      <c r="QP26" s="17"/>
      <c r="QR26" s="10"/>
      <c r="QS26" s="12" t="str">
        <f>IFERROR(VLOOKUP(QR26,Insumos!$A$6:$D$118,2,FALSE), " ")</f>
        <v xml:space="preserve"> </v>
      </c>
      <c r="QT26" s="20" t="str">
        <f>IFERROR(VLOOKUP(QR26,Insumos!$A$6:$D$118,4,FALSE), " ")</f>
        <v xml:space="preserve"> </v>
      </c>
      <c r="QU26" s="12" t="str">
        <f>IFERROR(VLOOKUP(QR26,Insumos!$A$6:$D$118,3,FALSE), " ")</f>
        <v xml:space="preserve"> </v>
      </c>
      <c r="QV26" s="23"/>
      <c r="QW26" s="20" t="str">
        <f t="shared" si="51"/>
        <v xml:space="preserve"> </v>
      </c>
      <c r="QY26" s="17"/>
      <c r="RA26" s="10"/>
      <c r="RB26" s="12" t="str">
        <f>IFERROR(VLOOKUP(RA26,Insumos!$A$6:$D$118,2,FALSE), " ")</f>
        <v xml:space="preserve"> </v>
      </c>
      <c r="RC26" s="20" t="str">
        <f>IFERROR(VLOOKUP(RA26,Insumos!$A$6:$D$118,4,FALSE), " ")</f>
        <v xml:space="preserve"> </v>
      </c>
      <c r="RD26" s="12" t="str">
        <f>IFERROR(VLOOKUP(RA26,Insumos!$A$6:$D$118,3,FALSE), " ")</f>
        <v xml:space="preserve"> </v>
      </c>
      <c r="RE26" s="23"/>
      <c r="RF26" s="20" t="str">
        <f t="shared" si="52"/>
        <v xml:space="preserve"> </v>
      </c>
      <c r="RH26" s="17"/>
      <c r="RJ26" s="10"/>
      <c r="RK26" s="12" t="str">
        <f>IFERROR(VLOOKUP(RJ26,Insumos!$A$6:$D$118,2,FALSE), " ")</f>
        <v xml:space="preserve"> </v>
      </c>
      <c r="RL26" s="20" t="str">
        <f>IFERROR(VLOOKUP(RJ26,Insumos!$A$6:$D$118,4,FALSE), " ")</f>
        <v xml:space="preserve"> </v>
      </c>
      <c r="RM26" s="12" t="str">
        <f>IFERROR(VLOOKUP(RJ26,Insumos!$A$6:$D$118,3,FALSE), " ")</f>
        <v xml:space="preserve"> </v>
      </c>
      <c r="RN26" s="23"/>
      <c r="RO26" s="20" t="str">
        <f t="shared" si="53"/>
        <v xml:space="preserve"> </v>
      </c>
      <c r="RQ26" s="17"/>
      <c r="RS26" s="10"/>
      <c r="RT26" s="12" t="str">
        <f>IFERROR(VLOOKUP(RS26,Insumos!$A$6:$D$118,2,FALSE), " ")</f>
        <v xml:space="preserve"> </v>
      </c>
      <c r="RU26" s="20" t="str">
        <f>IFERROR(VLOOKUP(RS26,Insumos!$A$6:$D$118,4,FALSE), " ")</f>
        <v xml:space="preserve"> </v>
      </c>
      <c r="RV26" s="12" t="str">
        <f>IFERROR(VLOOKUP(RS26,Insumos!$A$6:$D$118,3,FALSE), " ")</f>
        <v xml:space="preserve"> </v>
      </c>
      <c r="RW26" s="23"/>
      <c r="RX26" s="20" t="str">
        <f t="shared" si="54"/>
        <v xml:space="preserve"> </v>
      </c>
      <c r="RZ26" s="17"/>
      <c r="SB26" s="10"/>
      <c r="SC26" s="12" t="str">
        <f>IFERROR(VLOOKUP(SB26,Insumos!$A$6:$D$118,2,FALSE), " ")</f>
        <v xml:space="preserve"> </v>
      </c>
      <c r="SD26" s="20" t="str">
        <f>IFERROR(VLOOKUP(SB26,Insumos!$A$6:$D$118,4,FALSE), " ")</f>
        <v xml:space="preserve"> </v>
      </c>
      <c r="SE26" s="12" t="str">
        <f>IFERROR(VLOOKUP(SB26,Insumos!$A$6:$D$118,3,FALSE), " ")</f>
        <v xml:space="preserve"> </v>
      </c>
      <c r="SF26" s="23"/>
      <c r="SG26" s="20" t="str">
        <f t="shared" si="55"/>
        <v xml:space="preserve"> </v>
      </c>
      <c r="SI26" s="17"/>
      <c r="SK26" s="10"/>
      <c r="SL26" s="12" t="str">
        <f>IFERROR(VLOOKUP(SK26,Insumos!$A$6:$D$118,2,FALSE), " ")</f>
        <v xml:space="preserve"> </v>
      </c>
      <c r="SM26" s="20" t="str">
        <f>IFERROR(VLOOKUP(SK26,Insumos!$A$6:$D$118,4,FALSE), " ")</f>
        <v xml:space="preserve"> </v>
      </c>
      <c r="SN26" s="12" t="str">
        <f>IFERROR(VLOOKUP(SK26,Insumos!$A$6:$D$118,3,FALSE), " ")</f>
        <v xml:space="preserve"> </v>
      </c>
      <c r="SO26" s="23"/>
      <c r="SP26" s="20" t="str">
        <f t="shared" si="56"/>
        <v xml:space="preserve"> </v>
      </c>
      <c r="SR26" s="17"/>
      <c r="ST26" s="10"/>
      <c r="SU26" s="12" t="str">
        <f>IFERROR(VLOOKUP(ST26,Insumos!$A$6:$D$118,2,FALSE), " ")</f>
        <v xml:space="preserve"> </v>
      </c>
      <c r="SV26" s="20" t="str">
        <f>IFERROR(VLOOKUP(ST26,Insumos!$A$6:$D$118,4,FALSE), " ")</f>
        <v xml:space="preserve"> </v>
      </c>
      <c r="SW26" s="12" t="str">
        <f>IFERROR(VLOOKUP(ST26,Insumos!$A$6:$D$118,3,FALSE), " ")</f>
        <v xml:space="preserve"> </v>
      </c>
      <c r="SX26" s="23"/>
      <c r="SY26" s="20" t="str">
        <f t="shared" si="57"/>
        <v xml:space="preserve"> </v>
      </c>
      <c r="TA26" s="17"/>
      <c r="TC26" s="10"/>
      <c r="TD26" s="12" t="str">
        <f>IFERROR(VLOOKUP(TC26,Insumos!$A$6:$D$118,2,FALSE), " ")</f>
        <v xml:space="preserve"> </v>
      </c>
      <c r="TE26" s="20" t="str">
        <f>IFERROR(VLOOKUP(TC26,Insumos!$A$6:$D$118,4,FALSE), " ")</f>
        <v xml:space="preserve"> </v>
      </c>
      <c r="TF26" s="12" t="str">
        <f>IFERROR(VLOOKUP(TC26,Insumos!$A$6:$D$118,3,FALSE), " ")</f>
        <v xml:space="preserve"> </v>
      </c>
      <c r="TG26" s="23"/>
      <c r="TH26" s="20" t="str">
        <f t="shared" si="58"/>
        <v xml:space="preserve"> </v>
      </c>
      <c r="TJ26" s="17"/>
      <c r="TL26" s="10"/>
      <c r="TM26" s="12" t="str">
        <f>IFERROR(VLOOKUP(TL26,Insumos!$A$6:$D$118,2,FALSE), " ")</f>
        <v xml:space="preserve"> </v>
      </c>
      <c r="TN26" s="20" t="str">
        <f>IFERROR(VLOOKUP(TL26,Insumos!$A$6:$D$118,4,FALSE), " ")</f>
        <v xml:space="preserve"> </v>
      </c>
      <c r="TO26" s="12" t="str">
        <f>IFERROR(VLOOKUP(TL26,Insumos!$A$6:$D$118,3,FALSE), " ")</f>
        <v xml:space="preserve"> </v>
      </c>
      <c r="TP26" s="23"/>
      <c r="TQ26" s="20" t="str">
        <f t="shared" si="59"/>
        <v xml:space="preserve"> </v>
      </c>
      <c r="TS26" s="17"/>
      <c r="TU26" s="10"/>
      <c r="TV26" s="12" t="str">
        <f>IFERROR(VLOOKUP(TU26,Insumos!$A$6:$D$118,2,FALSE), " ")</f>
        <v xml:space="preserve"> </v>
      </c>
      <c r="TW26" s="20" t="str">
        <f>IFERROR(VLOOKUP(TU26,Insumos!$A$6:$D$118,4,FALSE), " ")</f>
        <v xml:space="preserve"> </v>
      </c>
      <c r="TX26" s="12" t="str">
        <f>IFERROR(VLOOKUP(TU26,Insumos!$A$6:$D$118,3,FALSE), " ")</f>
        <v xml:space="preserve"> </v>
      </c>
      <c r="TY26" s="23"/>
      <c r="TZ26" s="20" t="str">
        <f t="shared" si="60"/>
        <v xml:space="preserve"> </v>
      </c>
      <c r="UB26" s="17"/>
      <c r="UD26" s="10"/>
      <c r="UE26" s="12" t="str">
        <f>IFERROR(VLOOKUP(UD26,Insumos!$A$6:$D$118,2,FALSE), " ")</f>
        <v xml:space="preserve"> </v>
      </c>
      <c r="UF26" s="20" t="str">
        <f>IFERROR(VLOOKUP(UD26,Insumos!$A$6:$D$118,4,FALSE), " ")</f>
        <v xml:space="preserve"> </v>
      </c>
      <c r="UG26" s="12" t="str">
        <f>IFERROR(VLOOKUP(UD26,Insumos!$A$6:$D$118,3,FALSE), " ")</f>
        <v xml:space="preserve"> </v>
      </c>
      <c r="UH26" s="23"/>
      <c r="UI26" s="20" t="str">
        <f t="shared" si="61"/>
        <v xml:space="preserve"> </v>
      </c>
      <c r="UK26" s="17"/>
      <c r="UM26" s="10"/>
      <c r="UN26" s="12" t="str">
        <f>IFERROR(VLOOKUP(UM26,Insumos!$A$6:$D$118,2,FALSE), " ")</f>
        <v xml:space="preserve"> </v>
      </c>
      <c r="UO26" s="20" t="str">
        <f>IFERROR(VLOOKUP(UM26,Insumos!$A$6:$D$118,4,FALSE), " ")</f>
        <v xml:space="preserve"> </v>
      </c>
      <c r="UP26" s="12" t="str">
        <f>IFERROR(VLOOKUP(UM26,Insumos!$A$6:$D$118,3,FALSE), " ")</f>
        <v xml:space="preserve"> </v>
      </c>
      <c r="UQ26" s="23"/>
      <c r="UR26" s="20" t="str">
        <f t="shared" si="62"/>
        <v xml:space="preserve"> </v>
      </c>
      <c r="UT26" s="17"/>
      <c r="UV26" s="10"/>
      <c r="UW26" s="12" t="str">
        <f>IFERROR(VLOOKUP(UV26,Insumos!$A$6:$D$118,2,FALSE), " ")</f>
        <v xml:space="preserve"> </v>
      </c>
      <c r="UX26" s="20" t="str">
        <f>IFERROR(VLOOKUP(UV26,Insumos!$A$6:$D$118,4,FALSE), " ")</f>
        <v xml:space="preserve"> </v>
      </c>
      <c r="UY26" s="12" t="str">
        <f>IFERROR(VLOOKUP(UV26,Insumos!$A$6:$D$118,3,FALSE), " ")</f>
        <v xml:space="preserve"> </v>
      </c>
      <c r="UZ26" s="23"/>
      <c r="VA26" s="20" t="str">
        <f t="shared" si="63"/>
        <v xml:space="preserve"> </v>
      </c>
      <c r="VC26" s="17"/>
      <c r="VE26" s="10"/>
      <c r="VF26" s="12" t="str">
        <f>IFERROR(VLOOKUP(VE26,Insumos!$A$6:$D$118,2,FALSE), " ")</f>
        <v xml:space="preserve"> </v>
      </c>
      <c r="VG26" s="20" t="str">
        <f>IFERROR(VLOOKUP(VE26,Insumos!$A$6:$D$118,4,FALSE), " ")</f>
        <v xml:space="preserve"> </v>
      </c>
      <c r="VH26" s="12" t="str">
        <f>IFERROR(VLOOKUP(VE26,Insumos!$A$6:$D$118,3,FALSE), " ")</f>
        <v xml:space="preserve"> </v>
      </c>
      <c r="VI26" s="23"/>
      <c r="VJ26" s="20" t="str">
        <f t="shared" si="64"/>
        <v xml:space="preserve"> </v>
      </c>
      <c r="VL26" s="17"/>
      <c r="VN26" s="10"/>
      <c r="VO26" s="12" t="str">
        <f>IFERROR(VLOOKUP(VN26,Insumos!$A$6:$D$118,2,FALSE), " ")</f>
        <v xml:space="preserve"> </v>
      </c>
      <c r="VP26" s="20" t="str">
        <f>IFERROR(VLOOKUP(VN26,Insumos!$A$6:$D$118,4,FALSE), " ")</f>
        <v xml:space="preserve"> </v>
      </c>
      <c r="VQ26" s="12" t="str">
        <f>IFERROR(VLOOKUP(VN26,Insumos!$A$6:$D$118,3,FALSE), " ")</f>
        <v xml:space="preserve"> </v>
      </c>
      <c r="VR26" s="23"/>
      <c r="VS26" s="20" t="str">
        <f t="shared" si="65"/>
        <v xml:space="preserve"> </v>
      </c>
      <c r="VU26" s="17"/>
      <c r="VW26" s="10"/>
      <c r="VX26" s="12" t="str">
        <f>IFERROR(VLOOKUP(VW26,Insumos!$A$6:$D$118,2,FALSE), " ")</f>
        <v xml:space="preserve"> </v>
      </c>
      <c r="VY26" s="20" t="str">
        <f>IFERROR(VLOOKUP(VW26,Insumos!$A$6:$D$118,4,FALSE), " ")</f>
        <v xml:space="preserve"> </v>
      </c>
      <c r="VZ26" s="12" t="str">
        <f>IFERROR(VLOOKUP(VW26,Insumos!$A$6:$D$118,3,FALSE), " ")</f>
        <v xml:space="preserve"> </v>
      </c>
      <c r="WA26" s="23"/>
      <c r="WB26" s="20" t="str">
        <f t="shared" si="66"/>
        <v xml:space="preserve"> </v>
      </c>
      <c r="WD26" s="17"/>
      <c r="WF26" s="10"/>
      <c r="WG26" s="12" t="str">
        <f>IFERROR(VLOOKUP(WF26,Insumos!$A$6:$D$118,2,FALSE), " ")</f>
        <v xml:space="preserve"> </v>
      </c>
      <c r="WH26" s="20" t="str">
        <f>IFERROR(VLOOKUP(WF26,Insumos!$A$6:$D$118,4,FALSE), " ")</f>
        <v xml:space="preserve"> </v>
      </c>
      <c r="WI26" s="12" t="str">
        <f>IFERROR(VLOOKUP(WF26,Insumos!$A$6:$D$118,3,FALSE), " ")</f>
        <v xml:space="preserve"> </v>
      </c>
      <c r="WJ26" s="23"/>
      <c r="WK26" s="20" t="str">
        <f t="shared" si="67"/>
        <v xml:space="preserve"> </v>
      </c>
      <c r="WM26" s="17"/>
      <c r="WO26" s="10"/>
      <c r="WP26" s="12" t="str">
        <f>IFERROR(VLOOKUP(WO26,Insumos!$A$6:$D$118,2,FALSE), " ")</f>
        <v xml:space="preserve"> </v>
      </c>
      <c r="WQ26" s="20" t="str">
        <f>IFERROR(VLOOKUP(WO26,Insumos!$A$6:$D$118,4,FALSE), " ")</f>
        <v xml:space="preserve"> </v>
      </c>
      <c r="WR26" s="12" t="str">
        <f>IFERROR(VLOOKUP(WO26,Insumos!$A$6:$D$118,3,FALSE), " ")</f>
        <v xml:space="preserve"> </v>
      </c>
      <c r="WS26" s="23"/>
      <c r="WT26" s="20" t="str">
        <f t="shared" si="68"/>
        <v xml:space="preserve"> </v>
      </c>
      <c r="WV26" s="17"/>
      <c r="WX26" s="10"/>
      <c r="WY26" s="12" t="str">
        <f>IFERROR(VLOOKUP(WX26,Insumos!$A$6:$D$118,2,FALSE), " ")</f>
        <v xml:space="preserve"> </v>
      </c>
      <c r="WZ26" s="20" t="str">
        <f>IFERROR(VLOOKUP(WX26,Insumos!$A$6:$D$118,4,FALSE), " ")</f>
        <v xml:space="preserve"> </v>
      </c>
      <c r="XA26" s="12" t="str">
        <f>IFERROR(VLOOKUP(WX26,Insumos!$A$6:$D$118,3,FALSE), " ")</f>
        <v xml:space="preserve"> </v>
      </c>
      <c r="XB26" s="23"/>
      <c r="XC26" s="20" t="str">
        <f t="shared" si="69"/>
        <v xml:space="preserve"> </v>
      </c>
      <c r="XE26" s="17"/>
      <c r="XG26" s="10"/>
      <c r="XH26" s="12" t="str">
        <f>IFERROR(VLOOKUP(XG26,Insumos!$A$6:$D$118,2,FALSE), " ")</f>
        <v xml:space="preserve"> </v>
      </c>
      <c r="XI26" s="20" t="str">
        <f>IFERROR(VLOOKUP(XG26,Insumos!$A$6:$D$118,4,FALSE), " ")</f>
        <v xml:space="preserve"> </v>
      </c>
      <c r="XJ26" s="12" t="str">
        <f>IFERROR(VLOOKUP(XG26,Insumos!$A$6:$D$118,3,FALSE), " ")</f>
        <v xml:space="preserve"> </v>
      </c>
      <c r="XK26" s="23"/>
      <c r="XL26" s="20" t="str">
        <f t="shared" si="70"/>
        <v xml:space="preserve"> </v>
      </c>
      <c r="XN26" s="17"/>
      <c r="XP26" s="10"/>
      <c r="XQ26" s="12" t="str">
        <f>IFERROR(VLOOKUP(XP26,Insumos!$A$6:$D$118,2,FALSE), " ")</f>
        <v xml:space="preserve"> </v>
      </c>
      <c r="XR26" s="20" t="str">
        <f>IFERROR(VLOOKUP(XP26,Insumos!$A$6:$D$118,4,FALSE), " ")</f>
        <v xml:space="preserve"> </v>
      </c>
      <c r="XS26" s="12" t="str">
        <f>IFERROR(VLOOKUP(XP26,Insumos!$A$6:$D$118,3,FALSE), " ")</f>
        <v xml:space="preserve"> </v>
      </c>
      <c r="XT26" s="23"/>
      <c r="XU26" s="20" t="str">
        <f t="shared" si="71"/>
        <v xml:space="preserve"> </v>
      </c>
      <c r="XW26" s="17"/>
      <c r="XY26" s="10"/>
      <c r="XZ26" s="12" t="str">
        <f>IFERROR(VLOOKUP(XY26,Insumos!$A$6:$D$118,2,FALSE), " ")</f>
        <v xml:space="preserve"> </v>
      </c>
      <c r="YA26" s="20" t="str">
        <f>IFERROR(VLOOKUP(XY26,Insumos!$A$6:$D$118,4,FALSE), " ")</f>
        <v xml:space="preserve"> </v>
      </c>
      <c r="YB26" s="12" t="str">
        <f>IFERROR(VLOOKUP(XY26,Insumos!$A$6:$D$118,3,FALSE), " ")</f>
        <v xml:space="preserve"> </v>
      </c>
      <c r="YC26" s="23"/>
      <c r="YD26" s="20" t="str">
        <f t="shared" si="72"/>
        <v xml:space="preserve"> </v>
      </c>
      <c r="YF26" s="17"/>
      <c r="YH26" s="10"/>
      <c r="YI26" s="12" t="str">
        <f>IFERROR(VLOOKUP(YH26,Insumos!$A$6:$D$118,2,FALSE), " ")</f>
        <v xml:space="preserve"> </v>
      </c>
      <c r="YJ26" s="20" t="str">
        <f>IFERROR(VLOOKUP(YH26,Insumos!$A$6:$D$118,4,FALSE), " ")</f>
        <v xml:space="preserve"> </v>
      </c>
      <c r="YK26" s="12" t="str">
        <f>IFERROR(VLOOKUP(YH26,Insumos!$A$6:$D$118,3,FALSE), " ")</f>
        <v xml:space="preserve"> </v>
      </c>
      <c r="YL26" s="23"/>
      <c r="YM26" s="20" t="str">
        <f t="shared" si="73"/>
        <v xml:space="preserve"> </v>
      </c>
      <c r="YO26" s="17"/>
      <c r="YQ26" s="10"/>
      <c r="YR26" s="12" t="str">
        <f>IFERROR(VLOOKUP(YQ26,Insumos!$A$6:$D$118,2,FALSE), " ")</f>
        <v xml:space="preserve"> </v>
      </c>
      <c r="YS26" s="20" t="str">
        <f>IFERROR(VLOOKUP(YQ26,Insumos!$A$6:$D$118,4,FALSE), " ")</f>
        <v xml:space="preserve"> </v>
      </c>
      <c r="YT26" s="12" t="str">
        <f>IFERROR(VLOOKUP(YQ26,Insumos!$A$6:$D$118,3,FALSE), " ")</f>
        <v xml:space="preserve"> </v>
      </c>
      <c r="YU26" s="23"/>
      <c r="YV26" s="20" t="str">
        <f t="shared" si="74"/>
        <v xml:space="preserve"> </v>
      </c>
      <c r="YX26" s="17"/>
      <c r="YZ26" s="10"/>
      <c r="ZA26" s="12" t="str">
        <f>IFERROR(VLOOKUP(YZ26,Insumos!$A$6:$D$118,2,FALSE), " ")</f>
        <v xml:space="preserve"> </v>
      </c>
      <c r="ZB26" s="20" t="str">
        <f>IFERROR(VLOOKUP(YZ26,Insumos!$A$6:$D$118,4,FALSE), " ")</f>
        <v xml:space="preserve"> </v>
      </c>
      <c r="ZC26" s="12" t="str">
        <f>IFERROR(VLOOKUP(YZ26,Insumos!$A$6:$D$118,3,FALSE), " ")</f>
        <v xml:space="preserve"> </v>
      </c>
      <c r="ZD26" s="23"/>
      <c r="ZE26" s="20" t="str">
        <f t="shared" si="75"/>
        <v xml:space="preserve"> </v>
      </c>
      <c r="ZG26" s="17"/>
      <c r="ZI26" s="10"/>
      <c r="ZJ26" s="12" t="str">
        <f>IFERROR(VLOOKUP(ZI26,Insumos!$A$6:$D$118,2,FALSE), " ")</f>
        <v xml:space="preserve"> </v>
      </c>
      <c r="ZK26" s="20" t="str">
        <f>IFERROR(VLOOKUP(ZI26,Insumos!$A$6:$D$118,4,FALSE), " ")</f>
        <v xml:space="preserve"> </v>
      </c>
      <c r="ZL26" s="12" t="str">
        <f>IFERROR(VLOOKUP(ZI26,Insumos!$A$6:$D$118,3,FALSE), " ")</f>
        <v xml:space="preserve"> </v>
      </c>
      <c r="ZM26" s="23"/>
      <c r="ZN26" s="20" t="str">
        <f t="shared" si="76"/>
        <v xml:space="preserve"> </v>
      </c>
      <c r="ZP26" s="17"/>
      <c r="ZR26" s="10"/>
      <c r="ZS26" s="12" t="str">
        <f>IFERROR(VLOOKUP(ZR26,Insumos!$A$6:$D$118,2,FALSE), " ")</f>
        <v xml:space="preserve"> </v>
      </c>
      <c r="ZT26" s="20" t="str">
        <f>IFERROR(VLOOKUP(ZR26,Insumos!$A$6:$D$118,4,FALSE), " ")</f>
        <v xml:space="preserve"> </v>
      </c>
      <c r="ZU26" s="12" t="str">
        <f>IFERROR(VLOOKUP(ZR26,Insumos!$A$6:$D$118,3,FALSE), " ")</f>
        <v xml:space="preserve"> </v>
      </c>
      <c r="ZV26" s="23"/>
      <c r="ZW26" s="20" t="str">
        <f t="shared" si="77"/>
        <v xml:space="preserve"> </v>
      </c>
      <c r="ZY26" s="17"/>
      <c r="AAA26" s="10"/>
      <c r="AAB26" s="12" t="str">
        <f>IFERROR(VLOOKUP(AAA26,Insumos!$A$6:$D$118,2,FALSE), " ")</f>
        <v xml:space="preserve"> </v>
      </c>
      <c r="AAC26" s="20" t="str">
        <f>IFERROR(VLOOKUP(AAA26,Insumos!$A$6:$D$118,4,FALSE), " ")</f>
        <v xml:space="preserve"> </v>
      </c>
      <c r="AAD26" s="12" t="str">
        <f>IFERROR(VLOOKUP(AAA26,Insumos!$A$6:$D$118,3,FALSE), " ")</f>
        <v xml:space="preserve"> </v>
      </c>
      <c r="AAE26" s="23"/>
      <c r="AAF26" s="20" t="str">
        <f t="shared" si="78"/>
        <v xml:space="preserve"> </v>
      </c>
      <c r="AAH26" s="17"/>
      <c r="AAJ26" s="10"/>
      <c r="AAK26" s="12" t="str">
        <f>IFERROR(VLOOKUP(AAJ26,Insumos!$A$6:$D$118,2,FALSE), " ")</f>
        <v xml:space="preserve"> </v>
      </c>
      <c r="AAL26" s="20" t="str">
        <f>IFERROR(VLOOKUP(AAJ26,Insumos!$A$6:$D$118,4,FALSE), " ")</f>
        <v xml:space="preserve"> </v>
      </c>
      <c r="AAM26" s="12" t="str">
        <f>IFERROR(VLOOKUP(AAJ26,Insumos!$A$6:$D$118,3,FALSE), " ")</f>
        <v xml:space="preserve"> </v>
      </c>
      <c r="AAN26" s="23"/>
      <c r="AAO26" s="20" t="str">
        <f t="shared" si="79"/>
        <v xml:space="preserve"> </v>
      </c>
      <c r="AAQ26" s="17"/>
      <c r="AAS26" s="10"/>
      <c r="AAT26" s="12" t="str">
        <f>IFERROR(VLOOKUP(AAS26,Insumos!$A$6:$D$118,2,FALSE), " ")</f>
        <v xml:space="preserve"> </v>
      </c>
      <c r="AAU26" s="20" t="str">
        <f>IFERROR(VLOOKUP(AAS26,Insumos!$A$6:$D$118,4,FALSE), " ")</f>
        <v xml:space="preserve"> </v>
      </c>
      <c r="AAV26" s="12" t="str">
        <f>IFERROR(VLOOKUP(AAS26,Insumos!$A$6:$D$118,3,FALSE), " ")</f>
        <v xml:space="preserve"> </v>
      </c>
      <c r="AAW26" s="23"/>
      <c r="AAX26" s="20" t="str">
        <f t="shared" si="80"/>
        <v xml:space="preserve"> </v>
      </c>
      <c r="AAZ26" s="17"/>
      <c r="ABB26" s="10"/>
      <c r="ABC26" s="12" t="str">
        <f>IFERROR(VLOOKUP(ABB26,Insumos!$A$6:$D$118,2,FALSE), " ")</f>
        <v xml:space="preserve"> </v>
      </c>
      <c r="ABD26" s="20" t="str">
        <f>IFERROR(VLOOKUP(ABB26,Insumos!$A$6:$D$118,4,FALSE), " ")</f>
        <v xml:space="preserve"> </v>
      </c>
      <c r="ABE26" s="12" t="str">
        <f>IFERROR(VLOOKUP(ABB26,Insumos!$A$6:$D$118,3,FALSE), " ")</f>
        <v xml:space="preserve"> </v>
      </c>
      <c r="ABF26" s="23"/>
      <c r="ABG26" s="20" t="str">
        <f t="shared" si="81"/>
        <v xml:space="preserve"> </v>
      </c>
      <c r="ABI26" s="17"/>
      <c r="ABK26" s="10"/>
      <c r="ABL26" s="12" t="str">
        <f>IFERROR(VLOOKUP(ABK26,Insumos!$A$6:$D$118,2,FALSE), " ")</f>
        <v xml:space="preserve"> </v>
      </c>
      <c r="ABM26" s="20" t="str">
        <f>IFERROR(VLOOKUP(ABK26,Insumos!$A$6:$D$118,4,FALSE), " ")</f>
        <v xml:space="preserve"> </v>
      </c>
      <c r="ABN26" s="12" t="str">
        <f>IFERROR(VLOOKUP(ABK26,Insumos!$A$6:$D$118,3,FALSE), " ")</f>
        <v xml:space="preserve"> </v>
      </c>
      <c r="ABO26" s="23"/>
      <c r="ABP26" s="20" t="str">
        <f t="shared" si="82"/>
        <v xml:space="preserve"> </v>
      </c>
      <c r="ABR26" s="17"/>
      <c r="ABT26" s="10"/>
      <c r="ABU26" s="12" t="str">
        <f>IFERROR(VLOOKUP(ABT26,Insumos!$A$6:$D$118,2,FALSE), " ")</f>
        <v xml:space="preserve"> </v>
      </c>
      <c r="ABV26" s="20" t="str">
        <f>IFERROR(VLOOKUP(ABT26,Insumos!$A$6:$D$118,4,FALSE), " ")</f>
        <v xml:space="preserve"> </v>
      </c>
      <c r="ABW26" s="12" t="str">
        <f>IFERROR(VLOOKUP(ABT26,Insumos!$A$6:$D$118,3,FALSE), " ")</f>
        <v xml:space="preserve"> </v>
      </c>
      <c r="ABX26" s="23"/>
      <c r="ABY26" s="20" t="str">
        <f t="shared" si="83"/>
        <v xml:space="preserve"> </v>
      </c>
      <c r="ACA26" s="17"/>
      <c r="ACC26" s="10"/>
      <c r="ACD26" s="12" t="str">
        <f>IFERROR(VLOOKUP(ACC26,Insumos!$A$6:$D$118,2,FALSE), " ")</f>
        <v xml:space="preserve"> </v>
      </c>
      <c r="ACE26" s="20" t="str">
        <f>IFERROR(VLOOKUP(ACC26,Insumos!$A$6:$D$118,4,FALSE), " ")</f>
        <v xml:space="preserve"> </v>
      </c>
      <c r="ACF26" s="12" t="str">
        <f>IFERROR(VLOOKUP(ACC26,Insumos!$A$6:$D$118,3,FALSE), " ")</f>
        <v xml:space="preserve"> </v>
      </c>
      <c r="ACG26" s="23"/>
      <c r="ACH26" s="20" t="str">
        <f t="shared" si="84"/>
        <v xml:space="preserve"> </v>
      </c>
      <c r="ACJ26" s="17"/>
      <c r="ACL26" s="10"/>
      <c r="ACM26" s="12" t="str">
        <f>IFERROR(VLOOKUP(ACL26,Insumos!$A$6:$D$118,2,FALSE), " ")</f>
        <v xml:space="preserve"> </v>
      </c>
      <c r="ACN26" s="20" t="str">
        <f>IFERROR(VLOOKUP(ACL26,Insumos!$A$6:$D$118,4,FALSE), " ")</f>
        <v xml:space="preserve"> </v>
      </c>
      <c r="ACO26" s="12" t="str">
        <f>IFERROR(VLOOKUP(ACL26,Insumos!$A$6:$D$118,3,FALSE), " ")</f>
        <v xml:space="preserve"> </v>
      </c>
      <c r="ACP26" s="23"/>
      <c r="ACQ26" s="20" t="str">
        <f t="shared" si="85"/>
        <v xml:space="preserve"> </v>
      </c>
      <c r="ACS26" s="17"/>
      <c r="ACU26" s="10"/>
      <c r="ACV26" s="12" t="str">
        <f>IFERROR(VLOOKUP(ACU26,Insumos!$A$6:$D$118,2,FALSE), " ")</f>
        <v xml:space="preserve"> </v>
      </c>
      <c r="ACW26" s="20" t="str">
        <f>IFERROR(VLOOKUP(ACU26,Insumos!$A$6:$D$118,4,FALSE), " ")</f>
        <v xml:space="preserve"> </v>
      </c>
      <c r="ACX26" s="12" t="str">
        <f>IFERROR(VLOOKUP(ACU26,Insumos!$A$6:$D$118,3,FALSE), " ")</f>
        <v xml:space="preserve"> </v>
      </c>
      <c r="ACY26" s="23"/>
      <c r="ACZ26" s="20" t="str">
        <f t="shared" si="86"/>
        <v xml:space="preserve"> </v>
      </c>
      <c r="ADB26" s="17"/>
      <c r="ADD26" s="10"/>
      <c r="ADE26" s="12" t="str">
        <f>IFERROR(VLOOKUP(ADD26,Insumos!$A$6:$D$118,2,FALSE), " ")</f>
        <v xml:space="preserve"> </v>
      </c>
      <c r="ADF26" s="20" t="str">
        <f>IFERROR(VLOOKUP(ADD26,Insumos!$A$6:$D$118,4,FALSE), " ")</f>
        <v xml:space="preserve"> </v>
      </c>
      <c r="ADG26" s="12" t="str">
        <f>IFERROR(VLOOKUP(ADD26,Insumos!$A$6:$D$118,3,FALSE), " ")</f>
        <v xml:space="preserve"> </v>
      </c>
      <c r="ADH26" s="23"/>
      <c r="ADI26" s="20" t="str">
        <f t="shared" si="87"/>
        <v xml:space="preserve"> </v>
      </c>
      <c r="ADK26" s="17"/>
      <c r="ADM26" s="10"/>
      <c r="ADN26" s="12" t="str">
        <f>IFERROR(VLOOKUP(ADM26,Insumos!$A$6:$D$118,2,FALSE), " ")</f>
        <v xml:space="preserve"> </v>
      </c>
      <c r="ADO26" s="20" t="str">
        <f>IFERROR(VLOOKUP(ADM26,Insumos!$A$6:$D$118,4,FALSE), " ")</f>
        <v xml:space="preserve"> </v>
      </c>
      <c r="ADP26" s="12" t="str">
        <f>IFERROR(VLOOKUP(ADM26,Insumos!$A$6:$D$118,3,FALSE), " ")</f>
        <v xml:space="preserve"> </v>
      </c>
      <c r="ADQ26" s="23"/>
      <c r="ADR26" s="20" t="str">
        <f t="shared" si="88"/>
        <v xml:space="preserve"> </v>
      </c>
      <c r="ADT26" s="17"/>
      <c r="ADV26" s="10"/>
      <c r="ADW26" s="12" t="str">
        <f>IFERROR(VLOOKUP(ADV26,Insumos!$A$6:$D$118,2,FALSE), " ")</f>
        <v xml:space="preserve"> </v>
      </c>
      <c r="ADX26" s="20" t="str">
        <f>IFERROR(VLOOKUP(ADV26,Insumos!$A$6:$D$118,4,FALSE), " ")</f>
        <v xml:space="preserve"> </v>
      </c>
      <c r="ADY26" s="12" t="str">
        <f>IFERROR(VLOOKUP(ADV26,Insumos!$A$6:$D$118,3,FALSE), " ")</f>
        <v xml:space="preserve"> </v>
      </c>
      <c r="ADZ26" s="23"/>
      <c r="AEA26" s="20" t="str">
        <f t="shared" si="89"/>
        <v xml:space="preserve"> </v>
      </c>
      <c r="AEC26" s="17"/>
      <c r="AEE26" s="10"/>
      <c r="AEF26" s="12" t="str">
        <f>IFERROR(VLOOKUP(AEE26,Insumos!$A$6:$D$118,2,FALSE), " ")</f>
        <v xml:space="preserve"> </v>
      </c>
      <c r="AEG26" s="20" t="str">
        <f>IFERROR(VLOOKUP(AEE26,Insumos!$A$6:$D$118,4,FALSE), " ")</f>
        <v xml:space="preserve"> </v>
      </c>
      <c r="AEH26" s="12" t="str">
        <f>IFERROR(VLOOKUP(AEE26,Insumos!$A$6:$D$118,3,FALSE), " ")</f>
        <v xml:space="preserve"> </v>
      </c>
      <c r="AEI26" s="23"/>
      <c r="AEJ26" s="20" t="str">
        <f t="shared" si="90"/>
        <v xml:space="preserve"> </v>
      </c>
      <c r="AEL26" s="17"/>
      <c r="AEN26" s="10"/>
      <c r="AEO26" s="12" t="str">
        <f>IFERROR(VLOOKUP(AEN26,Insumos!$A$6:$D$118,2,FALSE), " ")</f>
        <v xml:space="preserve"> </v>
      </c>
      <c r="AEP26" s="20" t="str">
        <f>IFERROR(VLOOKUP(AEN26,Insumos!$A$6:$D$118,4,FALSE), " ")</f>
        <v xml:space="preserve"> </v>
      </c>
      <c r="AEQ26" s="12" t="str">
        <f>IFERROR(VLOOKUP(AEN26,Insumos!$A$6:$D$118,3,FALSE), " ")</f>
        <v xml:space="preserve"> </v>
      </c>
      <c r="AER26" s="23"/>
      <c r="AES26" s="20" t="str">
        <f t="shared" si="91"/>
        <v xml:space="preserve"> </v>
      </c>
      <c r="AEU26" s="17"/>
      <c r="AEW26" s="10"/>
      <c r="AEX26" s="12" t="str">
        <f>IFERROR(VLOOKUP(AEW26,Insumos!$A$6:$D$118,2,FALSE), " ")</f>
        <v xml:space="preserve"> </v>
      </c>
      <c r="AEY26" s="20" t="str">
        <f>IFERROR(VLOOKUP(AEW26,Insumos!$A$6:$D$118,4,FALSE), " ")</f>
        <v xml:space="preserve"> </v>
      </c>
      <c r="AEZ26" s="12" t="str">
        <f>IFERROR(VLOOKUP(AEW26,Insumos!$A$6:$D$118,3,FALSE), " ")</f>
        <v xml:space="preserve"> </v>
      </c>
      <c r="AFA26" s="23"/>
      <c r="AFB26" s="20" t="str">
        <f t="shared" si="92"/>
        <v xml:space="preserve"> </v>
      </c>
      <c r="AFD26" s="17"/>
      <c r="AFF26" s="10"/>
      <c r="AFG26" s="12" t="str">
        <f>IFERROR(VLOOKUP(AFF26,Insumos!$A$6:$D$118,2,FALSE), " ")</f>
        <v xml:space="preserve"> </v>
      </c>
      <c r="AFH26" s="20" t="str">
        <f>IFERROR(VLOOKUP(AFF26,Insumos!$A$6:$D$118,4,FALSE), " ")</f>
        <v xml:space="preserve"> </v>
      </c>
      <c r="AFI26" s="12" t="str">
        <f>IFERROR(VLOOKUP(AFF26,Insumos!$A$6:$D$118,3,FALSE), " ")</f>
        <v xml:space="preserve"> </v>
      </c>
      <c r="AFJ26" s="23"/>
      <c r="AFK26" s="20" t="str">
        <f t="shared" si="93"/>
        <v xml:space="preserve"> </v>
      </c>
      <c r="AFM26" s="17"/>
      <c r="AFO26" s="10"/>
      <c r="AFP26" s="12" t="str">
        <f>IFERROR(VLOOKUP(AFO26,Insumos!$A$6:$D$118,2,FALSE), " ")</f>
        <v xml:space="preserve"> </v>
      </c>
      <c r="AFQ26" s="20" t="str">
        <f>IFERROR(VLOOKUP(AFO26,Insumos!$A$6:$D$118,4,FALSE), " ")</f>
        <v xml:space="preserve"> </v>
      </c>
      <c r="AFR26" s="12" t="str">
        <f>IFERROR(VLOOKUP(AFO26,Insumos!$A$6:$D$118,3,FALSE), " ")</f>
        <v xml:space="preserve"> </v>
      </c>
      <c r="AFS26" s="23"/>
      <c r="AFT26" s="20" t="str">
        <f t="shared" si="94"/>
        <v xml:space="preserve"> </v>
      </c>
      <c r="AFV26" s="17"/>
      <c r="AFX26" s="10"/>
      <c r="AFY26" s="12" t="str">
        <f>IFERROR(VLOOKUP(AFX26,Insumos!$A$6:$D$118,2,FALSE), " ")</f>
        <v xml:space="preserve"> </v>
      </c>
      <c r="AFZ26" s="20" t="str">
        <f>IFERROR(VLOOKUP(AFX26,Insumos!$A$6:$D$118,4,FALSE), " ")</f>
        <v xml:space="preserve"> </v>
      </c>
      <c r="AGA26" s="12" t="str">
        <f>IFERROR(VLOOKUP(AFX26,Insumos!$A$6:$D$118,3,FALSE), " ")</f>
        <v xml:space="preserve"> </v>
      </c>
      <c r="AGB26" s="23"/>
      <c r="AGC26" s="20" t="str">
        <f t="shared" si="95"/>
        <v xml:space="preserve"> </v>
      </c>
      <c r="AGE26" s="17"/>
      <c r="AGG26" s="10"/>
      <c r="AGH26" s="12" t="str">
        <f>IFERROR(VLOOKUP(AGG26,Insumos!$A$6:$D$118,2,FALSE), " ")</f>
        <v xml:space="preserve"> </v>
      </c>
      <c r="AGI26" s="20" t="str">
        <f>IFERROR(VLOOKUP(AGG26,Insumos!$A$6:$D$118,4,FALSE), " ")</f>
        <v xml:space="preserve"> </v>
      </c>
      <c r="AGJ26" s="12" t="str">
        <f>IFERROR(VLOOKUP(AGG26,Insumos!$A$6:$D$118,3,FALSE), " ")</f>
        <v xml:space="preserve"> </v>
      </c>
      <c r="AGK26" s="23"/>
      <c r="AGL26" s="20" t="str">
        <f t="shared" si="96"/>
        <v xml:space="preserve"> </v>
      </c>
      <c r="AGN26" s="17"/>
      <c r="AGP26" s="10"/>
      <c r="AGQ26" s="12" t="str">
        <f>IFERROR(VLOOKUP(AGP26,Insumos!$A$6:$D$118,2,FALSE), " ")</f>
        <v xml:space="preserve"> </v>
      </c>
      <c r="AGR26" s="20" t="str">
        <f>IFERROR(VLOOKUP(AGP26,Insumos!$A$6:$D$118,4,FALSE), " ")</f>
        <v xml:space="preserve"> </v>
      </c>
      <c r="AGS26" s="12" t="str">
        <f>IFERROR(VLOOKUP(AGP26,Insumos!$A$6:$D$118,3,FALSE), " ")</f>
        <v xml:space="preserve"> </v>
      </c>
      <c r="AGT26" s="23"/>
      <c r="AGU26" s="20" t="str">
        <f t="shared" si="97"/>
        <v xml:space="preserve"> </v>
      </c>
      <c r="AGW26" s="17"/>
      <c r="AGY26" s="10"/>
      <c r="AGZ26" s="12" t="str">
        <f>IFERROR(VLOOKUP(AGY26,Insumos!$A$6:$D$118,2,FALSE), " ")</f>
        <v xml:space="preserve"> </v>
      </c>
      <c r="AHA26" s="20" t="str">
        <f>IFERROR(VLOOKUP(AGY26,Insumos!$A$6:$D$118,4,FALSE), " ")</f>
        <v xml:space="preserve"> </v>
      </c>
      <c r="AHB26" s="12" t="str">
        <f>IFERROR(VLOOKUP(AGY26,Insumos!$A$6:$D$118,3,FALSE), " ")</f>
        <v xml:space="preserve"> </v>
      </c>
      <c r="AHC26" s="23"/>
      <c r="AHD26" s="20" t="str">
        <f t="shared" si="98"/>
        <v xml:space="preserve"> </v>
      </c>
      <c r="AHF26" s="17"/>
      <c r="AHH26" s="10"/>
      <c r="AHI26" s="12" t="str">
        <f>IFERROR(VLOOKUP(AHH26,Insumos!$A$6:$D$118,2,FALSE), " ")</f>
        <v xml:space="preserve"> </v>
      </c>
      <c r="AHJ26" s="20" t="str">
        <f>IFERROR(VLOOKUP(AHH26,Insumos!$A$6:$D$118,4,FALSE), " ")</f>
        <v xml:space="preserve"> </v>
      </c>
      <c r="AHK26" s="12" t="str">
        <f>IFERROR(VLOOKUP(AHH26,Insumos!$A$6:$D$118,3,FALSE), " ")</f>
        <v xml:space="preserve"> </v>
      </c>
      <c r="AHL26" s="23"/>
      <c r="AHM26" s="20" t="str">
        <f t="shared" si="99"/>
        <v xml:space="preserve"> </v>
      </c>
      <c r="AHO26" s="17"/>
      <c r="AHQ26" s="10"/>
      <c r="AHR26" s="12" t="str">
        <f>IFERROR(VLOOKUP(AHQ26,Insumos!$A$6:$D$118,2,FALSE), " ")</f>
        <v xml:space="preserve"> </v>
      </c>
      <c r="AHS26" s="20" t="str">
        <f>IFERROR(VLOOKUP(AHQ26,Insumos!$A$6:$D$118,4,FALSE), " ")</f>
        <v xml:space="preserve"> </v>
      </c>
      <c r="AHT26" s="12" t="str">
        <f>IFERROR(VLOOKUP(AHQ26,Insumos!$A$6:$D$118,3,FALSE), " ")</f>
        <v xml:space="preserve"> </v>
      </c>
      <c r="AHU26" s="23"/>
      <c r="AHV26" s="20" t="str">
        <f t="shared" si="100"/>
        <v xml:space="preserve"> </v>
      </c>
      <c r="AHX26" s="17"/>
      <c r="AHZ26" s="10"/>
      <c r="AIA26" s="12" t="str">
        <f>IFERROR(VLOOKUP(AHZ26,Insumos!$A$6:$D$118,2,FALSE), " ")</f>
        <v xml:space="preserve"> </v>
      </c>
      <c r="AIB26" s="20" t="str">
        <f>IFERROR(VLOOKUP(AHZ26,Insumos!$A$6:$D$118,4,FALSE), " ")</f>
        <v xml:space="preserve"> </v>
      </c>
      <c r="AIC26" s="12" t="str">
        <f>IFERROR(VLOOKUP(AHZ26,Insumos!$A$6:$D$118,3,FALSE), " ")</f>
        <v xml:space="preserve"> </v>
      </c>
      <c r="AID26" s="23"/>
      <c r="AIE26" s="20" t="str">
        <f t="shared" si="101"/>
        <v xml:space="preserve"> </v>
      </c>
      <c r="AIG26" s="17"/>
      <c r="AII26" s="10"/>
      <c r="AIJ26" s="12" t="str">
        <f>IFERROR(VLOOKUP(AII26,Insumos!$A$6:$D$118,2,FALSE), " ")</f>
        <v xml:space="preserve"> </v>
      </c>
      <c r="AIK26" s="20" t="str">
        <f>IFERROR(VLOOKUP(AII26,Insumos!$A$6:$D$118,4,FALSE), " ")</f>
        <v xml:space="preserve"> </v>
      </c>
      <c r="AIL26" s="12" t="str">
        <f>IFERROR(VLOOKUP(AII26,Insumos!$A$6:$D$118,3,FALSE), " ")</f>
        <v xml:space="preserve"> </v>
      </c>
      <c r="AIM26" s="23"/>
      <c r="AIN26" s="20" t="str">
        <f t="shared" si="102"/>
        <v xml:space="preserve"> </v>
      </c>
      <c r="AIP26" s="17"/>
      <c r="AIR26" s="10"/>
      <c r="AIS26" s="12" t="str">
        <f>IFERROR(VLOOKUP(AIR26,Insumos!$A$6:$D$118,2,FALSE), " ")</f>
        <v xml:space="preserve"> </v>
      </c>
      <c r="AIT26" s="20" t="str">
        <f>IFERROR(VLOOKUP(AIR26,Insumos!$A$6:$D$118,4,FALSE), " ")</f>
        <v xml:space="preserve"> </v>
      </c>
      <c r="AIU26" s="12" t="str">
        <f>IFERROR(VLOOKUP(AIR26,Insumos!$A$6:$D$118,3,FALSE), " ")</f>
        <v xml:space="preserve"> </v>
      </c>
      <c r="AIV26" s="23"/>
      <c r="AIW26" s="20" t="str">
        <f t="shared" si="103"/>
        <v xml:space="preserve"> </v>
      </c>
      <c r="AIY26" s="17"/>
      <c r="AJA26" s="10"/>
      <c r="AJB26" s="12" t="str">
        <f>IFERROR(VLOOKUP(AJA26,Insumos!$A$6:$D$118,2,FALSE), " ")</f>
        <v xml:space="preserve"> </v>
      </c>
      <c r="AJC26" s="20" t="str">
        <f>IFERROR(VLOOKUP(AJA26,Insumos!$A$6:$D$118,4,FALSE), " ")</f>
        <v xml:space="preserve"> </v>
      </c>
      <c r="AJD26" s="12" t="str">
        <f>IFERROR(VLOOKUP(AJA26,Insumos!$A$6:$D$118,3,FALSE), " ")</f>
        <v xml:space="preserve"> </v>
      </c>
      <c r="AJE26" s="23"/>
      <c r="AJF26" s="20" t="str">
        <f t="shared" si="104"/>
        <v xml:space="preserve"> </v>
      </c>
      <c r="AJH26" s="17"/>
      <c r="AJJ26" s="10"/>
      <c r="AJK26" s="12" t="str">
        <f>IFERROR(VLOOKUP(AJJ26,Insumos!$A$6:$D$118,2,FALSE), " ")</f>
        <v xml:space="preserve"> </v>
      </c>
      <c r="AJL26" s="20" t="str">
        <f>IFERROR(VLOOKUP(AJJ26,Insumos!$A$6:$D$118,4,FALSE), " ")</f>
        <v xml:space="preserve"> </v>
      </c>
      <c r="AJM26" s="12" t="str">
        <f>IFERROR(VLOOKUP(AJJ26,Insumos!$A$6:$D$118,3,FALSE), " ")</f>
        <v xml:space="preserve"> </v>
      </c>
      <c r="AJN26" s="23"/>
      <c r="AJO26" s="20" t="str">
        <f t="shared" si="105"/>
        <v xml:space="preserve"> </v>
      </c>
      <c r="AJQ26" s="17"/>
      <c r="AJS26" s="10"/>
      <c r="AJT26" s="12" t="str">
        <f>IFERROR(VLOOKUP(AJS26,Insumos!$A$6:$D$118,2,FALSE), " ")</f>
        <v xml:space="preserve"> </v>
      </c>
      <c r="AJU26" s="20" t="str">
        <f>IFERROR(VLOOKUP(AJS26,Insumos!$A$6:$D$118,4,FALSE), " ")</f>
        <v xml:space="preserve"> </v>
      </c>
      <c r="AJV26" s="12" t="str">
        <f>IFERROR(VLOOKUP(AJS26,Insumos!$A$6:$D$118,3,FALSE), " ")</f>
        <v xml:space="preserve"> </v>
      </c>
      <c r="AJW26" s="23"/>
      <c r="AJX26" s="20" t="str">
        <f t="shared" si="106"/>
        <v xml:space="preserve"> </v>
      </c>
      <c r="AJZ26" s="17"/>
      <c r="AKB26" s="10"/>
      <c r="AKC26" s="12" t="str">
        <f>IFERROR(VLOOKUP(AKB26,Insumos!$A$6:$D$118,2,FALSE), " ")</f>
        <v xml:space="preserve"> </v>
      </c>
      <c r="AKD26" s="20" t="str">
        <f>IFERROR(VLOOKUP(AKB26,Insumos!$A$6:$D$118,4,FALSE), " ")</f>
        <v xml:space="preserve"> </v>
      </c>
      <c r="AKE26" s="12" t="str">
        <f>IFERROR(VLOOKUP(AKB26,Insumos!$A$6:$D$118,3,FALSE), " ")</f>
        <v xml:space="preserve"> </v>
      </c>
      <c r="AKF26" s="23"/>
      <c r="AKG26" s="20" t="str">
        <f t="shared" si="107"/>
        <v xml:space="preserve"> </v>
      </c>
      <c r="AKI26" s="17"/>
      <c r="AKK26" s="10"/>
      <c r="AKL26" s="12" t="str">
        <f>IFERROR(VLOOKUP(AKK26,Insumos!$A$6:$D$118,2,FALSE), " ")</f>
        <v xml:space="preserve"> </v>
      </c>
      <c r="AKM26" s="20" t="str">
        <f>IFERROR(VLOOKUP(AKK26,Insumos!$A$6:$D$118,4,FALSE), " ")</f>
        <v xml:space="preserve"> </v>
      </c>
      <c r="AKN26" s="12" t="str">
        <f>IFERROR(VLOOKUP(AKK26,Insumos!$A$6:$D$118,3,FALSE), " ")</f>
        <v xml:space="preserve"> </v>
      </c>
      <c r="AKO26" s="23"/>
      <c r="AKP26" s="20" t="str">
        <f t="shared" si="108"/>
        <v xml:space="preserve"> </v>
      </c>
      <c r="AKR26" s="17"/>
      <c r="AKT26" s="10"/>
      <c r="AKU26" s="12" t="str">
        <f>IFERROR(VLOOKUP(AKT26,Insumos!$A$6:$D$118,2,FALSE), " ")</f>
        <v xml:space="preserve"> </v>
      </c>
      <c r="AKV26" s="20" t="str">
        <f>IFERROR(VLOOKUP(AKT26,Insumos!$A$6:$D$118,4,FALSE), " ")</f>
        <v xml:space="preserve"> </v>
      </c>
      <c r="AKW26" s="12" t="str">
        <f>IFERROR(VLOOKUP(AKT26,Insumos!$A$6:$D$118,3,FALSE), " ")</f>
        <v xml:space="preserve"> </v>
      </c>
      <c r="AKX26" s="23"/>
      <c r="AKY26" s="20" t="str">
        <f t="shared" si="109"/>
        <v xml:space="preserve"> </v>
      </c>
      <c r="ALA26" s="17"/>
      <c r="ALC26" s="10"/>
      <c r="ALD26" s="12" t="str">
        <f>IFERROR(VLOOKUP(ALC26,Insumos!$A$6:$D$118,2,FALSE), " ")</f>
        <v xml:space="preserve"> </v>
      </c>
      <c r="ALE26" s="20" t="str">
        <f>IFERROR(VLOOKUP(ALC26,Insumos!$A$6:$D$118,4,FALSE), " ")</f>
        <v xml:space="preserve"> </v>
      </c>
      <c r="ALF26" s="12" t="str">
        <f>IFERROR(VLOOKUP(ALC26,Insumos!$A$6:$D$118,3,FALSE), " ")</f>
        <v xml:space="preserve"> </v>
      </c>
      <c r="ALG26" s="23"/>
      <c r="ALH26" s="20" t="str">
        <f t="shared" si="110"/>
        <v xml:space="preserve"> </v>
      </c>
      <c r="ALJ26" s="17"/>
      <c r="ALL26" s="10"/>
      <c r="ALM26" s="12" t="str">
        <f>IFERROR(VLOOKUP(ALL26,Insumos!$A$6:$D$118,2,FALSE), " ")</f>
        <v xml:space="preserve"> </v>
      </c>
      <c r="ALN26" s="20" t="str">
        <f>IFERROR(VLOOKUP(ALL26,Insumos!$A$6:$D$118,4,FALSE), " ")</f>
        <v xml:space="preserve"> </v>
      </c>
      <c r="ALO26" s="12" t="str">
        <f>IFERROR(VLOOKUP(ALL26,Insumos!$A$6:$D$118,3,FALSE), " ")</f>
        <v xml:space="preserve"> </v>
      </c>
      <c r="ALP26" s="23"/>
      <c r="ALQ26" s="20" t="str">
        <f t="shared" si="111"/>
        <v xml:space="preserve"> </v>
      </c>
      <c r="ALS26" s="17"/>
      <c r="ALU26" s="10"/>
      <c r="ALV26" s="12" t="str">
        <f>IFERROR(VLOOKUP(ALU26,Insumos!$A$6:$D$118,2,FALSE), " ")</f>
        <v xml:space="preserve"> </v>
      </c>
      <c r="ALW26" s="20" t="str">
        <f>IFERROR(VLOOKUP(ALU26,Insumos!$A$6:$D$118,4,FALSE), " ")</f>
        <v xml:space="preserve"> </v>
      </c>
      <c r="ALX26" s="12" t="str">
        <f>IFERROR(VLOOKUP(ALU26,Insumos!$A$6:$D$118,3,FALSE), " ")</f>
        <v xml:space="preserve"> </v>
      </c>
      <c r="ALY26" s="23"/>
      <c r="ALZ26" s="20" t="str">
        <f t="shared" si="112"/>
        <v xml:space="preserve"> </v>
      </c>
      <c r="AMB26" s="17"/>
      <c r="AMD26" s="10"/>
      <c r="AME26" s="12" t="str">
        <f>IFERROR(VLOOKUP(AMD26,Insumos!$A$6:$D$118,2,FALSE), " ")</f>
        <v xml:space="preserve"> </v>
      </c>
      <c r="AMF26" s="20" t="str">
        <f>IFERROR(VLOOKUP(AMD26,Insumos!$A$6:$D$118,4,FALSE), " ")</f>
        <v xml:space="preserve"> </v>
      </c>
      <c r="AMG26" s="12" t="str">
        <f>IFERROR(VLOOKUP(AMD26,Insumos!$A$6:$D$118,3,FALSE), " ")</f>
        <v xml:space="preserve"> </v>
      </c>
      <c r="AMH26" s="23"/>
      <c r="AMI26" s="20" t="str">
        <f t="shared" si="113"/>
        <v xml:space="preserve"> </v>
      </c>
      <c r="AMK26" s="17"/>
      <c r="AMM26" s="10"/>
      <c r="AMN26" s="12" t="str">
        <f>IFERROR(VLOOKUP(AMM26,Insumos!$A$6:$D$118,2,FALSE), " ")</f>
        <v xml:space="preserve"> </v>
      </c>
      <c r="AMO26" s="20" t="str">
        <f>IFERROR(VLOOKUP(AMM26,Insumos!$A$6:$D$118,4,FALSE), " ")</f>
        <v xml:space="preserve"> </v>
      </c>
      <c r="AMP26" s="12" t="str">
        <f>IFERROR(VLOOKUP(AMM26,Insumos!$A$6:$D$118,3,FALSE), " ")</f>
        <v xml:space="preserve"> </v>
      </c>
      <c r="AMQ26" s="23"/>
      <c r="AMR26" s="20" t="str">
        <f t="shared" si="114"/>
        <v xml:space="preserve"> </v>
      </c>
      <c r="AMT26" s="17"/>
      <c r="AMV26" s="10"/>
      <c r="AMW26" s="12" t="str">
        <f>IFERROR(VLOOKUP(AMV26,Insumos!$A$6:$D$118,2,FALSE), " ")</f>
        <v xml:space="preserve"> </v>
      </c>
      <c r="AMX26" s="20" t="str">
        <f>IFERROR(VLOOKUP(AMV26,Insumos!$A$6:$D$118,4,FALSE), " ")</f>
        <v xml:space="preserve"> </v>
      </c>
      <c r="AMY26" s="12" t="str">
        <f>IFERROR(VLOOKUP(AMV26,Insumos!$A$6:$D$118,3,FALSE), " ")</f>
        <v xml:space="preserve"> </v>
      </c>
      <c r="AMZ26" s="23"/>
      <c r="ANA26" s="20" t="str">
        <f t="shared" si="115"/>
        <v xml:space="preserve"> </v>
      </c>
      <c r="ANC26" s="17"/>
      <c r="ANE26" s="10"/>
      <c r="ANF26" s="12" t="str">
        <f>IFERROR(VLOOKUP(ANE26,Insumos!$A$6:$D$118,2,FALSE), " ")</f>
        <v xml:space="preserve"> </v>
      </c>
      <c r="ANG26" s="20" t="str">
        <f>IFERROR(VLOOKUP(ANE26,Insumos!$A$6:$D$118,4,FALSE), " ")</f>
        <v xml:space="preserve"> </v>
      </c>
      <c r="ANH26" s="12" t="str">
        <f>IFERROR(VLOOKUP(ANE26,Insumos!$A$6:$D$118,3,FALSE), " ")</f>
        <v xml:space="preserve"> </v>
      </c>
      <c r="ANI26" s="23"/>
      <c r="ANJ26" s="20" t="str">
        <f t="shared" si="116"/>
        <v xml:space="preserve"> </v>
      </c>
      <c r="ANL26" s="17"/>
      <c r="ANN26" s="10"/>
      <c r="ANO26" s="12" t="str">
        <f>IFERROR(VLOOKUP(ANN26,Insumos!$A$6:$D$118,2,FALSE), " ")</f>
        <v xml:space="preserve"> </v>
      </c>
      <c r="ANP26" s="20" t="str">
        <f>IFERROR(VLOOKUP(ANN26,Insumos!$A$6:$D$118,4,FALSE), " ")</f>
        <v xml:space="preserve"> </v>
      </c>
      <c r="ANQ26" s="12" t="str">
        <f>IFERROR(VLOOKUP(ANN26,Insumos!$A$6:$D$118,3,FALSE), " ")</f>
        <v xml:space="preserve"> </v>
      </c>
      <c r="ANR26" s="23"/>
      <c r="ANS26" s="20" t="str">
        <f t="shared" si="117"/>
        <v xml:space="preserve"> </v>
      </c>
      <c r="ANU26" s="17"/>
      <c r="ANW26" s="10"/>
      <c r="ANX26" s="12" t="str">
        <f>IFERROR(VLOOKUP(ANW26,Insumos!$A$6:$D$118,2,FALSE), " ")</f>
        <v xml:space="preserve"> </v>
      </c>
      <c r="ANY26" s="20" t="str">
        <f>IFERROR(VLOOKUP(ANW26,Insumos!$A$6:$D$118,4,FALSE), " ")</f>
        <v xml:space="preserve"> </v>
      </c>
      <c r="ANZ26" s="12" t="str">
        <f>IFERROR(VLOOKUP(ANW26,Insumos!$A$6:$D$118,3,FALSE), " ")</f>
        <v xml:space="preserve"> </v>
      </c>
      <c r="AOA26" s="23"/>
      <c r="AOB26" s="20" t="str">
        <f t="shared" si="118"/>
        <v xml:space="preserve"> </v>
      </c>
      <c r="AOD26" s="17"/>
      <c r="AOF26" s="10"/>
      <c r="AOG26" s="12" t="str">
        <f>IFERROR(VLOOKUP(AOF26,Insumos!$A$6:$D$118,2,FALSE), " ")</f>
        <v xml:space="preserve"> </v>
      </c>
      <c r="AOH26" s="20" t="str">
        <f>IFERROR(VLOOKUP(AOF26,Insumos!$A$6:$D$118,4,FALSE), " ")</f>
        <v xml:space="preserve"> </v>
      </c>
      <c r="AOI26" s="12" t="str">
        <f>IFERROR(VLOOKUP(AOF26,Insumos!$A$6:$D$118,3,FALSE), " ")</f>
        <v xml:space="preserve"> </v>
      </c>
      <c r="AOJ26" s="23"/>
      <c r="AOK26" s="20" t="str">
        <f t="shared" si="119"/>
        <v xml:space="preserve"> </v>
      </c>
      <c r="AOM26" s="17"/>
      <c r="AOO26" s="10"/>
      <c r="AOP26" s="12" t="str">
        <f>IFERROR(VLOOKUP(AOO26,Insumos!$A$6:$D$118,2,FALSE), " ")</f>
        <v xml:space="preserve"> </v>
      </c>
      <c r="AOQ26" s="20" t="str">
        <f>IFERROR(VLOOKUP(AOO26,Insumos!$A$6:$D$118,4,FALSE), " ")</f>
        <v xml:space="preserve"> </v>
      </c>
      <c r="AOR26" s="12" t="str">
        <f>IFERROR(VLOOKUP(AOO26,Insumos!$A$6:$D$118,3,FALSE), " ")</f>
        <v xml:space="preserve"> </v>
      </c>
      <c r="AOS26" s="23"/>
      <c r="AOT26" s="20" t="str">
        <f t="shared" si="120"/>
        <v xml:space="preserve"> </v>
      </c>
      <c r="AOV26" s="17"/>
      <c r="AOX26" s="10"/>
      <c r="AOY26" s="12" t="str">
        <f>IFERROR(VLOOKUP(AOX26,Insumos!$A$6:$D$118,2,FALSE), " ")</f>
        <v xml:space="preserve"> </v>
      </c>
      <c r="AOZ26" s="20" t="str">
        <f>IFERROR(VLOOKUP(AOX26,Insumos!$A$6:$D$118,4,FALSE), " ")</f>
        <v xml:space="preserve"> </v>
      </c>
      <c r="APA26" s="12" t="str">
        <f>IFERROR(VLOOKUP(AOX26,Insumos!$A$6:$D$118,3,FALSE), " ")</f>
        <v xml:space="preserve"> </v>
      </c>
      <c r="APB26" s="23"/>
      <c r="APC26" s="20" t="str">
        <f t="shared" si="121"/>
        <v xml:space="preserve"> </v>
      </c>
      <c r="APE26" s="17"/>
      <c r="APG26" s="10"/>
      <c r="APH26" s="12" t="str">
        <f>IFERROR(VLOOKUP(APG26,Insumos!$A$6:$D$118,2,FALSE), " ")</f>
        <v xml:space="preserve"> </v>
      </c>
      <c r="API26" s="20" t="str">
        <f>IFERROR(VLOOKUP(APG26,Insumos!$A$6:$D$118,4,FALSE), " ")</f>
        <v xml:space="preserve"> </v>
      </c>
      <c r="APJ26" s="12" t="str">
        <f>IFERROR(VLOOKUP(APG26,Insumos!$A$6:$D$118,3,FALSE), " ")</f>
        <v xml:space="preserve"> </v>
      </c>
      <c r="APK26" s="23"/>
      <c r="APL26" s="20" t="str">
        <f t="shared" si="122"/>
        <v xml:space="preserve"> </v>
      </c>
      <c r="APN26" s="17"/>
      <c r="APP26" s="10"/>
      <c r="APQ26" s="12" t="str">
        <f>IFERROR(VLOOKUP(APP26,Insumos!$A$6:$D$118,2,FALSE), " ")</f>
        <v xml:space="preserve"> </v>
      </c>
      <c r="APR26" s="20" t="str">
        <f>IFERROR(VLOOKUP(APP26,Insumos!$A$6:$D$118,4,FALSE), " ")</f>
        <v xml:space="preserve"> </v>
      </c>
      <c r="APS26" s="12" t="str">
        <f>IFERROR(VLOOKUP(APP26,Insumos!$A$6:$D$118,3,FALSE), " ")</f>
        <v xml:space="preserve"> </v>
      </c>
      <c r="APT26" s="23"/>
      <c r="APU26" s="20" t="str">
        <f t="shared" si="123"/>
        <v xml:space="preserve"> </v>
      </c>
      <c r="APW26" s="17"/>
      <c r="APY26" s="10"/>
      <c r="APZ26" s="12" t="str">
        <f>IFERROR(VLOOKUP(APY26,Insumos!$A$6:$D$118,2,FALSE), " ")</f>
        <v xml:space="preserve"> </v>
      </c>
      <c r="AQA26" s="20" t="str">
        <f>IFERROR(VLOOKUP(APY26,Insumos!$A$6:$D$118,4,FALSE), " ")</f>
        <v xml:space="preserve"> </v>
      </c>
      <c r="AQB26" s="12" t="str">
        <f>IFERROR(VLOOKUP(APY26,Insumos!$A$6:$D$118,3,FALSE), " ")</f>
        <v xml:space="preserve"> </v>
      </c>
      <c r="AQC26" s="23"/>
      <c r="AQD26" s="20" t="str">
        <f t="shared" si="124"/>
        <v xml:space="preserve"> </v>
      </c>
      <c r="AQF26" s="17"/>
      <c r="AQH26" s="10"/>
      <c r="AQI26" s="12" t="str">
        <f>IFERROR(VLOOKUP(AQH26,Insumos!$A$6:$D$118,2,FALSE), " ")</f>
        <v xml:space="preserve"> </v>
      </c>
      <c r="AQJ26" s="20" t="str">
        <f>IFERROR(VLOOKUP(AQH26,Insumos!$A$6:$D$118,4,FALSE), " ")</f>
        <v xml:space="preserve"> </v>
      </c>
      <c r="AQK26" s="12" t="str">
        <f>IFERROR(VLOOKUP(AQH26,Insumos!$A$6:$D$118,3,FALSE), " ")</f>
        <v xml:space="preserve"> </v>
      </c>
      <c r="AQL26" s="23"/>
      <c r="AQM26" s="20" t="str">
        <f t="shared" si="125"/>
        <v xml:space="preserve"> </v>
      </c>
      <c r="AQO26" s="17"/>
      <c r="AQQ26" s="10"/>
      <c r="AQR26" s="12" t="str">
        <f>IFERROR(VLOOKUP(AQQ26,Insumos!$A$6:$D$118,2,FALSE), " ")</f>
        <v xml:space="preserve"> </v>
      </c>
      <c r="AQS26" s="20" t="str">
        <f>IFERROR(VLOOKUP(AQQ26,Insumos!$A$6:$D$118,4,FALSE), " ")</f>
        <v xml:space="preserve"> </v>
      </c>
      <c r="AQT26" s="12" t="str">
        <f>IFERROR(VLOOKUP(AQQ26,Insumos!$A$6:$D$118,3,FALSE), " ")</f>
        <v xml:space="preserve"> </v>
      </c>
      <c r="AQU26" s="23"/>
      <c r="AQV26" s="20" t="str">
        <f t="shared" si="126"/>
        <v xml:space="preserve"> </v>
      </c>
      <c r="AQX26" s="17"/>
      <c r="AQZ26" s="10"/>
      <c r="ARA26" s="12" t="str">
        <f>IFERROR(VLOOKUP(AQZ26,Insumos!$A$6:$D$118,2,FALSE), " ")</f>
        <v xml:space="preserve"> </v>
      </c>
      <c r="ARB26" s="20" t="str">
        <f>IFERROR(VLOOKUP(AQZ26,Insumos!$A$6:$D$118,4,FALSE), " ")</f>
        <v xml:space="preserve"> </v>
      </c>
      <c r="ARC26" s="12" t="str">
        <f>IFERROR(VLOOKUP(AQZ26,Insumos!$A$6:$D$118,3,FALSE), " ")</f>
        <v xml:space="preserve"> </v>
      </c>
      <c r="ARD26" s="23"/>
      <c r="ARE26" s="20" t="str">
        <f t="shared" si="127"/>
        <v xml:space="preserve"> </v>
      </c>
      <c r="ARG26" s="17"/>
      <c r="ARI26" s="10"/>
      <c r="ARJ26" s="12" t="str">
        <f>IFERROR(VLOOKUP(ARI26,Insumos!$A$6:$D$118,2,FALSE), " ")</f>
        <v xml:space="preserve"> </v>
      </c>
      <c r="ARK26" s="20" t="str">
        <f>IFERROR(VLOOKUP(ARI26,Insumos!$A$6:$D$118,4,FALSE), " ")</f>
        <v xml:space="preserve"> </v>
      </c>
      <c r="ARL26" s="12" t="str">
        <f>IFERROR(VLOOKUP(ARI26,Insumos!$A$6:$D$118,3,FALSE), " ")</f>
        <v xml:space="preserve"> </v>
      </c>
      <c r="ARM26" s="23"/>
      <c r="ARN26" s="20" t="str">
        <f t="shared" si="128"/>
        <v xml:space="preserve"> </v>
      </c>
      <c r="ARP26" s="17"/>
      <c r="ARR26" s="10"/>
      <c r="ARS26" s="12" t="str">
        <f>IFERROR(VLOOKUP(ARR26,Insumos!$A$6:$D$118,2,FALSE), " ")</f>
        <v xml:space="preserve"> </v>
      </c>
      <c r="ART26" s="20" t="str">
        <f>IFERROR(VLOOKUP(ARR26,Insumos!$A$6:$D$118,4,FALSE), " ")</f>
        <v xml:space="preserve"> </v>
      </c>
      <c r="ARU26" s="12" t="str">
        <f>IFERROR(VLOOKUP(ARR26,Insumos!$A$6:$D$118,3,FALSE), " ")</f>
        <v xml:space="preserve"> </v>
      </c>
      <c r="ARV26" s="23"/>
      <c r="ARW26" s="20" t="str">
        <f t="shared" si="129"/>
        <v xml:space="preserve"> </v>
      </c>
      <c r="ARY26" s="17"/>
      <c r="ASA26" s="10"/>
      <c r="ASB26" s="12" t="str">
        <f>IFERROR(VLOOKUP(ASA26,Insumos!$A$6:$D$118,2,FALSE), " ")</f>
        <v xml:space="preserve"> </v>
      </c>
      <c r="ASC26" s="20" t="str">
        <f>IFERROR(VLOOKUP(ASA26,Insumos!$A$6:$D$118,4,FALSE), " ")</f>
        <v xml:space="preserve"> </v>
      </c>
      <c r="ASD26" s="12" t="str">
        <f>IFERROR(VLOOKUP(ASA26,Insumos!$A$6:$D$118,3,FALSE), " ")</f>
        <v xml:space="preserve"> </v>
      </c>
      <c r="ASE26" s="23"/>
      <c r="ASF26" s="20" t="str">
        <f t="shared" si="130"/>
        <v xml:space="preserve"> </v>
      </c>
      <c r="ASH26" s="17"/>
      <c r="ASJ26" s="10"/>
      <c r="ASK26" s="12" t="str">
        <f>IFERROR(VLOOKUP(ASJ26,Insumos!$A$6:$D$118,2,FALSE), " ")</f>
        <v xml:space="preserve"> </v>
      </c>
      <c r="ASL26" s="20" t="str">
        <f>IFERROR(VLOOKUP(ASJ26,Insumos!$A$6:$D$118,4,FALSE), " ")</f>
        <v xml:space="preserve"> </v>
      </c>
      <c r="ASM26" s="12" t="str">
        <f>IFERROR(VLOOKUP(ASJ26,Insumos!$A$6:$D$118,3,FALSE), " ")</f>
        <v xml:space="preserve"> </v>
      </c>
      <c r="ASN26" s="23"/>
      <c r="ASO26" s="20" t="str">
        <f t="shared" si="131"/>
        <v xml:space="preserve"> </v>
      </c>
      <c r="ASQ26" s="17"/>
      <c r="ASS26" s="10"/>
      <c r="AST26" s="12" t="str">
        <f>IFERROR(VLOOKUP(ASS26,Insumos!$A$6:$D$118,2,FALSE), " ")</f>
        <v xml:space="preserve"> </v>
      </c>
      <c r="ASU26" s="20" t="str">
        <f>IFERROR(VLOOKUP(ASS26,Insumos!$A$6:$D$118,4,FALSE), " ")</f>
        <v xml:space="preserve"> </v>
      </c>
      <c r="ASV26" s="12" t="str">
        <f>IFERROR(VLOOKUP(ASS26,Insumos!$A$6:$D$118,3,FALSE), " ")</f>
        <v xml:space="preserve"> </v>
      </c>
      <c r="ASW26" s="23"/>
      <c r="ASX26" s="20" t="str">
        <f t="shared" si="132"/>
        <v xml:space="preserve"> </v>
      </c>
      <c r="ASZ26" s="17"/>
      <c r="ATB26" s="10"/>
      <c r="ATC26" s="12" t="str">
        <f>IFERROR(VLOOKUP(ATB26,Insumos!$A$6:$D$118,2,FALSE), " ")</f>
        <v xml:space="preserve"> </v>
      </c>
      <c r="ATD26" s="20" t="str">
        <f>IFERROR(VLOOKUP(ATB26,Insumos!$A$6:$D$118,4,FALSE), " ")</f>
        <v xml:space="preserve"> </v>
      </c>
      <c r="ATE26" s="12" t="str">
        <f>IFERROR(VLOOKUP(ATB26,Insumos!$A$6:$D$118,3,FALSE), " ")</f>
        <v xml:space="preserve"> </v>
      </c>
      <c r="ATF26" s="23"/>
      <c r="ATG26" s="20" t="str">
        <f t="shared" si="133"/>
        <v xml:space="preserve"> </v>
      </c>
      <c r="ATI26" s="17"/>
      <c r="ATK26" s="10"/>
      <c r="ATL26" s="12" t="str">
        <f>IFERROR(VLOOKUP(ATK26,Insumos!$A$6:$D$118,2,FALSE), " ")</f>
        <v xml:space="preserve"> </v>
      </c>
      <c r="ATM26" s="20" t="str">
        <f>IFERROR(VLOOKUP(ATK26,Insumos!$A$6:$D$118,4,FALSE), " ")</f>
        <v xml:space="preserve"> </v>
      </c>
      <c r="ATN26" s="12" t="str">
        <f>IFERROR(VLOOKUP(ATK26,Insumos!$A$6:$D$118,3,FALSE), " ")</f>
        <v xml:space="preserve"> </v>
      </c>
      <c r="ATO26" s="23"/>
      <c r="ATP26" s="20" t="str">
        <f t="shared" si="134"/>
        <v xml:space="preserve"> </v>
      </c>
      <c r="ATR26" s="17"/>
      <c r="ATT26" s="10"/>
      <c r="ATU26" s="12" t="str">
        <f>IFERROR(VLOOKUP(ATT26,Insumos!$A$6:$D$118,2,FALSE), " ")</f>
        <v xml:space="preserve"> </v>
      </c>
      <c r="ATV26" s="20" t="str">
        <f>IFERROR(VLOOKUP(ATT26,Insumos!$A$6:$D$118,4,FALSE), " ")</f>
        <v xml:space="preserve"> </v>
      </c>
      <c r="ATW26" s="12" t="str">
        <f>IFERROR(VLOOKUP(ATT26,Insumos!$A$6:$D$118,3,FALSE), " ")</f>
        <v xml:space="preserve"> </v>
      </c>
      <c r="ATX26" s="23"/>
      <c r="ATY26" s="20" t="str">
        <f t="shared" si="135"/>
        <v xml:space="preserve"> </v>
      </c>
      <c r="AUA26" s="17"/>
      <c r="AUC26" s="10"/>
      <c r="AUD26" s="12" t="str">
        <f>IFERROR(VLOOKUP(AUC26,Insumos!$A$6:$D$118,2,FALSE), " ")</f>
        <v xml:space="preserve"> </v>
      </c>
      <c r="AUE26" s="20" t="str">
        <f>IFERROR(VLOOKUP(AUC26,Insumos!$A$6:$D$118,4,FALSE), " ")</f>
        <v xml:space="preserve"> </v>
      </c>
      <c r="AUF26" s="12" t="str">
        <f>IFERROR(VLOOKUP(AUC26,Insumos!$A$6:$D$118,3,FALSE), " ")</f>
        <v xml:space="preserve"> </v>
      </c>
      <c r="AUG26" s="23"/>
      <c r="AUH26" s="20" t="str">
        <f t="shared" si="136"/>
        <v xml:space="preserve"> </v>
      </c>
      <c r="AUJ26" s="17"/>
      <c r="AUL26" s="10"/>
      <c r="AUM26" s="12" t="str">
        <f>IFERROR(VLOOKUP(AUL26,Insumos!$A$6:$D$118,2,FALSE), " ")</f>
        <v xml:space="preserve"> </v>
      </c>
      <c r="AUN26" s="20" t="str">
        <f>IFERROR(VLOOKUP(AUL26,Insumos!$A$6:$D$118,4,FALSE), " ")</f>
        <v xml:space="preserve"> </v>
      </c>
      <c r="AUO26" s="12" t="str">
        <f>IFERROR(VLOOKUP(AUL26,Insumos!$A$6:$D$118,3,FALSE), " ")</f>
        <v xml:space="preserve"> </v>
      </c>
      <c r="AUP26" s="23"/>
      <c r="AUQ26" s="20" t="str">
        <f t="shared" si="137"/>
        <v xml:space="preserve"> </v>
      </c>
      <c r="AUS26" s="17"/>
      <c r="AUU26" s="10"/>
      <c r="AUV26" s="12" t="str">
        <f>IFERROR(VLOOKUP(AUU26,Insumos!$A$6:$D$118,2,FALSE), " ")</f>
        <v xml:space="preserve"> </v>
      </c>
      <c r="AUW26" s="20" t="str">
        <f>IFERROR(VLOOKUP(AUU26,Insumos!$A$6:$D$118,4,FALSE), " ")</f>
        <v xml:space="preserve"> </v>
      </c>
      <c r="AUX26" s="12" t="str">
        <f>IFERROR(VLOOKUP(AUU26,Insumos!$A$6:$D$118,3,FALSE), " ")</f>
        <v xml:space="preserve"> </v>
      </c>
      <c r="AUY26" s="23"/>
      <c r="AUZ26" s="20" t="str">
        <f t="shared" si="138"/>
        <v xml:space="preserve"> </v>
      </c>
      <c r="AVB26" s="17"/>
      <c r="AVD26" s="10"/>
      <c r="AVE26" s="12" t="str">
        <f>IFERROR(VLOOKUP(AVD26,Insumos!$A$6:$D$118,2,FALSE), " ")</f>
        <v xml:space="preserve"> </v>
      </c>
      <c r="AVF26" s="20" t="str">
        <f>IFERROR(VLOOKUP(AVD26,Insumos!$A$6:$D$118,4,FALSE), " ")</f>
        <v xml:space="preserve"> </v>
      </c>
      <c r="AVG26" s="12" t="str">
        <f>IFERROR(VLOOKUP(AVD26,Insumos!$A$6:$D$118,3,FALSE), " ")</f>
        <v xml:space="preserve"> </v>
      </c>
      <c r="AVH26" s="23"/>
      <c r="AVI26" s="20" t="str">
        <f t="shared" si="139"/>
        <v xml:space="preserve"> </v>
      </c>
      <c r="AVK26" s="17"/>
      <c r="AVM26" s="10"/>
      <c r="AVN26" s="12" t="str">
        <f>IFERROR(VLOOKUP(AVM26,Insumos!$A$6:$D$118,2,FALSE), " ")</f>
        <v xml:space="preserve"> </v>
      </c>
      <c r="AVO26" s="20" t="str">
        <f>IFERROR(VLOOKUP(AVM26,Insumos!$A$6:$D$118,4,FALSE), " ")</f>
        <v xml:space="preserve"> </v>
      </c>
      <c r="AVP26" s="12" t="str">
        <f>IFERROR(VLOOKUP(AVM26,Insumos!$A$6:$D$118,3,FALSE), " ")</f>
        <v xml:space="preserve"> </v>
      </c>
      <c r="AVQ26" s="23"/>
      <c r="AVR26" s="20" t="str">
        <f t="shared" si="140"/>
        <v xml:space="preserve"> </v>
      </c>
      <c r="AVT26" s="17"/>
      <c r="AVV26" s="10"/>
      <c r="AVW26" s="12" t="str">
        <f>IFERROR(VLOOKUP(AVV26,Insumos!$A$6:$D$118,2,FALSE), " ")</f>
        <v xml:space="preserve"> </v>
      </c>
      <c r="AVX26" s="20" t="str">
        <f>IFERROR(VLOOKUP(AVV26,Insumos!$A$6:$D$118,4,FALSE), " ")</f>
        <v xml:space="preserve"> </v>
      </c>
      <c r="AVY26" s="12" t="str">
        <f>IFERROR(VLOOKUP(AVV26,Insumos!$A$6:$D$118,3,FALSE), " ")</f>
        <v xml:space="preserve"> </v>
      </c>
      <c r="AVZ26" s="23"/>
      <c r="AWA26" s="20" t="str">
        <f t="shared" si="141"/>
        <v xml:space="preserve"> </v>
      </c>
      <c r="AWC26" s="17"/>
      <c r="AWE26" s="10"/>
      <c r="AWF26" s="12" t="str">
        <f>IFERROR(VLOOKUP(AWE26,Insumos!$A$6:$D$118,2,FALSE), " ")</f>
        <v xml:space="preserve"> </v>
      </c>
      <c r="AWG26" s="20" t="str">
        <f>IFERROR(VLOOKUP(AWE26,Insumos!$A$6:$D$118,4,FALSE), " ")</f>
        <v xml:space="preserve"> </v>
      </c>
      <c r="AWH26" s="12" t="str">
        <f>IFERROR(VLOOKUP(AWE26,Insumos!$A$6:$D$118,3,FALSE), " ")</f>
        <v xml:space="preserve"> </v>
      </c>
      <c r="AWI26" s="23"/>
      <c r="AWJ26" s="20" t="str">
        <f t="shared" si="142"/>
        <v xml:space="preserve"> </v>
      </c>
      <c r="AWL26" s="17"/>
      <c r="AWN26" s="10"/>
      <c r="AWO26" s="12" t="str">
        <f>IFERROR(VLOOKUP(AWN26,Insumos!$A$6:$D$118,2,FALSE), " ")</f>
        <v xml:space="preserve"> </v>
      </c>
      <c r="AWP26" s="20" t="str">
        <f>IFERROR(VLOOKUP(AWN26,Insumos!$A$6:$D$118,4,FALSE), " ")</f>
        <v xml:space="preserve"> </v>
      </c>
      <c r="AWQ26" s="12" t="str">
        <f>IFERROR(VLOOKUP(AWN26,Insumos!$A$6:$D$118,3,FALSE), " ")</f>
        <v xml:space="preserve"> </v>
      </c>
      <c r="AWR26" s="23"/>
      <c r="AWS26" s="20" t="str">
        <f t="shared" si="143"/>
        <v xml:space="preserve"> </v>
      </c>
      <c r="AWU26" s="17"/>
      <c r="AWW26" s="10"/>
      <c r="AWX26" s="12" t="str">
        <f>IFERROR(VLOOKUP(AWW26,Insumos!$A$6:$D$118,2,FALSE), " ")</f>
        <v xml:space="preserve"> </v>
      </c>
      <c r="AWY26" s="20" t="str">
        <f>IFERROR(VLOOKUP(AWW26,Insumos!$A$6:$D$118,4,FALSE), " ")</f>
        <v xml:space="preserve"> </v>
      </c>
      <c r="AWZ26" s="12" t="str">
        <f>IFERROR(VLOOKUP(AWW26,Insumos!$A$6:$D$118,3,FALSE), " ")</f>
        <v xml:space="preserve"> </v>
      </c>
      <c r="AXA26" s="23"/>
      <c r="AXB26" s="20" t="str">
        <f t="shared" si="144"/>
        <v xml:space="preserve"> </v>
      </c>
      <c r="AXD26" s="17"/>
      <c r="AXF26" s="10"/>
      <c r="AXG26" s="12" t="str">
        <f>IFERROR(VLOOKUP(AXF26,Insumos!$A$6:$D$118,2,FALSE), " ")</f>
        <v xml:space="preserve"> </v>
      </c>
      <c r="AXH26" s="20" t="str">
        <f>IFERROR(VLOOKUP(AXF26,Insumos!$A$6:$D$118,4,FALSE), " ")</f>
        <v xml:space="preserve"> </v>
      </c>
      <c r="AXI26" s="12" t="str">
        <f>IFERROR(VLOOKUP(AXF26,Insumos!$A$6:$D$118,3,FALSE), " ")</f>
        <v xml:space="preserve"> </v>
      </c>
      <c r="AXJ26" s="23"/>
      <c r="AXK26" s="20" t="str">
        <f t="shared" si="145"/>
        <v xml:space="preserve"> </v>
      </c>
      <c r="AXM26" s="17"/>
      <c r="AXO26" s="10"/>
      <c r="AXP26" s="12" t="str">
        <f>IFERROR(VLOOKUP(AXO26,Insumos!$A$6:$D$118,2,FALSE), " ")</f>
        <v xml:space="preserve"> </v>
      </c>
      <c r="AXQ26" s="20" t="str">
        <f>IFERROR(VLOOKUP(AXO26,Insumos!$A$6:$D$118,4,FALSE), " ")</f>
        <v xml:space="preserve"> </v>
      </c>
      <c r="AXR26" s="12" t="str">
        <f>IFERROR(VLOOKUP(AXO26,Insumos!$A$6:$D$118,3,FALSE), " ")</f>
        <v xml:space="preserve"> </v>
      </c>
      <c r="AXS26" s="23"/>
      <c r="AXT26" s="20" t="str">
        <f t="shared" si="146"/>
        <v xml:space="preserve"> </v>
      </c>
      <c r="AXV26" s="17"/>
      <c r="AXX26" s="10"/>
      <c r="AXY26" s="12" t="str">
        <f>IFERROR(VLOOKUP(AXX26,Insumos!$A$6:$D$118,2,FALSE), " ")</f>
        <v xml:space="preserve"> </v>
      </c>
      <c r="AXZ26" s="20" t="str">
        <f>IFERROR(VLOOKUP(AXX26,Insumos!$A$6:$D$118,4,FALSE), " ")</f>
        <v xml:space="preserve"> </v>
      </c>
      <c r="AYA26" s="12" t="str">
        <f>IFERROR(VLOOKUP(AXX26,Insumos!$A$6:$D$118,3,FALSE), " ")</f>
        <v xml:space="preserve"> </v>
      </c>
      <c r="AYB26" s="23"/>
      <c r="AYC26" s="20" t="str">
        <f t="shared" si="147"/>
        <v xml:space="preserve"> </v>
      </c>
      <c r="AYE26" s="17"/>
      <c r="AYG26" s="10"/>
      <c r="AYH26" s="12" t="str">
        <f>IFERROR(VLOOKUP(AYG26,Insumos!$A$6:$D$118,2,FALSE), " ")</f>
        <v xml:space="preserve"> </v>
      </c>
      <c r="AYI26" s="20" t="str">
        <f>IFERROR(VLOOKUP(AYG26,Insumos!$A$6:$D$118,4,FALSE), " ")</f>
        <v xml:space="preserve"> </v>
      </c>
      <c r="AYJ26" s="12" t="str">
        <f>IFERROR(VLOOKUP(AYG26,Insumos!$A$6:$D$118,3,FALSE), " ")</f>
        <v xml:space="preserve"> </v>
      </c>
      <c r="AYK26" s="23"/>
      <c r="AYL26" s="20" t="str">
        <f t="shared" si="148"/>
        <v xml:space="preserve"> </v>
      </c>
      <c r="AYN26" s="17"/>
      <c r="AYP26" s="10"/>
      <c r="AYQ26" s="12" t="str">
        <f>IFERROR(VLOOKUP(AYP26,Insumos!$A$6:$D$118,2,FALSE), " ")</f>
        <v xml:space="preserve"> </v>
      </c>
      <c r="AYR26" s="20" t="str">
        <f>IFERROR(VLOOKUP(AYP26,Insumos!$A$6:$D$118,4,FALSE), " ")</f>
        <v xml:space="preserve"> </v>
      </c>
      <c r="AYS26" s="12" t="str">
        <f>IFERROR(VLOOKUP(AYP26,Insumos!$A$6:$D$118,3,FALSE), " ")</f>
        <v xml:space="preserve"> </v>
      </c>
      <c r="AYT26" s="23"/>
      <c r="AYU26" s="20" t="str">
        <f t="shared" si="149"/>
        <v xml:space="preserve"> </v>
      </c>
      <c r="AYW26" s="17"/>
      <c r="AYY26" s="10"/>
      <c r="AYZ26" s="12" t="str">
        <f>IFERROR(VLOOKUP(AYY26,Insumos!$A$6:$D$118,2,FALSE), " ")</f>
        <v xml:space="preserve"> </v>
      </c>
      <c r="AZA26" s="20" t="str">
        <f>IFERROR(VLOOKUP(AYY26,Insumos!$A$6:$D$118,4,FALSE), " ")</f>
        <v xml:space="preserve"> </v>
      </c>
      <c r="AZB26" s="12" t="str">
        <f>IFERROR(VLOOKUP(AYY26,Insumos!$A$6:$D$118,3,FALSE), " ")</f>
        <v xml:space="preserve"> </v>
      </c>
      <c r="AZC26" s="23"/>
      <c r="AZD26" s="20" t="str">
        <f t="shared" si="150"/>
        <v xml:space="preserve"> </v>
      </c>
      <c r="AZF26" s="17"/>
      <c r="AZH26" s="10"/>
      <c r="AZI26" s="12" t="str">
        <f>IFERROR(VLOOKUP(AZH26,Insumos!$A$6:$D$118,2,FALSE), " ")</f>
        <v xml:space="preserve"> </v>
      </c>
      <c r="AZJ26" s="20" t="str">
        <f>IFERROR(VLOOKUP(AZH26,Insumos!$A$6:$D$118,4,FALSE), " ")</f>
        <v xml:space="preserve"> </v>
      </c>
      <c r="AZK26" s="12" t="str">
        <f>IFERROR(VLOOKUP(AZH26,Insumos!$A$6:$D$118,3,FALSE), " ")</f>
        <v xml:space="preserve"> </v>
      </c>
      <c r="AZL26" s="23"/>
      <c r="AZM26" s="20" t="str">
        <f t="shared" si="151"/>
        <v xml:space="preserve"> </v>
      </c>
      <c r="AZO26" s="17"/>
      <c r="AZQ26" s="10"/>
      <c r="AZR26" s="12" t="str">
        <f>IFERROR(VLOOKUP(AZQ26,Insumos!$A$6:$D$118,2,FALSE), " ")</f>
        <v xml:space="preserve"> </v>
      </c>
      <c r="AZS26" s="20" t="str">
        <f>IFERROR(VLOOKUP(AZQ26,Insumos!$A$6:$D$118,4,FALSE), " ")</f>
        <v xml:space="preserve"> </v>
      </c>
      <c r="AZT26" s="12" t="str">
        <f>IFERROR(VLOOKUP(AZQ26,Insumos!$A$6:$D$118,3,FALSE), " ")</f>
        <v xml:space="preserve"> </v>
      </c>
      <c r="AZU26" s="23"/>
      <c r="AZV26" s="20" t="str">
        <f t="shared" si="152"/>
        <v xml:space="preserve"> </v>
      </c>
      <c r="AZX26" s="17"/>
      <c r="AZZ26" s="10"/>
      <c r="BAA26" s="12" t="str">
        <f>IFERROR(VLOOKUP(AZZ26,Insumos!$A$6:$D$118,2,FALSE), " ")</f>
        <v xml:space="preserve"> </v>
      </c>
      <c r="BAB26" s="20" t="str">
        <f>IFERROR(VLOOKUP(AZZ26,Insumos!$A$6:$D$118,4,FALSE), " ")</f>
        <v xml:space="preserve"> </v>
      </c>
      <c r="BAC26" s="12" t="str">
        <f>IFERROR(VLOOKUP(AZZ26,Insumos!$A$6:$D$118,3,FALSE), " ")</f>
        <v xml:space="preserve"> </v>
      </c>
      <c r="BAD26" s="23"/>
      <c r="BAE26" s="20" t="str">
        <f t="shared" si="153"/>
        <v xml:space="preserve"> </v>
      </c>
      <c r="BAG26" s="17"/>
      <c r="BAI26" s="10"/>
      <c r="BAJ26" s="12" t="str">
        <f>IFERROR(VLOOKUP(BAI26,Insumos!$A$6:$D$118,2,FALSE), " ")</f>
        <v xml:space="preserve"> </v>
      </c>
      <c r="BAK26" s="20" t="str">
        <f>IFERROR(VLOOKUP(BAI26,Insumos!$A$6:$D$118,4,FALSE), " ")</f>
        <v xml:space="preserve"> </v>
      </c>
      <c r="BAL26" s="12" t="str">
        <f>IFERROR(VLOOKUP(BAI26,Insumos!$A$6:$D$118,3,FALSE), " ")</f>
        <v xml:space="preserve"> </v>
      </c>
      <c r="BAM26" s="23"/>
      <c r="BAN26" s="20" t="str">
        <f t="shared" si="154"/>
        <v xml:space="preserve"> </v>
      </c>
      <c r="BAP26" s="17"/>
      <c r="BAR26" s="10"/>
      <c r="BAS26" s="12" t="str">
        <f>IFERROR(VLOOKUP(BAR26,Insumos!$A$6:$D$118,2,FALSE), " ")</f>
        <v xml:space="preserve"> </v>
      </c>
      <c r="BAT26" s="20" t="str">
        <f>IFERROR(VLOOKUP(BAR26,Insumos!$A$6:$D$118,4,FALSE), " ")</f>
        <v xml:space="preserve"> </v>
      </c>
      <c r="BAU26" s="12" t="str">
        <f>IFERROR(VLOOKUP(BAR26,Insumos!$A$6:$D$118,3,FALSE), " ")</f>
        <v xml:space="preserve"> </v>
      </c>
      <c r="BAV26" s="23"/>
      <c r="BAW26" s="20" t="str">
        <f t="shared" si="155"/>
        <v xml:space="preserve"> </v>
      </c>
      <c r="BAY26" s="17"/>
      <c r="BBA26" s="10"/>
      <c r="BBB26" s="12" t="str">
        <f>IFERROR(VLOOKUP(BBA26,Insumos!$A$6:$D$118,2,FALSE), " ")</f>
        <v xml:space="preserve"> </v>
      </c>
      <c r="BBC26" s="20" t="str">
        <f>IFERROR(VLOOKUP(BBA26,Insumos!$A$6:$D$118,4,FALSE), " ")</f>
        <v xml:space="preserve"> </v>
      </c>
      <c r="BBD26" s="12" t="str">
        <f>IFERROR(VLOOKUP(BBA26,Insumos!$A$6:$D$118,3,FALSE), " ")</f>
        <v xml:space="preserve"> </v>
      </c>
      <c r="BBE26" s="23"/>
      <c r="BBF26" s="20" t="str">
        <f t="shared" si="156"/>
        <v xml:space="preserve"> </v>
      </c>
      <c r="BBH26" s="17"/>
      <c r="BBJ26" s="10"/>
      <c r="BBK26" s="12" t="str">
        <f>IFERROR(VLOOKUP(BBJ26,Insumos!$A$6:$D$118,2,FALSE), " ")</f>
        <v xml:space="preserve"> </v>
      </c>
      <c r="BBL26" s="20" t="str">
        <f>IFERROR(VLOOKUP(BBJ26,Insumos!$A$6:$D$118,4,FALSE), " ")</f>
        <v xml:space="preserve"> </v>
      </c>
      <c r="BBM26" s="12" t="str">
        <f>IFERROR(VLOOKUP(BBJ26,Insumos!$A$6:$D$118,3,FALSE), " ")</f>
        <v xml:space="preserve"> </v>
      </c>
      <c r="BBN26" s="23"/>
      <c r="BBO26" s="20" t="str">
        <f t="shared" si="157"/>
        <v xml:space="preserve"> </v>
      </c>
      <c r="BBQ26" s="17"/>
      <c r="BBS26" s="10"/>
      <c r="BBT26" s="12" t="str">
        <f>IFERROR(VLOOKUP(BBS26,Insumos!$A$6:$D$118,2,FALSE), " ")</f>
        <v xml:space="preserve"> </v>
      </c>
      <c r="BBU26" s="20" t="str">
        <f>IFERROR(VLOOKUP(BBS26,Insumos!$A$6:$D$118,4,FALSE), " ")</f>
        <v xml:space="preserve"> </v>
      </c>
      <c r="BBV26" s="12" t="str">
        <f>IFERROR(VLOOKUP(BBS26,Insumos!$A$6:$D$118,3,FALSE), " ")</f>
        <v xml:space="preserve"> </v>
      </c>
      <c r="BBW26" s="23"/>
      <c r="BBX26" s="20" t="str">
        <f t="shared" si="158"/>
        <v xml:space="preserve"> </v>
      </c>
      <c r="BBZ26" s="17"/>
      <c r="BCB26" s="10"/>
      <c r="BCC26" s="12" t="str">
        <f>IFERROR(VLOOKUP(BCB26,Insumos!$A$6:$D$118,2,FALSE), " ")</f>
        <v xml:space="preserve"> </v>
      </c>
      <c r="BCD26" s="20" t="str">
        <f>IFERROR(VLOOKUP(BCB26,Insumos!$A$6:$D$118,4,FALSE), " ")</f>
        <v xml:space="preserve"> </v>
      </c>
      <c r="BCE26" s="12" t="str">
        <f>IFERROR(VLOOKUP(BCB26,Insumos!$A$6:$D$118,3,FALSE), " ")</f>
        <v xml:space="preserve"> </v>
      </c>
      <c r="BCF26" s="23"/>
      <c r="BCG26" s="20" t="str">
        <f t="shared" si="159"/>
        <v xml:space="preserve"> </v>
      </c>
      <c r="BCI26" s="17"/>
      <c r="BCK26" s="10"/>
      <c r="BCL26" s="12" t="str">
        <f>IFERROR(VLOOKUP(BCK26,Insumos!$A$6:$D$118,2,FALSE), " ")</f>
        <v xml:space="preserve"> </v>
      </c>
      <c r="BCM26" s="20" t="str">
        <f>IFERROR(VLOOKUP(BCK26,Insumos!$A$6:$D$118,4,FALSE), " ")</f>
        <v xml:space="preserve"> </v>
      </c>
      <c r="BCN26" s="12" t="str">
        <f>IFERROR(VLOOKUP(BCK26,Insumos!$A$6:$D$118,3,FALSE), " ")</f>
        <v xml:space="preserve"> </v>
      </c>
      <c r="BCO26" s="23"/>
      <c r="BCP26" s="20" t="str">
        <f t="shared" si="160"/>
        <v xml:space="preserve"> </v>
      </c>
      <c r="BCR26" s="17"/>
      <c r="BCT26" s="10"/>
      <c r="BCU26" s="12" t="str">
        <f>IFERROR(VLOOKUP(BCT26,Insumos!$A$6:$D$118,2,FALSE), " ")</f>
        <v xml:space="preserve"> </v>
      </c>
      <c r="BCV26" s="20" t="str">
        <f>IFERROR(VLOOKUP(BCT26,Insumos!$A$6:$D$118,4,FALSE), " ")</f>
        <v xml:space="preserve"> </v>
      </c>
      <c r="BCW26" s="12" t="str">
        <f>IFERROR(VLOOKUP(BCT26,Insumos!$A$6:$D$118,3,FALSE), " ")</f>
        <v xml:space="preserve"> </v>
      </c>
      <c r="BCX26" s="23"/>
      <c r="BCY26" s="20" t="str">
        <f t="shared" si="161"/>
        <v xml:space="preserve"> </v>
      </c>
      <c r="BDA26" s="17"/>
      <c r="BDC26" s="10"/>
      <c r="BDD26" s="12" t="str">
        <f>IFERROR(VLOOKUP(BDC26,Insumos!$A$6:$D$118,2,FALSE), " ")</f>
        <v xml:space="preserve"> </v>
      </c>
      <c r="BDE26" s="20" t="str">
        <f>IFERROR(VLOOKUP(BDC26,Insumos!$A$6:$D$118,4,FALSE), " ")</f>
        <v xml:space="preserve"> </v>
      </c>
      <c r="BDF26" s="12" t="str">
        <f>IFERROR(VLOOKUP(BDC26,Insumos!$A$6:$D$118,3,FALSE), " ")</f>
        <v xml:space="preserve"> </v>
      </c>
      <c r="BDG26" s="23"/>
      <c r="BDH26" s="20" t="str">
        <f t="shared" si="162"/>
        <v xml:space="preserve"> </v>
      </c>
      <c r="BDJ26" s="17"/>
      <c r="BDL26" s="10"/>
      <c r="BDM26" s="12" t="str">
        <f>IFERROR(VLOOKUP(BDL26,Insumos!$A$6:$D$118,2,FALSE), " ")</f>
        <v xml:space="preserve"> </v>
      </c>
      <c r="BDN26" s="20" t="str">
        <f>IFERROR(VLOOKUP(BDL26,Insumos!$A$6:$D$118,4,FALSE), " ")</f>
        <v xml:space="preserve"> </v>
      </c>
      <c r="BDO26" s="12" t="str">
        <f>IFERROR(VLOOKUP(BDL26,Insumos!$A$6:$D$118,3,FALSE), " ")</f>
        <v xml:space="preserve"> </v>
      </c>
      <c r="BDP26" s="23"/>
      <c r="BDQ26" s="20" t="str">
        <f t="shared" si="163"/>
        <v xml:space="preserve"> </v>
      </c>
      <c r="BDS26" s="17"/>
      <c r="BDU26" s="10"/>
      <c r="BDV26" s="12" t="str">
        <f>IFERROR(VLOOKUP(BDU26,Insumos!$A$6:$D$118,2,FALSE), " ")</f>
        <v xml:space="preserve"> </v>
      </c>
      <c r="BDW26" s="20" t="str">
        <f>IFERROR(VLOOKUP(BDU26,Insumos!$A$6:$D$118,4,FALSE), " ")</f>
        <v xml:space="preserve"> </v>
      </c>
      <c r="BDX26" s="12" t="str">
        <f>IFERROR(VLOOKUP(BDU26,Insumos!$A$6:$D$118,3,FALSE), " ")</f>
        <v xml:space="preserve"> </v>
      </c>
      <c r="BDY26" s="23"/>
      <c r="BDZ26" s="20" t="str">
        <f t="shared" si="164"/>
        <v xml:space="preserve"> </v>
      </c>
      <c r="BEB26" s="17"/>
      <c r="BED26" s="10"/>
      <c r="BEE26" s="12" t="str">
        <f>IFERROR(VLOOKUP(BED26,Insumos!$A$6:$D$118,2,FALSE), " ")</f>
        <v xml:space="preserve"> </v>
      </c>
      <c r="BEF26" s="20" t="str">
        <f>IFERROR(VLOOKUP(BED26,Insumos!$A$6:$D$118,4,FALSE), " ")</f>
        <v xml:space="preserve"> </v>
      </c>
      <c r="BEG26" s="12" t="str">
        <f>IFERROR(VLOOKUP(BED26,Insumos!$A$6:$D$118,3,FALSE), " ")</f>
        <v xml:space="preserve"> </v>
      </c>
      <c r="BEH26" s="23"/>
      <c r="BEI26" s="20" t="str">
        <f t="shared" si="165"/>
        <v xml:space="preserve"> </v>
      </c>
      <c r="BEK26" s="17"/>
      <c r="BEM26" s="10"/>
      <c r="BEN26" s="12" t="str">
        <f>IFERROR(VLOOKUP(BEM26,Insumos!$A$6:$D$118,2,FALSE), " ")</f>
        <v xml:space="preserve"> </v>
      </c>
      <c r="BEO26" s="20" t="str">
        <f>IFERROR(VLOOKUP(BEM26,Insumos!$A$6:$D$118,4,FALSE), " ")</f>
        <v xml:space="preserve"> </v>
      </c>
      <c r="BEP26" s="12" t="str">
        <f>IFERROR(VLOOKUP(BEM26,Insumos!$A$6:$D$118,3,FALSE), " ")</f>
        <v xml:space="preserve"> </v>
      </c>
      <c r="BEQ26" s="23"/>
      <c r="BER26" s="20" t="str">
        <f t="shared" si="166"/>
        <v xml:space="preserve"> </v>
      </c>
      <c r="BET26" s="17"/>
      <c r="BEV26" s="10"/>
      <c r="BEW26" s="12" t="str">
        <f>IFERROR(VLOOKUP(BEV26,Insumos!$A$6:$D$118,2,FALSE), " ")</f>
        <v xml:space="preserve"> </v>
      </c>
      <c r="BEX26" s="20" t="str">
        <f>IFERROR(VLOOKUP(BEV26,Insumos!$A$6:$D$118,4,FALSE), " ")</f>
        <v xml:space="preserve"> </v>
      </c>
      <c r="BEY26" s="12" t="str">
        <f>IFERROR(VLOOKUP(BEV26,Insumos!$A$6:$D$118,3,FALSE), " ")</f>
        <v xml:space="preserve"> </v>
      </c>
      <c r="BEZ26" s="23"/>
      <c r="BFA26" s="20" t="str">
        <f t="shared" si="167"/>
        <v xml:space="preserve"> </v>
      </c>
      <c r="BFC26" s="17"/>
      <c r="BFE26" s="10"/>
      <c r="BFF26" s="12" t="str">
        <f>IFERROR(VLOOKUP(BFE26,Insumos!$A$6:$D$118,2,FALSE), " ")</f>
        <v xml:space="preserve"> </v>
      </c>
      <c r="BFG26" s="20" t="str">
        <f>IFERROR(VLOOKUP(BFE26,Insumos!$A$6:$D$118,4,FALSE), " ")</f>
        <v xml:space="preserve"> </v>
      </c>
      <c r="BFH26" s="12" t="str">
        <f>IFERROR(VLOOKUP(BFE26,Insumos!$A$6:$D$118,3,FALSE), " ")</f>
        <v xml:space="preserve"> </v>
      </c>
      <c r="BFI26" s="23"/>
      <c r="BFJ26" s="20" t="str">
        <f t="shared" si="168"/>
        <v xml:space="preserve"> </v>
      </c>
      <c r="BFL26" s="17"/>
      <c r="BFN26" s="10"/>
      <c r="BFO26" s="12" t="str">
        <f>IFERROR(VLOOKUP(BFN26,Insumos!$A$6:$D$118,2,FALSE), " ")</f>
        <v xml:space="preserve"> </v>
      </c>
      <c r="BFP26" s="20" t="str">
        <f>IFERROR(VLOOKUP(BFN26,Insumos!$A$6:$D$118,4,FALSE), " ")</f>
        <v xml:space="preserve"> </v>
      </c>
      <c r="BFQ26" s="12" t="str">
        <f>IFERROR(VLOOKUP(BFN26,Insumos!$A$6:$D$118,3,FALSE), " ")</f>
        <v xml:space="preserve"> </v>
      </c>
      <c r="BFR26" s="23"/>
      <c r="BFS26" s="20" t="str">
        <f t="shared" si="169"/>
        <v xml:space="preserve"> </v>
      </c>
      <c r="BFU26" s="17"/>
      <c r="BFW26" s="10"/>
      <c r="BFX26" s="12" t="str">
        <f>IFERROR(VLOOKUP(BFW26,Insumos!$A$6:$D$118,2,FALSE), " ")</f>
        <v xml:space="preserve"> </v>
      </c>
      <c r="BFY26" s="20" t="str">
        <f>IFERROR(VLOOKUP(BFW26,Insumos!$A$6:$D$118,4,FALSE), " ")</f>
        <v xml:space="preserve"> </v>
      </c>
      <c r="BFZ26" s="12" t="str">
        <f>IFERROR(VLOOKUP(BFW26,Insumos!$A$6:$D$118,3,FALSE), " ")</f>
        <v xml:space="preserve"> </v>
      </c>
      <c r="BGA26" s="23"/>
      <c r="BGB26" s="20" t="str">
        <f t="shared" si="170"/>
        <v xml:space="preserve"> </v>
      </c>
      <c r="BGD26" s="17"/>
      <c r="BGF26" s="10"/>
      <c r="BGG26" s="12" t="str">
        <f>IFERROR(VLOOKUP(BGF26,Insumos!$A$6:$D$118,2,FALSE), " ")</f>
        <v xml:space="preserve"> </v>
      </c>
      <c r="BGH26" s="20" t="str">
        <f>IFERROR(VLOOKUP(BGF26,Insumos!$A$6:$D$118,4,FALSE), " ")</f>
        <v xml:space="preserve"> </v>
      </c>
      <c r="BGI26" s="12" t="str">
        <f>IFERROR(VLOOKUP(BGF26,Insumos!$A$6:$D$118,3,FALSE), " ")</f>
        <v xml:space="preserve"> </v>
      </c>
      <c r="BGJ26" s="23"/>
      <c r="BGK26" s="20" t="str">
        <f t="shared" si="171"/>
        <v xml:space="preserve"> </v>
      </c>
      <c r="BGM26" s="17"/>
      <c r="BGO26" s="10"/>
      <c r="BGP26" s="12" t="str">
        <f>IFERROR(VLOOKUP(BGO26,Insumos!$A$6:$D$118,2,FALSE), " ")</f>
        <v xml:space="preserve"> </v>
      </c>
      <c r="BGQ26" s="20" t="str">
        <f>IFERROR(VLOOKUP(BGO26,Insumos!$A$6:$D$118,4,FALSE), " ")</f>
        <v xml:space="preserve"> </v>
      </c>
      <c r="BGR26" s="12" t="str">
        <f>IFERROR(VLOOKUP(BGO26,Insumos!$A$6:$D$118,3,FALSE), " ")</f>
        <v xml:space="preserve"> </v>
      </c>
      <c r="BGS26" s="23"/>
      <c r="BGT26" s="20" t="str">
        <f t="shared" si="172"/>
        <v xml:space="preserve"> </v>
      </c>
      <c r="BGV26" s="17"/>
      <c r="BGX26" s="10"/>
      <c r="BGY26" s="12" t="str">
        <f>IFERROR(VLOOKUP(BGX26,Insumos!$A$6:$D$118,2,FALSE), " ")</f>
        <v xml:space="preserve"> </v>
      </c>
      <c r="BGZ26" s="20" t="str">
        <f>IFERROR(VLOOKUP(BGX26,Insumos!$A$6:$D$118,4,FALSE), " ")</f>
        <v xml:space="preserve"> </v>
      </c>
      <c r="BHA26" s="12" t="str">
        <f>IFERROR(VLOOKUP(BGX26,Insumos!$A$6:$D$118,3,FALSE), " ")</f>
        <v xml:space="preserve"> </v>
      </c>
      <c r="BHB26" s="23"/>
      <c r="BHC26" s="20" t="str">
        <f t="shared" si="173"/>
        <v xml:space="preserve"> </v>
      </c>
      <c r="BHE26" s="17"/>
      <c r="BHG26" s="10"/>
      <c r="BHH26" s="12" t="str">
        <f>IFERROR(VLOOKUP(BHG26,Insumos!$A$6:$D$118,2,FALSE), " ")</f>
        <v xml:space="preserve"> </v>
      </c>
      <c r="BHI26" s="20" t="str">
        <f>IFERROR(VLOOKUP(BHG26,Insumos!$A$6:$D$118,4,FALSE), " ")</f>
        <v xml:space="preserve"> </v>
      </c>
      <c r="BHJ26" s="12" t="str">
        <f>IFERROR(VLOOKUP(BHG26,Insumos!$A$6:$D$118,3,FALSE), " ")</f>
        <v xml:space="preserve"> </v>
      </c>
      <c r="BHK26" s="23"/>
      <c r="BHL26" s="20" t="str">
        <f t="shared" si="174"/>
        <v xml:space="preserve"> </v>
      </c>
      <c r="BHN26" s="17"/>
      <c r="BHP26" s="10"/>
      <c r="BHQ26" s="12" t="str">
        <f>IFERROR(VLOOKUP(BHP26,Insumos!$A$6:$D$118,2,FALSE), " ")</f>
        <v xml:space="preserve"> </v>
      </c>
      <c r="BHR26" s="20" t="str">
        <f>IFERROR(VLOOKUP(BHP26,Insumos!$A$6:$D$118,4,FALSE), " ")</f>
        <v xml:space="preserve"> </v>
      </c>
      <c r="BHS26" s="12" t="str">
        <f>IFERROR(VLOOKUP(BHP26,Insumos!$A$6:$D$118,3,FALSE), " ")</f>
        <v xml:space="preserve"> </v>
      </c>
      <c r="BHT26" s="23"/>
      <c r="BHU26" s="20" t="str">
        <f t="shared" si="175"/>
        <v xml:space="preserve"> </v>
      </c>
      <c r="BHW26" s="17"/>
      <c r="BHY26" s="10"/>
      <c r="BHZ26" s="12" t="str">
        <f>IFERROR(VLOOKUP(BHY26,Insumos!$A$6:$D$118,2,FALSE), " ")</f>
        <v xml:space="preserve"> </v>
      </c>
      <c r="BIA26" s="20" t="str">
        <f>IFERROR(VLOOKUP(BHY26,Insumos!$A$6:$D$118,4,FALSE), " ")</f>
        <v xml:space="preserve"> </v>
      </c>
      <c r="BIB26" s="12" t="str">
        <f>IFERROR(VLOOKUP(BHY26,Insumos!$A$6:$D$118,3,FALSE), " ")</f>
        <v xml:space="preserve"> </v>
      </c>
      <c r="BIC26" s="23"/>
      <c r="BID26" s="20" t="str">
        <f t="shared" si="176"/>
        <v xml:space="preserve"> </v>
      </c>
      <c r="BIF26" s="17"/>
      <c r="BIH26" s="10"/>
      <c r="BII26" s="12" t="str">
        <f>IFERROR(VLOOKUP(BIH26,Insumos!$A$6:$D$118,2,FALSE), " ")</f>
        <v xml:space="preserve"> </v>
      </c>
      <c r="BIJ26" s="20" t="str">
        <f>IFERROR(VLOOKUP(BIH26,Insumos!$A$6:$D$118,4,FALSE), " ")</f>
        <v xml:space="preserve"> </v>
      </c>
      <c r="BIK26" s="12" t="str">
        <f>IFERROR(VLOOKUP(BIH26,Insumos!$A$6:$D$118,3,FALSE), " ")</f>
        <v xml:space="preserve"> </v>
      </c>
      <c r="BIL26" s="23"/>
      <c r="BIM26" s="20" t="str">
        <f t="shared" si="177"/>
        <v xml:space="preserve"> </v>
      </c>
      <c r="BIO26" s="17"/>
      <c r="BIQ26" s="10"/>
      <c r="BIR26" s="12" t="str">
        <f>IFERROR(VLOOKUP(BIQ26,Insumos!$A$6:$D$118,2,FALSE), " ")</f>
        <v xml:space="preserve"> </v>
      </c>
      <c r="BIS26" s="20" t="str">
        <f>IFERROR(VLOOKUP(BIQ26,Insumos!$A$6:$D$118,4,FALSE), " ")</f>
        <v xml:space="preserve"> </v>
      </c>
      <c r="BIT26" s="12" t="str">
        <f>IFERROR(VLOOKUP(BIQ26,Insumos!$A$6:$D$118,3,FALSE), " ")</f>
        <v xml:space="preserve"> </v>
      </c>
      <c r="BIU26" s="23"/>
      <c r="BIV26" s="20" t="str">
        <f t="shared" si="178"/>
        <v xml:space="preserve"> </v>
      </c>
      <c r="BIX26" s="17"/>
      <c r="BIZ26" s="10"/>
      <c r="BJA26" s="12" t="str">
        <f>IFERROR(VLOOKUP(BIZ26,Insumos!$A$6:$D$118,2,FALSE), " ")</f>
        <v xml:space="preserve"> </v>
      </c>
      <c r="BJB26" s="20" t="str">
        <f>IFERROR(VLOOKUP(BIZ26,Insumos!$A$6:$D$118,4,FALSE), " ")</f>
        <v xml:space="preserve"> </v>
      </c>
      <c r="BJC26" s="12" t="str">
        <f>IFERROR(VLOOKUP(BIZ26,Insumos!$A$6:$D$118,3,FALSE), " ")</f>
        <v xml:space="preserve"> </v>
      </c>
      <c r="BJD26" s="23"/>
      <c r="BJE26" s="20" t="str">
        <f t="shared" si="179"/>
        <v xml:space="preserve"> </v>
      </c>
      <c r="BJG26" s="17"/>
      <c r="BJI26" s="10"/>
      <c r="BJJ26" s="12" t="str">
        <f>IFERROR(VLOOKUP(BJI26,Insumos!$A$6:$D$118,2,FALSE), " ")</f>
        <v xml:space="preserve"> </v>
      </c>
      <c r="BJK26" s="20" t="str">
        <f>IFERROR(VLOOKUP(BJI26,Insumos!$A$6:$D$118,4,FALSE), " ")</f>
        <v xml:space="preserve"> </v>
      </c>
      <c r="BJL26" s="12" t="str">
        <f>IFERROR(VLOOKUP(BJI26,Insumos!$A$6:$D$118,3,FALSE), " ")</f>
        <v xml:space="preserve"> </v>
      </c>
      <c r="BJM26" s="23"/>
      <c r="BJN26" s="20" t="str">
        <f t="shared" si="180"/>
        <v xml:space="preserve"> </v>
      </c>
      <c r="BJP26" s="17"/>
      <c r="BJR26" s="10"/>
      <c r="BJS26" s="12" t="str">
        <f>IFERROR(VLOOKUP(BJR26,Insumos!$A$6:$D$118,2,FALSE), " ")</f>
        <v xml:space="preserve"> </v>
      </c>
      <c r="BJT26" s="20" t="str">
        <f>IFERROR(VLOOKUP(BJR26,Insumos!$A$6:$D$118,4,FALSE), " ")</f>
        <v xml:space="preserve"> </v>
      </c>
      <c r="BJU26" s="12" t="str">
        <f>IFERROR(VLOOKUP(BJR26,Insumos!$A$6:$D$118,3,FALSE), " ")</f>
        <v xml:space="preserve"> </v>
      </c>
      <c r="BJV26" s="23"/>
      <c r="BJW26" s="20" t="str">
        <f t="shared" si="181"/>
        <v xml:space="preserve"> </v>
      </c>
      <c r="BJY26" s="17"/>
      <c r="BKA26" s="10"/>
      <c r="BKB26" s="12" t="str">
        <f>IFERROR(VLOOKUP(BKA26,Insumos!$A$6:$D$118,2,FALSE), " ")</f>
        <v xml:space="preserve"> </v>
      </c>
      <c r="BKC26" s="20" t="str">
        <f>IFERROR(VLOOKUP(BKA26,Insumos!$A$6:$D$118,4,FALSE), " ")</f>
        <v xml:space="preserve"> </v>
      </c>
      <c r="BKD26" s="12" t="str">
        <f>IFERROR(VLOOKUP(BKA26,Insumos!$A$6:$D$118,3,FALSE), " ")</f>
        <v xml:space="preserve"> </v>
      </c>
      <c r="BKE26" s="23"/>
      <c r="BKF26" s="20" t="str">
        <f t="shared" si="182"/>
        <v xml:space="preserve"> </v>
      </c>
      <c r="BKH26" s="17"/>
      <c r="BKJ26" s="10"/>
      <c r="BKK26" s="12" t="str">
        <f>IFERROR(VLOOKUP(BKJ26,Insumos!$A$6:$D$118,2,FALSE), " ")</f>
        <v xml:space="preserve"> </v>
      </c>
      <c r="BKL26" s="20" t="str">
        <f>IFERROR(VLOOKUP(BKJ26,Insumos!$A$6:$D$118,4,FALSE), " ")</f>
        <v xml:space="preserve"> </v>
      </c>
      <c r="BKM26" s="12" t="str">
        <f>IFERROR(VLOOKUP(BKJ26,Insumos!$A$6:$D$118,3,FALSE), " ")</f>
        <v xml:space="preserve"> </v>
      </c>
      <c r="BKN26" s="23"/>
      <c r="BKO26" s="20" t="str">
        <f t="shared" si="183"/>
        <v xml:space="preserve"> </v>
      </c>
      <c r="BKQ26" s="17"/>
      <c r="BKS26" s="10"/>
      <c r="BKT26" s="12" t="str">
        <f>IFERROR(VLOOKUP(BKS26,Insumos!$A$6:$D$118,2,FALSE), " ")</f>
        <v xml:space="preserve"> </v>
      </c>
      <c r="BKU26" s="20" t="str">
        <f>IFERROR(VLOOKUP(BKS26,Insumos!$A$6:$D$118,4,FALSE), " ")</f>
        <v xml:space="preserve"> </v>
      </c>
      <c r="BKV26" s="12" t="str">
        <f>IFERROR(VLOOKUP(BKS26,Insumos!$A$6:$D$118,3,FALSE), " ")</f>
        <v xml:space="preserve"> </v>
      </c>
      <c r="BKW26" s="23"/>
      <c r="BKX26" s="20" t="str">
        <f t="shared" si="184"/>
        <v xml:space="preserve"> </v>
      </c>
      <c r="BKZ26" s="17"/>
      <c r="BLB26" s="10"/>
      <c r="BLC26" s="12" t="str">
        <f>IFERROR(VLOOKUP(BLB26,Insumos!$A$6:$D$118,2,FALSE), " ")</f>
        <v xml:space="preserve"> </v>
      </c>
      <c r="BLD26" s="20" t="str">
        <f>IFERROR(VLOOKUP(BLB26,Insumos!$A$6:$D$118,4,FALSE), " ")</f>
        <v xml:space="preserve"> </v>
      </c>
      <c r="BLE26" s="12" t="str">
        <f>IFERROR(VLOOKUP(BLB26,Insumos!$A$6:$D$118,3,FALSE), " ")</f>
        <v xml:space="preserve"> </v>
      </c>
      <c r="BLF26" s="23"/>
      <c r="BLG26" s="20" t="str">
        <f t="shared" si="185"/>
        <v xml:space="preserve"> </v>
      </c>
      <c r="BLI26" s="17"/>
      <c r="BLK26" s="10"/>
      <c r="BLL26" s="12" t="str">
        <f>IFERROR(VLOOKUP(BLK26,Insumos!$A$6:$D$118,2,FALSE), " ")</f>
        <v xml:space="preserve"> </v>
      </c>
      <c r="BLM26" s="20" t="str">
        <f>IFERROR(VLOOKUP(BLK26,Insumos!$A$6:$D$118,4,FALSE), " ")</f>
        <v xml:space="preserve"> </v>
      </c>
      <c r="BLN26" s="12" t="str">
        <f>IFERROR(VLOOKUP(BLK26,Insumos!$A$6:$D$118,3,FALSE), " ")</f>
        <v xml:space="preserve"> </v>
      </c>
      <c r="BLO26" s="23"/>
      <c r="BLP26" s="20" t="str">
        <f t="shared" si="186"/>
        <v xml:space="preserve"> </v>
      </c>
      <c r="BLR26" s="17"/>
      <c r="BLT26" s="10"/>
      <c r="BLU26" s="12" t="str">
        <f>IFERROR(VLOOKUP(BLT26,Insumos!$A$6:$D$118,2,FALSE), " ")</f>
        <v xml:space="preserve"> </v>
      </c>
      <c r="BLV26" s="20" t="str">
        <f>IFERROR(VLOOKUP(BLT26,Insumos!$A$6:$D$118,4,FALSE), " ")</f>
        <v xml:space="preserve"> </v>
      </c>
      <c r="BLW26" s="12" t="str">
        <f>IFERROR(VLOOKUP(BLT26,Insumos!$A$6:$D$118,3,FALSE), " ")</f>
        <v xml:space="preserve"> </v>
      </c>
      <c r="BLX26" s="23"/>
      <c r="BLY26" s="20" t="str">
        <f t="shared" si="187"/>
        <v xml:space="preserve"> </v>
      </c>
      <c r="BMA26" s="17"/>
      <c r="BMC26" s="10"/>
      <c r="BMD26" s="12" t="str">
        <f>IFERROR(VLOOKUP(BMC26,Insumos!$A$6:$D$118,2,FALSE), " ")</f>
        <v xml:space="preserve"> </v>
      </c>
      <c r="BME26" s="20" t="str">
        <f>IFERROR(VLOOKUP(BMC26,Insumos!$A$6:$D$118,4,FALSE), " ")</f>
        <v xml:space="preserve"> </v>
      </c>
      <c r="BMF26" s="12" t="str">
        <f>IFERROR(VLOOKUP(BMC26,Insumos!$A$6:$D$118,3,FALSE), " ")</f>
        <v xml:space="preserve"> </v>
      </c>
      <c r="BMG26" s="23"/>
      <c r="BMH26" s="20" t="str">
        <f t="shared" si="188"/>
        <v xml:space="preserve"> </v>
      </c>
      <c r="BMJ26" s="17"/>
      <c r="BML26" s="10"/>
      <c r="BMM26" s="12" t="str">
        <f>IFERROR(VLOOKUP(BML26,Insumos!$A$6:$D$118,2,FALSE), " ")</f>
        <v xml:space="preserve"> </v>
      </c>
      <c r="BMN26" s="20" t="str">
        <f>IFERROR(VLOOKUP(BML26,Insumos!$A$6:$D$118,4,FALSE), " ")</f>
        <v xml:space="preserve"> </v>
      </c>
      <c r="BMO26" s="12" t="str">
        <f>IFERROR(VLOOKUP(BML26,Insumos!$A$6:$D$118,3,FALSE), " ")</f>
        <v xml:space="preserve"> </v>
      </c>
      <c r="BMP26" s="23"/>
      <c r="BMQ26" s="20" t="str">
        <f t="shared" si="189"/>
        <v xml:space="preserve"> </v>
      </c>
      <c r="BMS26" s="17"/>
      <c r="BMU26" s="10"/>
      <c r="BMV26" s="12" t="str">
        <f>IFERROR(VLOOKUP(BMU26,Insumos!$A$6:$D$118,2,FALSE), " ")</f>
        <v xml:space="preserve"> </v>
      </c>
      <c r="BMW26" s="20" t="str">
        <f>IFERROR(VLOOKUP(BMU26,Insumos!$A$6:$D$118,4,FALSE), " ")</f>
        <v xml:space="preserve"> </v>
      </c>
      <c r="BMX26" s="12" t="str">
        <f>IFERROR(VLOOKUP(BMU26,Insumos!$A$6:$D$118,3,FALSE), " ")</f>
        <v xml:space="preserve"> </v>
      </c>
      <c r="BMY26" s="23"/>
      <c r="BMZ26" s="20" t="str">
        <f t="shared" si="190"/>
        <v xml:space="preserve"> </v>
      </c>
      <c r="BNB26" s="17"/>
      <c r="BND26" s="10"/>
      <c r="BNE26" s="12" t="str">
        <f>IFERROR(VLOOKUP(BND26,Insumos!$A$6:$D$118,2,FALSE), " ")</f>
        <v xml:space="preserve"> </v>
      </c>
      <c r="BNF26" s="20" t="str">
        <f>IFERROR(VLOOKUP(BND26,Insumos!$A$6:$D$118,4,FALSE), " ")</f>
        <v xml:space="preserve"> </v>
      </c>
      <c r="BNG26" s="12" t="str">
        <f>IFERROR(VLOOKUP(BND26,Insumos!$A$6:$D$118,3,FALSE), " ")</f>
        <v xml:space="preserve"> </v>
      </c>
      <c r="BNH26" s="23"/>
      <c r="BNI26" s="20" t="str">
        <f t="shared" si="191"/>
        <v xml:space="preserve"> </v>
      </c>
      <c r="BNK26" s="17"/>
      <c r="BNM26" s="10"/>
      <c r="BNN26" s="12" t="str">
        <f>IFERROR(VLOOKUP(BNM26,Insumos!$A$6:$D$118,2,FALSE), " ")</f>
        <v xml:space="preserve"> </v>
      </c>
      <c r="BNO26" s="20" t="str">
        <f>IFERROR(VLOOKUP(BNM26,Insumos!$A$6:$D$118,4,FALSE), " ")</f>
        <v xml:space="preserve"> </v>
      </c>
      <c r="BNP26" s="12" t="str">
        <f>IFERROR(VLOOKUP(BNM26,Insumos!$A$6:$D$118,3,FALSE), " ")</f>
        <v xml:space="preserve"> </v>
      </c>
      <c r="BNQ26" s="23"/>
      <c r="BNR26" s="20" t="str">
        <f t="shared" si="192"/>
        <v xml:space="preserve"> </v>
      </c>
      <c r="BNT26" s="17"/>
      <c r="BNV26" s="10"/>
      <c r="BNW26" s="12" t="str">
        <f>IFERROR(VLOOKUP(BNV26,Insumos!$A$6:$D$118,2,FALSE), " ")</f>
        <v xml:space="preserve"> </v>
      </c>
      <c r="BNX26" s="20" t="str">
        <f>IFERROR(VLOOKUP(BNV26,Insumos!$A$6:$D$118,4,FALSE), " ")</f>
        <v xml:space="preserve"> </v>
      </c>
      <c r="BNY26" s="12" t="str">
        <f>IFERROR(VLOOKUP(BNV26,Insumos!$A$6:$D$118,3,FALSE), " ")</f>
        <v xml:space="preserve"> </v>
      </c>
      <c r="BNZ26" s="23"/>
      <c r="BOA26" s="20" t="str">
        <f t="shared" si="193"/>
        <v xml:space="preserve"> </v>
      </c>
      <c r="BOC26" s="17"/>
      <c r="BOE26" s="10"/>
      <c r="BOF26" s="12" t="str">
        <f>IFERROR(VLOOKUP(BOE26,Insumos!$A$6:$D$118,2,FALSE), " ")</f>
        <v xml:space="preserve"> </v>
      </c>
      <c r="BOG26" s="20" t="str">
        <f>IFERROR(VLOOKUP(BOE26,Insumos!$A$6:$D$118,4,FALSE), " ")</f>
        <v xml:space="preserve"> </v>
      </c>
      <c r="BOH26" s="12" t="str">
        <f>IFERROR(VLOOKUP(BOE26,Insumos!$A$6:$D$118,3,FALSE), " ")</f>
        <v xml:space="preserve"> </v>
      </c>
      <c r="BOI26" s="23"/>
      <c r="BOJ26" s="20" t="str">
        <f t="shared" si="194"/>
        <v xml:space="preserve"> </v>
      </c>
      <c r="BOL26" s="17"/>
      <c r="BON26" s="10"/>
      <c r="BOO26" s="12" t="str">
        <f>IFERROR(VLOOKUP(BON26,Insumos!$A$6:$D$118,2,FALSE), " ")</f>
        <v xml:space="preserve"> </v>
      </c>
      <c r="BOP26" s="20" t="str">
        <f>IFERROR(VLOOKUP(BON26,Insumos!$A$6:$D$118,4,FALSE), " ")</f>
        <v xml:space="preserve"> </v>
      </c>
      <c r="BOQ26" s="12" t="str">
        <f>IFERROR(VLOOKUP(BON26,Insumos!$A$6:$D$118,3,FALSE), " ")</f>
        <v xml:space="preserve"> </v>
      </c>
      <c r="BOR26" s="23"/>
      <c r="BOS26" s="20" t="str">
        <f t="shared" si="195"/>
        <v xml:space="preserve"> </v>
      </c>
      <c r="BOU26" s="17"/>
      <c r="BOW26" s="10"/>
      <c r="BOX26" s="12" t="str">
        <f>IFERROR(VLOOKUP(BOW26,Insumos!$A$6:$D$118,2,FALSE), " ")</f>
        <v xml:space="preserve"> </v>
      </c>
      <c r="BOY26" s="20" t="str">
        <f>IFERROR(VLOOKUP(BOW26,Insumos!$A$6:$D$118,4,FALSE), " ")</f>
        <v xml:space="preserve"> </v>
      </c>
      <c r="BOZ26" s="12" t="str">
        <f>IFERROR(VLOOKUP(BOW26,Insumos!$A$6:$D$118,3,FALSE), " ")</f>
        <v xml:space="preserve"> </v>
      </c>
      <c r="BPA26" s="23"/>
      <c r="BPB26" s="20" t="str">
        <f t="shared" si="196"/>
        <v xml:space="preserve"> </v>
      </c>
      <c r="BPD26" s="17"/>
      <c r="BPF26" s="10"/>
      <c r="BPG26" s="12" t="str">
        <f>IFERROR(VLOOKUP(BPF26,Insumos!$A$6:$D$118,2,FALSE), " ")</f>
        <v xml:space="preserve"> </v>
      </c>
      <c r="BPH26" s="20" t="str">
        <f>IFERROR(VLOOKUP(BPF26,Insumos!$A$6:$D$118,4,FALSE), " ")</f>
        <v xml:space="preserve"> </v>
      </c>
      <c r="BPI26" s="12" t="str">
        <f>IFERROR(VLOOKUP(BPF26,Insumos!$A$6:$D$118,3,FALSE), " ")</f>
        <v xml:space="preserve"> </v>
      </c>
      <c r="BPJ26" s="23"/>
      <c r="BPK26" s="20" t="str">
        <f t="shared" si="197"/>
        <v xml:space="preserve"> </v>
      </c>
      <c r="BPM26" s="17"/>
      <c r="BPO26" s="10"/>
      <c r="BPP26" s="12" t="str">
        <f>IFERROR(VLOOKUP(BPO26,Insumos!$A$6:$D$118,2,FALSE), " ")</f>
        <v xml:space="preserve"> </v>
      </c>
      <c r="BPQ26" s="20" t="str">
        <f>IFERROR(VLOOKUP(BPO26,Insumos!$A$6:$D$118,4,FALSE), " ")</f>
        <v xml:space="preserve"> </v>
      </c>
      <c r="BPR26" s="12" t="str">
        <f>IFERROR(VLOOKUP(BPO26,Insumos!$A$6:$D$118,3,FALSE), " ")</f>
        <v xml:space="preserve"> </v>
      </c>
      <c r="BPS26" s="23"/>
      <c r="BPT26" s="20" t="str">
        <f t="shared" si="198"/>
        <v xml:space="preserve"> </v>
      </c>
      <c r="BPV26" s="17"/>
      <c r="BPX26" s="10"/>
      <c r="BPY26" s="12" t="str">
        <f>IFERROR(VLOOKUP(BPX26,Insumos!$A$6:$D$118,2,FALSE), " ")</f>
        <v xml:space="preserve"> </v>
      </c>
      <c r="BPZ26" s="20" t="str">
        <f>IFERROR(VLOOKUP(BPX26,Insumos!$A$6:$D$118,4,FALSE), " ")</f>
        <v xml:space="preserve"> </v>
      </c>
      <c r="BQA26" s="12" t="str">
        <f>IFERROR(VLOOKUP(BPX26,Insumos!$A$6:$D$118,3,FALSE), " ")</f>
        <v xml:space="preserve"> </v>
      </c>
      <c r="BQB26" s="23"/>
      <c r="BQC26" s="20" t="str">
        <f t="shared" si="199"/>
        <v xml:space="preserve"> </v>
      </c>
      <c r="BQE26" s="17"/>
    </row>
    <row r="27" spans="1:1023 1025:1799" ht="17.25" customHeight="1" x14ac:dyDescent="0.25">
      <c r="A27" s="10"/>
      <c r="B27" s="12" t="str">
        <f>IFERROR(VLOOKUP(A27,Insumos!$A$6:$D$118,2,FALSE), " ")</f>
        <v xml:space="preserve"> </v>
      </c>
      <c r="C27" s="20" t="str">
        <f>IFERROR(VLOOKUP(A27,Insumos!$A$6:$D$118,4,FALSE), " ")</f>
        <v xml:space="preserve"> </v>
      </c>
      <c r="D27" s="12" t="str">
        <f>IFERROR(VLOOKUP(A27,Insumos!$A$6:$D$118,3,FALSE), " ")</f>
        <v xml:space="preserve"> </v>
      </c>
      <c r="E27" s="23"/>
      <c r="F27" s="20" t="str">
        <f t="shared" si="0"/>
        <v xml:space="preserve"> </v>
      </c>
      <c r="J27" s="10"/>
      <c r="K27" s="12" t="str">
        <f>IFERROR(VLOOKUP(J27,Insumos!$A$6:$D$118,2,FALSE), " ")</f>
        <v xml:space="preserve"> </v>
      </c>
      <c r="L27" s="20" t="str">
        <f>IFERROR(VLOOKUP(J27,Insumos!$A$6:$D$118,4,FALSE), " ")</f>
        <v xml:space="preserve"> </v>
      </c>
      <c r="M27" s="12" t="str">
        <f>IFERROR(VLOOKUP(J27,Insumos!$A$6:$D$118,3,FALSE), " ")</f>
        <v xml:space="preserve"> </v>
      </c>
      <c r="N27" s="23"/>
      <c r="O27" s="20" t="str">
        <f t="shared" si="1"/>
        <v xml:space="preserve"> </v>
      </c>
      <c r="S27" s="10"/>
      <c r="T27" s="12" t="str">
        <f>IFERROR(VLOOKUP(S27,Insumos!$A$6:$D$118,2,FALSE), " ")</f>
        <v xml:space="preserve"> </v>
      </c>
      <c r="U27" s="20" t="str">
        <f>IFERROR(VLOOKUP(S27,Insumos!$A$6:$D$118,4,FALSE), " ")</f>
        <v xml:space="preserve"> </v>
      </c>
      <c r="V27" s="12" t="str">
        <f>IFERROR(VLOOKUP(S27,Insumos!$A$6:$D$118,3,FALSE), " ")</f>
        <v xml:space="preserve"> </v>
      </c>
      <c r="W27" s="23"/>
      <c r="X27" s="20" t="str">
        <f t="shared" si="2"/>
        <v xml:space="preserve"> </v>
      </c>
      <c r="AB27" s="10"/>
      <c r="AC27" s="12" t="str">
        <f>IFERROR(VLOOKUP(AB27,Insumos!$A$6:$D$118,2,FALSE), " ")</f>
        <v xml:space="preserve"> </v>
      </c>
      <c r="AD27" s="20" t="str">
        <f>IFERROR(VLOOKUP(AB27,Insumos!$A$6:$D$118,4,FALSE), " ")</f>
        <v xml:space="preserve"> </v>
      </c>
      <c r="AE27" s="12" t="str">
        <f>IFERROR(VLOOKUP(AB27,Insumos!$A$6:$D$118,3,FALSE), " ")</f>
        <v xml:space="preserve"> </v>
      </c>
      <c r="AF27" s="23"/>
      <c r="AG27" s="20" t="str">
        <f t="shared" si="3"/>
        <v xml:space="preserve"> </v>
      </c>
      <c r="AK27" s="10"/>
      <c r="AL27" s="12" t="str">
        <f>IFERROR(VLOOKUP(AK27,Insumos!$A$6:$D$118,2,FALSE), " ")</f>
        <v xml:space="preserve"> </v>
      </c>
      <c r="AM27" s="20" t="str">
        <f>IFERROR(VLOOKUP(AK27,Insumos!$A$6:$D$118,4,FALSE), " ")</f>
        <v xml:space="preserve"> </v>
      </c>
      <c r="AN27" s="12" t="str">
        <f>IFERROR(VLOOKUP(AK27,Insumos!$A$6:$D$118,3,FALSE), " ")</f>
        <v xml:space="preserve"> </v>
      </c>
      <c r="AO27" s="23"/>
      <c r="AP27" s="20" t="str">
        <f t="shared" si="4"/>
        <v xml:space="preserve"> </v>
      </c>
      <c r="AT27" s="10"/>
      <c r="AU27" s="12" t="str">
        <f>IFERROR(VLOOKUP(AT27,Insumos!$A$6:$D$118,2,FALSE), " ")</f>
        <v xml:space="preserve"> </v>
      </c>
      <c r="AV27" s="20" t="str">
        <f>IFERROR(VLOOKUP(AT27,Insumos!$A$6:$D$118,4,FALSE), " ")</f>
        <v xml:space="preserve"> </v>
      </c>
      <c r="AW27" s="12" t="str">
        <f>IFERROR(VLOOKUP(AT27,Insumos!$A$6:$D$118,3,FALSE), " ")</f>
        <v xml:space="preserve"> </v>
      </c>
      <c r="AX27" s="23"/>
      <c r="AY27" s="20" t="str">
        <f t="shared" si="5"/>
        <v xml:space="preserve"> </v>
      </c>
      <c r="BC27" s="10"/>
      <c r="BD27" s="12" t="str">
        <f>IFERROR(VLOOKUP(BC27,Insumos!$A$6:$D$118,2,FALSE), " ")</f>
        <v xml:space="preserve"> </v>
      </c>
      <c r="BE27" s="20" t="str">
        <f>IFERROR(VLOOKUP(BC27,Insumos!$A$6:$D$118,4,FALSE), " ")</f>
        <v xml:space="preserve"> </v>
      </c>
      <c r="BF27" s="12" t="str">
        <f>IFERROR(VLOOKUP(BC27,Insumos!$A$6:$D$118,3,FALSE), " ")</f>
        <v xml:space="preserve"> </v>
      </c>
      <c r="BG27" s="23"/>
      <c r="BH27" s="20" t="str">
        <f t="shared" si="6"/>
        <v xml:space="preserve"> </v>
      </c>
      <c r="BL27" s="10"/>
      <c r="BM27" s="12" t="str">
        <f>IFERROR(VLOOKUP(BL27,Insumos!$A$6:$D$118,2,FALSE), " ")</f>
        <v xml:space="preserve"> </v>
      </c>
      <c r="BN27" s="20" t="str">
        <f>IFERROR(VLOOKUP(BL27,Insumos!$A$6:$D$118,4,FALSE), " ")</f>
        <v xml:space="preserve"> </v>
      </c>
      <c r="BO27" s="12" t="str">
        <f>IFERROR(VLOOKUP(BL27,Insumos!$A$6:$D$118,3,FALSE), " ")</f>
        <v xml:space="preserve"> </v>
      </c>
      <c r="BP27" s="23"/>
      <c r="BQ27" s="20" t="str">
        <f t="shared" si="7"/>
        <v xml:space="preserve"> </v>
      </c>
      <c r="BU27" s="10"/>
      <c r="BV27" s="12" t="str">
        <f>IFERROR(VLOOKUP(BU27,Insumos!$A$6:$D$118,2,FALSE), " ")</f>
        <v xml:space="preserve"> </v>
      </c>
      <c r="BW27" s="20" t="str">
        <f>IFERROR(VLOOKUP(BU27,Insumos!$A$6:$D$118,4,FALSE), " ")</f>
        <v xml:space="preserve"> </v>
      </c>
      <c r="BX27" s="12" t="str">
        <f>IFERROR(VLOOKUP(BU27,Insumos!$A$6:$D$118,3,FALSE), " ")</f>
        <v xml:space="preserve"> </v>
      </c>
      <c r="BY27" s="23"/>
      <c r="BZ27" s="20" t="str">
        <f t="shared" si="8"/>
        <v xml:space="preserve"> </v>
      </c>
      <c r="CD27" s="10"/>
      <c r="CE27" s="12" t="str">
        <f>IFERROR(VLOOKUP(CD27,Insumos!$A$6:$D$118,2,FALSE), " ")</f>
        <v xml:space="preserve"> </v>
      </c>
      <c r="CF27" s="20" t="str">
        <f>IFERROR(VLOOKUP(CD27,Insumos!$A$6:$D$118,4,FALSE), " ")</f>
        <v xml:space="preserve"> </v>
      </c>
      <c r="CG27" s="12" t="str">
        <f>IFERROR(VLOOKUP(CD27,Insumos!$A$6:$D$118,3,FALSE), " ")</f>
        <v xml:space="preserve"> </v>
      </c>
      <c r="CH27" s="23"/>
      <c r="CI27" s="20" t="str">
        <f t="shared" si="9"/>
        <v xml:space="preserve"> </v>
      </c>
      <c r="CM27" s="10"/>
      <c r="CN27" s="12" t="str">
        <f>IFERROR(VLOOKUP(CM27,Insumos!$A$6:$D$118,2,FALSE), " ")</f>
        <v xml:space="preserve"> </v>
      </c>
      <c r="CO27" s="20" t="str">
        <f>IFERROR(VLOOKUP(CM27,Insumos!$A$6:$D$118,4,FALSE), " ")</f>
        <v xml:space="preserve"> </v>
      </c>
      <c r="CP27" s="12" t="str">
        <f>IFERROR(VLOOKUP(CM27,Insumos!$A$6:$D$118,3,FALSE), " ")</f>
        <v xml:space="preserve"> </v>
      </c>
      <c r="CQ27" s="23"/>
      <c r="CR27" s="20" t="str">
        <f t="shared" si="10"/>
        <v xml:space="preserve"> </v>
      </c>
      <c r="CV27" s="10"/>
      <c r="CW27" s="12" t="str">
        <f>IFERROR(VLOOKUP(CV27,Insumos!$A$6:$D$118,2,FALSE), " ")</f>
        <v xml:space="preserve"> </v>
      </c>
      <c r="CX27" s="20" t="str">
        <f>IFERROR(VLOOKUP(CV27,Insumos!$A$6:$D$118,4,FALSE), " ")</f>
        <v xml:space="preserve"> </v>
      </c>
      <c r="CY27" s="12" t="str">
        <f>IFERROR(VLOOKUP(CV27,Insumos!$A$6:$D$118,3,FALSE), " ")</f>
        <v xml:space="preserve"> </v>
      </c>
      <c r="CZ27" s="23"/>
      <c r="DA27" s="20" t="str">
        <f t="shared" si="11"/>
        <v xml:space="preserve"> </v>
      </c>
      <c r="DE27" s="10"/>
      <c r="DF27" s="12" t="str">
        <f>IFERROR(VLOOKUP(DE27,Insumos!$A$6:$D$118,2,FALSE), " ")</f>
        <v xml:space="preserve"> </v>
      </c>
      <c r="DG27" s="20" t="str">
        <f>IFERROR(VLOOKUP(DE27,Insumos!$A$6:$D$118,4,FALSE), " ")</f>
        <v xml:space="preserve"> </v>
      </c>
      <c r="DH27" s="12" t="str">
        <f>IFERROR(VLOOKUP(DE27,Insumos!$A$6:$D$118,3,FALSE), " ")</f>
        <v xml:space="preserve"> </v>
      </c>
      <c r="DI27" s="23"/>
      <c r="DJ27" s="20" t="str">
        <f t="shared" si="12"/>
        <v xml:space="preserve"> </v>
      </c>
      <c r="DN27" s="10"/>
      <c r="DO27" s="12" t="str">
        <f>IFERROR(VLOOKUP(DN27,Insumos!$A$6:$D$118,2,FALSE), " ")</f>
        <v xml:space="preserve"> </v>
      </c>
      <c r="DP27" s="20" t="str">
        <f>IFERROR(VLOOKUP(DN27,Insumos!$A$6:$D$118,4,FALSE), " ")</f>
        <v xml:space="preserve"> </v>
      </c>
      <c r="DQ27" s="12" t="str">
        <f>IFERROR(VLOOKUP(DN27,Insumos!$A$6:$D$118,3,FALSE), " ")</f>
        <v xml:space="preserve"> </v>
      </c>
      <c r="DR27" s="23"/>
      <c r="DS27" s="20" t="str">
        <f t="shared" si="13"/>
        <v xml:space="preserve"> </v>
      </c>
      <c r="DW27" s="10"/>
      <c r="DX27" s="12" t="str">
        <f>IFERROR(VLOOKUP(DW27,Insumos!$A$6:$D$118,2,FALSE), " ")</f>
        <v xml:space="preserve"> </v>
      </c>
      <c r="DY27" s="20" t="str">
        <f>IFERROR(VLOOKUP(DW27,Insumos!$A$6:$D$118,4,FALSE), " ")</f>
        <v xml:space="preserve"> </v>
      </c>
      <c r="DZ27" s="12" t="str">
        <f>IFERROR(VLOOKUP(DW27,Insumos!$A$6:$D$118,3,FALSE), " ")</f>
        <v xml:space="preserve"> </v>
      </c>
      <c r="EA27" s="23"/>
      <c r="EB27" s="20" t="str">
        <f t="shared" si="14"/>
        <v xml:space="preserve"> </v>
      </c>
      <c r="EF27" s="10"/>
      <c r="EG27" s="12" t="str">
        <f>IFERROR(VLOOKUP(EF27,Insumos!$A$6:$D$118,2,FALSE), " ")</f>
        <v xml:space="preserve"> </v>
      </c>
      <c r="EH27" s="20" t="str">
        <f>IFERROR(VLOOKUP(EF27,Insumos!$A$6:$D$118,4,FALSE), " ")</f>
        <v xml:space="preserve"> </v>
      </c>
      <c r="EI27" s="12" t="str">
        <f>IFERROR(VLOOKUP(EF27,Insumos!$A$6:$D$118,3,FALSE), " ")</f>
        <v xml:space="preserve"> </v>
      </c>
      <c r="EJ27" s="23"/>
      <c r="EK27" s="20" t="str">
        <f t="shared" si="15"/>
        <v xml:space="preserve"> </v>
      </c>
      <c r="EO27" s="10"/>
      <c r="EP27" s="12" t="str">
        <f>IFERROR(VLOOKUP(EO27,Insumos!$A$6:$D$118,2,FALSE), " ")</f>
        <v xml:space="preserve"> </v>
      </c>
      <c r="EQ27" s="20" t="str">
        <f>IFERROR(VLOOKUP(EO27,Insumos!$A$6:$D$118,4,FALSE), " ")</f>
        <v xml:space="preserve"> </v>
      </c>
      <c r="ER27" s="12" t="str">
        <f>IFERROR(VLOOKUP(EO27,Insumos!$A$6:$D$118,3,FALSE), " ")</f>
        <v xml:space="preserve"> </v>
      </c>
      <c r="ES27" s="23"/>
      <c r="ET27" s="20" t="str">
        <f t="shared" si="16"/>
        <v xml:space="preserve"> </v>
      </c>
      <c r="EX27" s="10"/>
      <c r="EY27" s="12" t="str">
        <f>IFERROR(VLOOKUP(EX27,Insumos!$A$6:$D$118,2,FALSE), " ")</f>
        <v xml:space="preserve"> </v>
      </c>
      <c r="EZ27" s="20" t="str">
        <f>IFERROR(VLOOKUP(EX27,Insumos!$A$6:$D$118,4,FALSE), " ")</f>
        <v xml:space="preserve"> </v>
      </c>
      <c r="FA27" s="12" t="str">
        <f>IFERROR(VLOOKUP(EX27,Insumos!$A$6:$D$118,3,FALSE), " ")</f>
        <v xml:space="preserve"> </v>
      </c>
      <c r="FB27" s="23"/>
      <c r="FC27" s="20" t="str">
        <f t="shared" si="17"/>
        <v xml:space="preserve"> </v>
      </c>
      <c r="FG27" s="10"/>
      <c r="FH27" s="12" t="str">
        <f>IFERROR(VLOOKUP(FG27,Insumos!$A$6:$D$118,2,FALSE), " ")</f>
        <v xml:space="preserve"> </v>
      </c>
      <c r="FI27" s="20" t="str">
        <f>IFERROR(VLOOKUP(FG27,Insumos!$A$6:$D$118,4,FALSE), " ")</f>
        <v xml:space="preserve"> </v>
      </c>
      <c r="FJ27" s="12" t="str">
        <f>IFERROR(VLOOKUP(FG27,Insumos!$A$6:$D$118,3,FALSE), " ")</f>
        <v xml:space="preserve"> </v>
      </c>
      <c r="FK27" s="23"/>
      <c r="FL27" s="20" t="str">
        <f t="shared" si="18"/>
        <v xml:space="preserve"> </v>
      </c>
      <c r="FP27" s="10"/>
      <c r="FQ27" s="12" t="str">
        <f>IFERROR(VLOOKUP(FP27,Insumos!$A$6:$D$118,2,FALSE), " ")</f>
        <v xml:space="preserve"> </v>
      </c>
      <c r="FR27" s="20" t="str">
        <f>IFERROR(VLOOKUP(FP27,Insumos!$A$6:$D$118,4,FALSE), " ")</f>
        <v xml:space="preserve"> </v>
      </c>
      <c r="FS27" s="12" t="str">
        <f>IFERROR(VLOOKUP(FP27,Insumos!$A$6:$D$118,3,FALSE), " ")</f>
        <v xml:space="preserve"> </v>
      </c>
      <c r="FT27" s="23"/>
      <c r="FU27" s="20" t="str">
        <f t="shared" si="19"/>
        <v xml:space="preserve"> </v>
      </c>
      <c r="FY27" s="10"/>
      <c r="FZ27" s="12" t="str">
        <f>IFERROR(VLOOKUP(FY27,Insumos!$A$6:$D$118,2,FALSE), " ")</f>
        <v xml:space="preserve"> </v>
      </c>
      <c r="GA27" s="20" t="str">
        <f>IFERROR(VLOOKUP(FY27,Insumos!$A$6:$D$118,4,FALSE), " ")</f>
        <v xml:space="preserve"> </v>
      </c>
      <c r="GB27" s="12" t="str">
        <f>IFERROR(VLOOKUP(FY27,Insumos!$A$6:$D$118,3,FALSE), " ")</f>
        <v xml:space="preserve"> </v>
      </c>
      <c r="GC27" s="23"/>
      <c r="GD27" s="20" t="str">
        <f t="shared" si="20"/>
        <v xml:space="preserve"> </v>
      </c>
      <c r="GH27" s="10"/>
      <c r="GI27" s="12" t="str">
        <f>IFERROR(VLOOKUP(GH27,Insumos!$A$6:$D$118,2,FALSE), " ")</f>
        <v xml:space="preserve"> </v>
      </c>
      <c r="GJ27" s="20" t="str">
        <f>IFERROR(VLOOKUP(GH27,Insumos!$A$6:$D$118,4,FALSE), " ")</f>
        <v xml:space="preserve"> </v>
      </c>
      <c r="GK27" s="12" t="str">
        <f>IFERROR(VLOOKUP(GH27,Insumos!$A$6:$D$118,3,FALSE), " ")</f>
        <v xml:space="preserve"> </v>
      </c>
      <c r="GL27" s="23"/>
      <c r="GM27" s="20" t="str">
        <f t="shared" si="21"/>
        <v xml:space="preserve"> </v>
      </c>
      <c r="GQ27" s="10"/>
      <c r="GR27" s="12" t="str">
        <f>IFERROR(VLOOKUP(GQ27,Insumos!$A$6:$D$118,2,FALSE), " ")</f>
        <v xml:space="preserve"> </v>
      </c>
      <c r="GS27" s="20" t="str">
        <f>IFERROR(VLOOKUP(GQ27,Insumos!$A$6:$D$118,4,FALSE), " ")</f>
        <v xml:space="preserve"> </v>
      </c>
      <c r="GT27" s="12" t="str">
        <f>IFERROR(VLOOKUP(GQ27,Insumos!$A$6:$D$118,3,FALSE), " ")</f>
        <v xml:space="preserve"> </v>
      </c>
      <c r="GU27" s="23"/>
      <c r="GV27" s="20" t="str">
        <f t="shared" si="22"/>
        <v xml:space="preserve"> </v>
      </c>
      <c r="GZ27" s="10"/>
      <c r="HA27" s="12" t="str">
        <f>IFERROR(VLOOKUP(GZ27,Insumos!$A$6:$D$118,2,FALSE), " ")</f>
        <v xml:space="preserve"> </v>
      </c>
      <c r="HB27" s="20" t="str">
        <f>IFERROR(VLOOKUP(GZ27,Insumos!$A$6:$D$118,4,FALSE), " ")</f>
        <v xml:space="preserve"> </v>
      </c>
      <c r="HC27" s="12" t="str">
        <f>IFERROR(VLOOKUP(GZ27,Insumos!$A$6:$D$118,3,FALSE), " ")</f>
        <v xml:space="preserve"> </v>
      </c>
      <c r="HD27" s="23"/>
      <c r="HE27" s="20" t="str">
        <f t="shared" si="23"/>
        <v xml:space="preserve"> </v>
      </c>
      <c r="HI27" s="10"/>
      <c r="HJ27" s="12" t="str">
        <f>IFERROR(VLOOKUP(HI27,Insumos!$A$6:$D$118,2,FALSE), " ")</f>
        <v xml:space="preserve"> </v>
      </c>
      <c r="HK27" s="20" t="str">
        <f>IFERROR(VLOOKUP(HI27,Insumos!$A$6:$D$118,4,FALSE), " ")</f>
        <v xml:space="preserve"> </v>
      </c>
      <c r="HL27" s="12" t="str">
        <f>IFERROR(VLOOKUP(HI27,Insumos!$A$6:$D$118,3,FALSE), " ")</f>
        <v xml:space="preserve"> </v>
      </c>
      <c r="HM27" s="23"/>
      <c r="HN27" s="20" t="str">
        <f t="shared" si="24"/>
        <v xml:space="preserve"> </v>
      </c>
      <c r="HR27" s="10"/>
      <c r="HS27" s="12" t="str">
        <f>IFERROR(VLOOKUP(HR27,Insumos!$A$6:$D$118,2,FALSE), " ")</f>
        <v xml:space="preserve"> </v>
      </c>
      <c r="HT27" s="20" t="str">
        <f>IFERROR(VLOOKUP(HR27,Insumos!$A$6:$D$118,4,FALSE), " ")</f>
        <v xml:space="preserve"> </v>
      </c>
      <c r="HU27" s="12" t="str">
        <f>IFERROR(VLOOKUP(HR27,Insumos!$A$6:$D$118,3,FALSE), " ")</f>
        <v xml:space="preserve"> </v>
      </c>
      <c r="HV27" s="23"/>
      <c r="HW27" s="20" t="str">
        <f t="shared" si="25"/>
        <v xml:space="preserve"> </v>
      </c>
      <c r="IA27" s="10"/>
      <c r="IB27" s="12" t="str">
        <f>IFERROR(VLOOKUP(IA27,Insumos!$A$6:$D$118,2,FALSE), " ")</f>
        <v xml:space="preserve"> </v>
      </c>
      <c r="IC27" s="20" t="str">
        <f>IFERROR(VLOOKUP(IA27,Insumos!$A$6:$D$118,4,FALSE), " ")</f>
        <v xml:space="preserve"> </v>
      </c>
      <c r="ID27" s="12" t="str">
        <f>IFERROR(VLOOKUP(IA27,Insumos!$A$6:$D$118,3,FALSE), " ")</f>
        <v xml:space="preserve"> </v>
      </c>
      <c r="IE27" s="23"/>
      <c r="IF27" s="20" t="str">
        <f t="shared" si="26"/>
        <v xml:space="preserve"> </v>
      </c>
      <c r="IJ27" s="10"/>
      <c r="IK27" s="12" t="str">
        <f>IFERROR(VLOOKUP(IJ27,Insumos!$A$6:$D$118,2,FALSE), " ")</f>
        <v xml:space="preserve"> </v>
      </c>
      <c r="IL27" s="20" t="str">
        <f>IFERROR(VLOOKUP(IJ27,Insumos!$A$6:$D$118,4,FALSE), " ")</f>
        <v xml:space="preserve"> </v>
      </c>
      <c r="IM27" s="12" t="str">
        <f>IFERROR(VLOOKUP(IJ27,Insumos!$A$6:$D$118,3,FALSE), " ")</f>
        <v xml:space="preserve"> </v>
      </c>
      <c r="IN27" s="23"/>
      <c r="IO27" s="20" t="str">
        <f t="shared" si="27"/>
        <v xml:space="preserve"> </v>
      </c>
      <c r="IS27" s="10"/>
      <c r="IT27" s="12" t="str">
        <f>IFERROR(VLOOKUP(IS27,Insumos!$A$6:$D$118,2,FALSE), " ")</f>
        <v xml:space="preserve"> </v>
      </c>
      <c r="IU27" s="20" t="str">
        <f>IFERROR(VLOOKUP(IS27,Insumos!$A$6:$D$118,4,FALSE), " ")</f>
        <v xml:space="preserve"> </v>
      </c>
      <c r="IV27" s="12" t="str">
        <f>IFERROR(VLOOKUP(IS27,Insumos!$A$6:$D$118,3,FALSE), " ")</f>
        <v xml:space="preserve"> </v>
      </c>
      <c r="IW27" s="23"/>
      <c r="IX27" s="20" t="str">
        <f t="shared" si="28"/>
        <v xml:space="preserve"> </v>
      </c>
      <c r="JB27" s="10"/>
      <c r="JC27" s="12" t="str">
        <f>IFERROR(VLOOKUP(JB27,Insumos!$A$6:$D$118,2,FALSE), " ")</f>
        <v xml:space="preserve"> </v>
      </c>
      <c r="JD27" s="20" t="str">
        <f>IFERROR(VLOOKUP(JB27,Insumos!$A$6:$D$118,4,FALSE), " ")</f>
        <v xml:space="preserve"> </v>
      </c>
      <c r="JE27" s="12" t="str">
        <f>IFERROR(VLOOKUP(JB27,Insumos!$A$6:$D$118,3,FALSE), " ")</f>
        <v xml:space="preserve"> </v>
      </c>
      <c r="JF27" s="23"/>
      <c r="JG27" s="20" t="str">
        <f t="shared" si="29"/>
        <v xml:space="preserve"> </v>
      </c>
      <c r="JK27" s="10"/>
      <c r="JL27" s="12" t="str">
        <f>IFERROR(VLOOKUP(JK27,Insumos!$A$6:$D$118,2,FALSE), " ")</f>
        <v xml:space="preserve"> </v>
      </c>
      <c r="JM27" s="20" t="str">
        <f>IFERROR(VLOOKUP(JK27,Insumos!$A$6:$D$118,4,FALSE), " ")</f>
        <v xml:space="preserve"> </v>
      </c>
      <c r="JN27" s="12" t="str">
        <f>IFERROR(VLOOKUP(JK27,Insumos!$A$6:$D$118,3,FALSE), " ")</f>
        <v xml:space="preserve"> </v>
      </c>
      <c r="JO27" s="23"/>
      <c r="JP27" s="20" t="str">
        <f t="shared" si="30"/>
        <v xml:space="preserve"> </v>
      </c>
      <c r="JT27" s="10"/>
      <c r="JU27" s="12" t="str">
        <f>IFERROR(VLOOKUP(JT27,Insumos!$A$6:$D$118,2,FALSE), " ")</f>
        <v xml:space="preserve"> </v>
      </c>
      <c r="JV27" s="20" t="str">
        <f>IFERROR(VLOOKUP(JT27,Insumos!$A$6:$D$118,4,FALSE), " ")</f>
        <v xml:space="preserve"> </v>
      </c>
      <c r="JW27" s="12" t="str">
        <f>IFERROR(VLOOKUP(JT27,Insumos!$A$6:$D$118,3,FALSE), " ")</f>
        <v xml:space="preserve"> </v>
      </c>
      <c r="JX27" s="23"/>
      <c r="JY27" s="20" t="str">
        <f t="shared" si="31"/>
        <v xml:space="preserve"> </v>
      </c>
      <c r="KC27" s="10"/>
      <c r="KD27" s="12" t="str">
        <f>IFERROR(VLOOKUP(KC27,Insumos!$A$6:$D$118,2,FALSE), " ")</f>
        <v xml:space="preserve"> </v>
      </c>
      <c r="KE27" s="20" t="str">
        <f>IFERROR(VLOOKUP(KC27,Insumos!$A$6:$D$118,4,FALSE), " ")</f>
        <v xml:space="preserve"> </v>
      </c>
      <c r="KF27" s="12" t="str">
        <f>IFERROR(VLOOKUP(KC27,Insumos!$A$6:$D$118,3,FALSE), " ")</f>
        <v xml:space="preserve"> </v>
      </c>
      <c r="KG27" s="23"/>
      <c r="KH27" s="20" t="str">
        <f t="shared" si="32"/>
        <v xml:space="preserve"> </v>
      </c>
      <c r="KL27" s="10"/>
      <c r="KM27" s="12" t="str">
        <f>IFERROR(VLOOKUP(KL27,Insumos!$A$6:$D$118,2,FALSE), " ")</f>
        <v xml:space="preserve"> </v>
      </c>
      <c r="KN27" s="20" t="str">
        <f>IFERROR(VLOOKUP(KL27,Insumos!$A$6:$D$118,4,FALSE), " ")</f>
        <v xml:space="preserve"> </v>
      </c>
      <c r="KO27" s="12" t="str">
        <f>IFERROR(VLOOKUP(KL27,Insumos!$A$6:$D$118,3,FALSE), " ")</f>
        <v xml:space="preserve"> </v>
      </c>
      <c r="KP27" s="23"/>
      <c r="KQ27" s="20" t="str">
        <f t="shared" si="33"/>
        <v xml:space="preserve"> </v>
      </c>
      <c r="KU27" s="10"/>
      <c r="KV27" s="12" t="str">
        <f>IFERROR(VLOOKUP(KU27,Insumos!$A$6:$D$118,2,FALSE), " ")</f>
        <v xml:space="preserve"> </v>
      </c>
      <c r="KW27" s="20" t="str">
        <f>IFERROR(VLOOKUP(KU27,Insumos!$A$6:$D$118,4,FALSE), " ")</f>
        <v xml:space="preserve"> </v>
      </c>
      <c r="KX27" s="12" t="str">
        <f>IFERROR(VLOOKUP(KU27,Insumos!$A$6:$D$118,3,FALSE), " ")</f>
        <v xml:space="preserve"> </v>
      </c>
      <c r="KY27" s="23"/>
      <c r="KZ27" s="20" t="str">
        <f t="shared" si="34"/>
        <v xml:space="preserve"> </v>
      </c>
      <c r="LD27" s="10"/>
      <c r="LE27" s="12" t="str">
        <f>IFERROR(VLOOKUP(LD27,Insumos!$A$6:$D$118,2,FALSE), " ")</f>
        <v xml:space="preserve"> </v>
      </c>
      <c r="LF27" s="20" t="str">
        <f>IFERROR(VLOOKUP(LD27,Insumos!$A$6:$D$118,4,FALSE), " ")</f>
        <v xml:space="preserve"> </v>
      </c>
      <c r="LG27" s="12" t="str">
        <f>IFERROR(VLOOKUP(LD27,Insumos!$A$6:$D$118,3,FALSE), " ")</f>
        <v xml:space="preserve"> </v>
      </c>
      <c r="LH27" s="23"/>
      <c r="LI27" s="20" t="str">
        <f t="shared" si="35"/>
        <v xml:space="preserve"> </v>
      </c>
      <c r="LM27" s="10"/>
      <c r="LN27" s="12" t="str">
        <f>IFERROR(VLOOKUP(LM27,Insumos!$A$6:$D$118,2,FALSE), " ")</f>
        <v xml:space="preserve"> </v>
      </c>
      <c r="LO27" s="20" t="str">
        <f>IFERROR(VLOOKUP(LM27,Insumos!$A$6:$D$118,4,FALSE), " ")</f>
        <v xml:space="preserve"> </v>
      </c>
      <c r="LP27" s="12" t="str">
        <f>IFERROR(VLOOKUP(LM27,Insumos!$A$6:$D$118,3,FALSE), " ")</f>
        <v xml:space="preserve"> </v>
      </c>
      <c r="LQ27" s="23"/>
      <c r="LR27" s="20" t="str">
        <f t="shared" si="36"/>
        <v xml:space="preserve"> </v>
      </c>
      <c r="LV27" s="10"/>
      <c r="LW27" s="12" t="str">
        <f>IFERROR(VLOOKUP(LV27,Insumos!$A$6:$D$118,2,FALSE), " ")</f>
        <v xml:space="preserve"> </v>
      </c>
      <c r="LX27" s="20" t="str">
        <f>IFERROR(VLOOKUP(LV27,Insumos!$A$6:$D$118,4,FALSE), " ")</f>
        <v xml:space="preserve"> </v>
      </c>
      <c r="LY27" s="12" t="str">
        <f>IFERROR(VLOOKUP(LV27,Insumos!$A$6:$D$118,3,FALSE), " ")</f>
        <v xml:space="preserve"> </v>
      </c>
      <c r="LZ27" s="23"/>
      <c r="MA27" s="20" t="str">
        <f t="shared" si="37"/>
        <v xml:space="preserve"> </v>
      </c>
      <c r="ME27" s="10"/>
      <c r="MF27" s="12" t="str">
        <f>IFERROR(VLOOKUP(ME27,Insumos!$A$6:$D$118,2,FALSE), " ")</f>
        <v xml:space="preserve"> </v>
      </c>
      <c r="MG27" s="20" t="str">
        <f>IFERROR(VLOOKUP(ME27,Insumos!$A$6:$D$118,4,FALSE), " ")</f>
        <v xml:space="preserve"> </v>
      </c>
      <c r="MH27" s="12" t="str">
        <f>IFERROR(VLOOKUP(ME27,Insumos!$A$6:$D$118,3,FALSE), " ")</f>
        <v xml:space="preserve"> </v>
      </c>
      <c r="MI27" s="23"/>
      <c r="MJ27" s="20" t="str">
        <f t="shared" si="38"/>
        <v xml:space="preserve"> </v>
      </c>
      <c r="MN27" s="10"/>
      <c r="MO27" s="12" t="str">
        <f>IFERROR(VLOOKUP(MN27,Insumos!$A$6:$D$118,2,FALSE), " ")</f>
        <v xml:space="preserve"> </v>
      </c>
      <c r="MP27" s="20" t="str">
        <f>IFERROR(VLOOKUP(MN27,Insumos!$A$6:$D$118,4,FALSE), " ")</f>
        <v xml:space="preserve"> </v>
      </c>
      <c r="MQ27" s="12" t="str">
        <f>IFERROR(VLOOKUP(MN27,Insumos!$A$6:$D$118,3,FALSE), " ")</f>
        <v xml:space="preserve"> </v>
      </c>
      <c r="MR27" s="23"/>
      <c r="MS27" s="20" t="str">
        <f t="shared" si="39"/>
        <v xml:space="preserve"> </v>
      </c>
      <c r="MW27" s="10"/>
      <c r="MX27" s="12" t="str">
        <f>IFERROR(VLOOKUP(MW27,Insumos!$A$6:$D$118,2,FALSE), " ")</f>
        <v xml:space="preserve"> </v>
      </c>
      <c r="MY27" s="20" t="str">
        <f>IFERROR(VLOOKUP(MW27,Insumos!$A$6:$D$118,4,FALSE), " ")</f>
        <v xml:space="preserve"> </v>
      </c>
      <c r="MZ27" s="12" t="str">
        <f>IFERROR(VLOOKUP(MW27,Insumos!$A$6:$D$118,3,FALSE), " ")</f>
        <v xml:space="preserve"> </v>
      </c>
      <c r="NA27" s="23"/>
      <c r="NB27" s="20" t="str">
        <f t="shared" si="40"/>
        <v xml:space="preserve"> </v>
      </c>
      <c r="NF27" s="10"/>
      <c r="NG27" s="12" t="str">
        <f>IFERROR(VLOOKUP(NF27,Insumos!$A$6:$D$118,2,FALSE), " ")</f>
        <v xml:space="preserve"> </v>
      </c>
      <c r="NH27" s="20" t="str">
        <f>IFERROR(VLOOKUP(NF27,Insumos!$A$6:$D$118,4,FALSE), " ")</f>
        <v xml:space="preserve"> </v>
      </c>
      <c r="NI27" s="12" t="str">
        <f>IFERROR(VLOOKUP(NF27,Insumos!$A$6:$D$118,3,FALSE), " ")</f>
        <v xml:space="preserve"> </v>
      </c>
      <c r="NJ27" s="23"/>
      <c r="NK27" s="20" t="str">
        <f t="shared" si="41"/>
        <v xml:space="preserve"> </v>
      </c>
      <c r="NO27" s="10"/>
      <c r="NP27" s="12" t="str">
        <f>IFERROR(VLOOKUP(NO27,Insumos!$A$6:$D$118,2,FALSE), " ")</f>
        <v xml:space="preserve"> </v>
      </c>
      <c r="NQ27" s="20" t="str">
        <f>IFERROR(VLOOKUP(NO27,Insumos!$A$6:$D$118,4,FALSE), " ")</f>
        <v xml:space="preserve"> </v>
      </c>
      <c r="NR27" s="12" t="str">
        <f>IFERROR(VLOOKUP(NO27,Insumos!$A$6:$D$118,3,FALSE), " ")</f>
        <v xml:space="preserve"> </v>
      </c>
      <c r="NS27" s="23"/>
      <c r="NT27" s="20" t="str">
        <f t="shared" si="42"/>
        <v xml:space="preserve"> </v>
      </c>
      <c r="NX27" s="10"/>
      <c r="NY27" s="12" t="str">
        <f>IFERROR(VLOOKUP(NX27,Insumos!$A$6:$D$118,2,FALSE), " ")</f>
        <v xml:space="preserve"> </v>
      </c>
      <c r="NZ27" s="20" t="str">
        <f>IFERROR(VLOOKUP(NX27,Insumos!$A$6:$D$118,4,FALSE), " ")</f>
        <v xml:space="preserve"> </v>
      </c>
      <c r="OA27" s="12" t="str">
        <f>IFERROR(VLOOKUP(NX27,Insumos!$A$6:$D$118,3,FALSE), " ")</f>
        <v xml:space="preserve"> </v>
      </c>
      <c r="OB27" s="23"/>
      <c r="OC27" s="20" t="str">
        <f t="shared" si="43"/>
        <v xml:space="preserve"> </v>
      </c>
      <c r="OG27" s="10"/>
      <c r="OH27" s="12" t="str">
        <f>IFERROR(VLOOKUP(OG27,Insumos!$A$6:$D$118,2,FALSE), " ")</f>
        <v xml:space="preserve"> </v>
      </c>
      <c r="OI27" s="20" t="str">
        <f>IFERROR(VLOOKUP(OG27,Insumos!$A$6:$D$118,4,FALSE), " ")</f>
        <v xml:space="preserve"> </v>
      </c>
      <c r="OJ27" s="12" t="str">
        <f>IFERROR(VLOOKUP(OG27,Insumos!$A$6:$D$118,3,FALSE), " ")</f>
        <v xml:space="preserve"> </v>
      </c>
      <c r="OK27" s="23"/>
      <c r="OL27" s="20" t="str">
        <f t="shared" si="44"/>
        <v xml:space="preserve"> </v>
      </c>
      <c r="OP27" s="10"/>
      <c r="OQ27" s="12" t="str">
        <f>IFERROR(VLOOKUP(OP27,Insumos!$A$6:$D$118,2,FALSE), " ")</f>
        <v xml:space="preserve"> </v>
      </c>
      <c r="OR27" s="20" t="str">
        <f>IFERROR(VLOOKUP(OP27,Insumos!$A$6:$D$118,4,FALSE), " ")</f>
        <v xml:space="preserve"> </v>
      </c>
      <c r="OS27" s="12" t="str">
        <f>IFERROR(VLOOKUP(OP27,Insumos!$A$6:$D$118,3,FALSE), " ")</f>
        <v xml:space="preserve"> </v>
      </c>
      <c r="OT27" s="23"/>
      <c r="OU27" s="20" t="str">
        <f t="shared" si="45"/>
        <v xml:space="preserve"> </v>
      </c>
      <c r="OY27" s="10"/>
      <c r="OZ27" s="12" t="str">
        <f>IFERROR(VLOOKUP(OY27,Insumos!$A$6:$D$118,2,FALSE), " ")</f>
        <v xml:space="preserve"> </v>
      </c>
      <c r="PA27" s="20" t="str">
        <f>IFERROR(VLOOKUP(OY27,Insumos!$A$6:$D$118,4,FALSE), " ")</f>
        <v xml:space="preserve"> </v>
      </c>
      <c r="PB27" s="12" t="str">
        <f>IFERROR(VLOOKUP(OY27,Insumos!$A$6:$D$118,3,FALSE), " ")</f>
        <v xml:space="preserve"> </v>
      </c>
      <c r="PC27" s="23"/>
      <c r="PD27" s="20" t="str">
        <f t="shared" si="46"/>
        <v xml:space="preserve"> </v>
      </c>
      <c r="PH27" s="10"/>
      <c r="PI27" s="12" t="str">
        <f>IFERROR(VLOOKUP(PH27,Insumos!$A$6:$D$118,2,FALSE), " ")</f>
        <v xml:space="preserve"> </v>
      </c>
      <c r="PJ27" s="20" t="str">
        <f>IFERROR(VLOOKUP(PH27,Insumos!$A$6:$D$118,4,FALSE), " ")</f>
        <v xml:space="preserve"> </v>
      </c>
      <c r="PK27" s="12" t="str">
        <f>IFERROR(VLOOKUP(PH27,Insumos!$A$6:$D$118,3,FALSE), " ")</f>
        <v xml:space="preserve"> </v>
      </c>
      <c r="PL27" s="23"/>
      <c r="PM27" s="20" t="str">
        <f t="shared" si="47"/>
        <v xml:space="preserve"> </v>
      </c>
      <c r="PQ27" s="10"/>
      <c r="PR27" s="12" t="str">
        <f>IFERROR(VLOOKUP(PQ27,Insumos!$A$6:$D$118,2,FALSE), " ")</f>
        <v xml:space="preserve"> </v>
      </c>
      <c r="PS27" s="20" t="str">
        <f>IFERROR(VLOOKUP(PQ27,Insumos!$A$6:$D$118,4,FALSE), " ")</f>
        <v xml:space="preserve"> </v>
      </c>
      <c r="PT27" s="12" t="str">
        <f>IFERROR(VLOOKUP(PQ27,Insumos!$A$6:$D$118,3,FALSE), " ")</f>
        <v xml:space="preserve"> </v>
      </c>
      <c r="PU27" s="23"/>
      <c r="PV27" s="20" t="str">
        <f t="shared" si="48"/>
        <v xml:space="preserve"> </v>
      </c>
      <c r="PZ27" s="10"/>
      <c r="QA27" s="12" t="str">
        <f>IFERROR(VLOOKUP(PZ27,Insumos!$A$6:$D$118,2,FALSE), " ")</f>
        <v xml:space="preserve"> </v>
      </c>
      <c r="QB27" s="20" t="str">
        <f>IFERROR(VLOOKUP(PZ27,Insumos!$A$6:$D$118,4,FALSE), " ")</f>
        <v xml:space="preserve"> </v>
      </c>
      <c r="QC27" s="12" t="str">
        <f>IFERROR(VLOOKUP(PZ27,Insumos!$A$6:$D$118,3,FALSE), " ")</f>
        <v xml:space="preserve"> </v>
      </c>
      <c r="QD27" s="23"/>
      <c r="QE27" s="20" t="str">
        <f t="shared" si="49"/>
        <v xml:space="preserve"> </v>
      </c>
      <c r="QI27" s="10"/>
      <c r="QJ27" s="12" t="str">
        <f>IFERROR(VLOOKUP(QI27,Insumos!$A$6:$D$118,2,FALSE), " ")</f>
        <v xml:space="preserve"> </v>
      </c>
      <c r="QK27" s="20" t="str">
        <f>IFERROR(VLOOKUP(QI27,Insumos!$A$6:$D$118,4,FALSE), " ")</f>
        <v xml:space="preserve"> </v>
      </c>
      <c r="QL27" s="12" t="str">
        <f>IFERROR(VLOOKUP(QI27,Insumos!$A$6:$D$118,3,FALSE), " ")</f>
        <v xml:space="preserve"> </v>
      </c>
      <c r="QM27" s="23"/>
      <c r="QN27" s="20" t="str">
        <f t="shared" si="50"/>
        <v xml:space="preserve"> </v>
      </c>
      <c r="QR27" s="10"/>
      <c r="QS27" s="12" t="str">
        <f>IFERROR(VLOOKUP(QR27,Insumos!$A$6:$D$118,2,FALSE), " ")</f>
        <v xml:space="preserve"> </v>
      </c>
      <c r="QT27" s="20" t="str">
        <f>IFERROR(VLOOKUP(QR27,Insumos!$A$6:$D$118,4,FALSE), " ")</f>
        <v xml:space="preserve"> </v>
      </c>
      <c r="QU27" s="12" t="str">
        <f>IFERROR(VLOOKUP(QR27,Insumos!$A$6:$D$118,3,FALSE), " ")</f>
        <v xml:space="preserve"> </v>
      </c>
      <c r="QV27" s="23"/>
      <c r="QW27" s="20" t="str">
        <f t="shared" si="51"/>
        <v xml:space="preserve"> </v>
      </c>
      <c r="RA27" s="10"/>
      <c r="RB27" s="12" t="str">
        <f>IFERROR(VLOOKUP(RA27,Insumos!$A$6:$D$118,2,FALSE), " ")</f>
        <v xml:space="preserve"> </v>
      </c>
      <c r="RC27" s="20" t="str">
        <f>IFERROR(VLOOKUP(RA27,Insumos!$A$6:$D$118,4,FALSE), " ")</f>
        <v xml:space="preserve"> </v>
      </c>
      <c r="RD27" s="12" t="str">
        <f>IFERROR(VLOOKUP(RA27,Insumos!$A$6:$D$118,3,FALSE), " ")</f>
        <v xml:space="preserve"> </v>
      </c>
      <c r="RE27" s="23"/>
      <c r="RF27" s="20" t="str">
        <f t="shared" si="52"/>
        <v xml:space="preserve"> </v>
      </c>
      <c r="RJ27" s="10"/>
      <c r="RK27" s="12" t="str">
        <f>IFERROR(VLOOKUP(RJ27,Insumos!$A$6:$D$118,2,FALSE), " ")</f>
        <v xml:space="preserve"> </v>
      </c>
      <c r="RL27" s="20" t="str">
        <f>IFERROR(VLOOKUP(RJ27,Insumos!$A$6:$D$118,4,FALSE), " ")</f>
        <v xml:space="preserve"> </v>
      </c>
      <c r="RM27" s="12" t="str">
        <f>IFERROR(VLOOKUP(RJ27,Insumos!$A$6:$D$118,3,FALSE), " ")</f>
        <v xml:space="preserve"> </v>
      </c>
      <c r="RN27" s="23"/>
      <c r="RO27" s="20" t="str">
        <f t="shared" si="53"/>
        <v xml:space="preserve"> </v>
      </c>
      <c r="RS27" s="10"/>
      <c r="RT27" s="12" t="str">
        <f>IFERROR(VLOOKUP(RS27,Insumos!$A$6:$D$118,2,FALSE), " ")</f>
        <v xml:space="preserve"> </v>
      </c>
      <c r="RU27" s="20" t="str">
        <f>IFERROR(VLOOKUP(RS27,Insumos!$A$6:$D$118,4,FALSE), " ")</f>
        <v xml:space="preserve"> </v>
      </c>
      <c r="RV27" s="12" t="str">
        <f>IFERROR(VLOOKUP(RS27,Insumos!$A$6:$D$118,3,FALSE), " ")</f>
        <v xml:space="preserve"> </v>
      </c>
      <c r="RW27" s="23"/>
      <c r="RX27" s="20" t="str">
        <f t="shared" si="54"/>
        <v xml:space="preserve"> </v>
      </c>
      <c r="SB27" s="10"/>
      <c r="SC27" s="12" t="str">
        <f>IFERROR(VLOOKUP(SB27,Insumos!$A$6:$D$118,2,FALSE), " ")</f>
        <v xml:space="preserve"> </v>
      </c>
      <c r="SD27" s="20" t="str">
        <f>IFERROR(VLOOKUP(SB27,Insumos!$A$6:$D$118,4,FALSE), " ")</f>
        <v xml:space="preserve"> </v>
      </c>
      <c r="SE27" s="12" t="str">
        <f>IFERROR(VLOOKUP(SB27,Insumos!$A$6:$D$118,3,FALSE), " ")</f>
        <v xml:space="preserve"> </v>
      </c>
      <c r="SF27" s="23"/>
      <c r="SG27" s="20" t="str">
        <f t="shared" si="55"/>
        <v xml:space="preserve"> </v>
      </c>
      <c r="SK27" s="10"/>
      <c r="SL27" s="12" t="str">
        <f>IFERROR(VLOOKUP(SK27,Insumos!$A$6:$D$118,2,FALSE), " ")</f>
        <v xml:space="preserve"> </v>
      </c>
      <c r="SM27" s="20" t="str">
        <f>IFERROR(VLOOKUP(SK27,Insumos!$A$6:$D$118,4,FALSE), " ")</f>
        <v xml:space="preserve"> </v>
      </c>
      <c r="SN27" s="12" t="str">
        <f>IFERROR(VLOOKUP(SK27,Insumos!$A$6:$D$118,3,FALSE), " ")</f>
        <v xml:space="preserve"> </v>
      </c>
      <c r="SO27" s="23"/>
      <c r="SP27" s="20" t="str">
        <f t="shared" si="56"/>
        <v xml:space="preserve"> </v>
      </c>
      <c r="ST27" s="10"/>
      <c r="SU27" s="12" t="str">
        <f>IFERROR(VLOOKUP(ST27,Insumos!$A$6:$D$118,2,FALSE), " ")</f>
        <v xml:space="preserve"> </v>
      </c>
      <c r="SV27" s="20" t="str">
        <f>IFERROR(VLOOKUP(ST27,Insumos!$A$6:$D$118,4,FALSE), " ")</f>
        <v xml:space="preserve"> </v>
      </c>
      <c r="SW27" s="12" t="str">
        <f>IFERROR(VLOOKUP(ST27,Insumos!$A$6:$D$118,3,FALSE), " ")</f>
        <v xml:space="preserve"> </v>
      </c>
      <c r="SX27" s="23"/>
      <c r="SY27" s="20" t="str">
        <f t="shared" si="57"/>
        <v xml:space="preserve"> </v>
      </c>
      <c r="TC27" s="10"/>
      <c r="TD27" s="12" t="str">
        <f>IFERROR(VLOOKUP(TC27,Insumos!$A$6:$D$118,2,FALSE), " ")</f>
        <v xml:space="preserve"> </v>
      </c>
      <c r="TE27" s="20" t="str">
        <f>IFERROR(VLOOKUP(TC27,Insumos!$A$6:$D$118,4,FALSE), " ")</f>
        <v xml:space="preserve"> </v>
      </c>
      <c r="TF27" s="12" t="str">
        <f>IFERROR(VLOOKUP(TC27,Insumos!$A$6:$D$118,3,FALSE), " ")</f>
        <v xml:space="preserve"> </v>
      </c>
      <c r="TG27" s="23"/>
      <c r="TH27" s="20" t="str">
        <f t="shared" si="58"/>
        <v xml:space="preserve"> </v>
      </c>
      <c r="TL27" s="10"/>
      <c r="TM27" s="12" t="str">
        <f>IFERROR(VLOOKUP(TL27,Insumos!$A$6:$D$118,2,FALSE), " ")</f>
        <v xml:space="preserve"> </v>
      </c>
      <c r="TN27" s="20" t="str">
        <f>IFERROR(VLOOKUP(TL27,Insumos!$A$6:$D$118,4,FALSE), " ")</f>
        <v xml:space="preserve"> </v>
      </c>
      <c r="TO27" s="12" t="str">
        <f>IFERROR(VLOOKUP(TL27,Insumos!$A$6:$D$118,3,FALSE), " ")</f>
        <v xml:space="preserve"> </v>
      </c>
      <c r="TP27" s="23"/>
      <c r="TQ27" s="20" t="str">
        <f t="shared" si="59"/>
        <v xml:space="preserve"> </v>
      </c>
      <c r="TU27" s="10"/>
      <c r="TV27" s="12" t="str">
        <f>IFERROR(VLOOKUP(TU27,Insumos!$A$6:$D$118,2,FALSE), " ")</f>
        <v xml:space="preserve"> </v>
      </c>
      <c r="TW27" s="20" t="str">
        <f>IFERROR(VLOOKUP(TU27,Insumos!$A$6:$D$118,4,FALSE), " ")</f>
        <v xml:space="preserve"> </v>
      </c>
      <c r="TX27" s="12" t="str">
        <f>IFERROR(VLOOKUP(TU27,Insumos!$A$6:$D$118,3,FALSE), " ")</f>
        <v xml:space="preserve"> </v>
      </c>
      <c r="TY27" s="23"/>
      <c r="TZ27" s="20" t="str">
        <f t="shared" si="60"/>
        <v xml:space="preserve"> </v>
      </c>
      <c r="UD27" s="10"/>
      <c r="UE27" s="12" t="str">
        <f>IFERROR(VLOOKUP(UD27,Insumos!$A$6:$D$118,2,FALSE), " ")</f>
        <v xml:space="preserve"> </v>
      </c>
      <c r="UF27" s="20" t="str">
        <f>IFERROR(VLOOKUP(UD27,Insumos!$A$6:$D$118,4,FALSE), " ")</f>
        <v xml:space="preserve"> </v>
      </c>
      <c r="UG27" s="12" t="str">
        <f>IFERROR(VLOOKUP(UD27,Insumos!$A$6:$D$118,3,FALSE), " ")</f>
        <v xml:space="preserve"> </v>
      </c>
      <c r="UH27" s="23"/>
      <c r="UI27" s="20" t="str">
        <f t="shared" si="61"/>
        <v xml:space="preserve"> </v>
      </c>
      <c r="UM27" s="10"/>
      <c r="UN27" s="12" t="str">
        <f>IFERROR(VLOOKUP(UM27,Insumos!$A$6:$D$118,2,FALSE), " ")</f>
        <v xml:space="preserve"> </v>
      </c>
      <c r="UO27" s="20" t="str">
        <f>IFERROR(VLOOKUP(UM27,Insumos!$A$6:$D$118,4,FALSE), " ")</f>
        <v xml:space="preserve"> </v>
      </c>
      <c r="UP27" s="12" t="str">
        <f>IFERROR(VLOOKUP(UM27,Insumos!$A$6:$D$118,3,FALSE), " ")</f>
        <v xml:space="preserve"> </v>
      </c>
      <c r="UQ27" s="23"/>
      <c r="UR27" s="20" t="str">
        <f t="shared" si="62"/>
        <v xml:space="preserve"> </v>
      </c>
      <c r="UV27" s="10"/>
      <c r="UW27" s="12" t="str">
        <f>IFERROR(VLOOKUP(UV27,Insumos!$A$6:$D$118,2,FALSE), " ")</f>
        <v xml:space="preserve"> </v>
      </c>
      <c r="UX27" s="20" t="str">
        <f>IFERROR(VLOOKUP(UV27,Insumos!$A$6:$D$118,4,FALSE), " ")</f>
        <v xml:space="preserve"> </v>
      </c>
      <c r="UY27" s="12" t="str">
        <f>IFERROR(VLOOKUP(UV27,Insumos!$A$6:$D$118,3,FALSE), " ")</f>
        <v xml:space="preserve"> </v>
      </c>
      <c r="UZ27" s="23"/>
      <c r="VA27" s="20" t="str">
        <f t="shared" si="63"/>
        <v xml:space="preserve"> </v>
      </c>
      <c r="VE27" s="10"/>
      <c r="VF27" s="12" t="str">
        <f>IFERROR(VLOOKUP(VE27,Insumos!$A$6:$D$118,2,FALSE), " ")</f>
        <v xml:space="preserve"> </v>
      </c>
      <c r="VG27" s="20" t="str">
        <f>IFERROR(VLOOKUP(VE27,Insumos!$A$6:$D$118,4,FALSE), " ")</f>
        <v xml:space="preserve"> </v>
      </c>
      <c r="VH27" s="12" t="str">
        <f>IFERROR(VLOOKUP(VE27,Insumos!$A$6:$D$118,3,FALSE), " ")</f>
        <v xml:space="preserve"> </v>
      </c>
      <c r="VI27" s="23"/>
      <c r="VJ27" s="20" t="str">
        <f t="shared" si="64"/>
        <v xml:space="preserve"> </v>
      </c>
      <c r="VN27" s="10"/>
      <c r="VO27" s="12" t="str">
        <f>IFERROR(VLOOKUP(VN27,Insumos!$A$6:$D$118,2,FALSE), " ")</f>
        <v xml:space="preserve"> </v>
      </c>
      <c r="VP27" s="20" t="str">
        <f>IFERROR(VLOOKUP(VN27,Insumos!$A$6:$D$118,4,FALSE), " ")</f>
        <v xml:space="preserve"> </v>
      </c>
      <c r="VQ27" s="12" t="str">
        <f>IFERROR(VLOOKUP(VN27,Insumos!$A$6:$D$118,3,FALSE), " ")</f>
        <v xml:space="preserve"> </v>
      </c>
      <c r="VR27" s="23"/>
      <c r="VS27" s="20" t="str">
        <f t="shared" si="65"/>
        <v xml:space="preserve"> </v>
      </c>
      <c r="VW27" s="10"/>
      <c r="VX27" s="12" t="str">
        <f>IFERROR(VLOOKUP(VW27,Insumos!$A$6:$D$118,2,FALSE), " ")</f>
        <v xml:space="preserve"> </v>
      </c>
      <c r="VY27" s="20" t="str">
        <f>IFERROR(VLOOKUP(VW27,Insumos!$A$6:$D$118,4,FALSE), " ")</f>
        <v xml:space="preserve"> </v>
      </c>
      <c r="VZ27" s="12" t="str">
        <f>IFERROR(VLOOKUP(VW27,Insumos!$A$6:$D$118,3,FALSE), " ")</f>
        <v xml:space="preserve"> </v>
      </c>
      <c r="WA27" s="23"/>
      <c r="WB27" s="20" t="str">
        <f t="shared" si="66"/>
        <v xml:space="preserve"> </v>
      </c>
      <c r="WF27" s="10"/>
      <c r="WG27" s="12" t="str">
        <f>IFERROR(VLOOKUP(WF27,Insumos!$A$6:$D$118,2,FALSE), " ")</f>
        <v xml:space="preserve"> </v>
      </c>
      <c r="WH27" s="20" t="str">
        <f>IFERROR(VLOOKUP(WF27,Insumos!$A$6:$D$118,4,FALSE), " ")</f>
        <v xml:space="preserve"> </v>
      </c>
      <c r="WI27" s="12" t="str">
        <f>IFERROR(VLOOKUP(WF27,Insumos!$A$6:$D$118,3,FALSE), " ")</f>
        <v xml:space="preserve"> </v>
      </c>
      <c r="WJ27" s="23"/>
      <c r="WK27" s="20" t="str">
        <f t="shared" si="67"/>
        <v xml:space="preserve"> </v>
      </c>
      <c r="WO27" s="10"/>
      <c r="WP27" s="12" t="str">
        <f>IFERROR(VLOOKUP(WO27,Insumos!$A$6:$D$118,2,FALSE), " ")</f>
        <v xml:space="preserve"> </v>
      </c>
      <c r="WQ27" s="20" t="str">
        <f>IFERROR(VLOOKUP(WO27,Insumos!$A$6:$D$118,4,FALSE), " ")</f>
        <v xml:space="preserve"> </v>
      </c>
      <c r="WR27" s="12" t="str">
        <f>IFERROR(VLOOKUP(WO27,Insumos!$A$6:$D$118,3,FALSE), " ")</f>
        <v xml:space="preserve"> </v>
      </c>
      <c r="WS27" s="23"/>
      <c r="WT27" s="20" t="str">
        <f t="shared" si="68"/>
        <v xml:space="preserve"> </v>
      </c>
      <c r="WX27" s="10"/>
      <c r="WY27" s="12" t="str">
        <f>IFERROR(VLOOKUP(WX27,Insumos!$A$6:$D$118,2,FALSE), " ")</f>
        <v xml:space="preserve"> </v>
      </c>
      <c r="WZ27" s="20" t="str">
        <f>IFERROR(VLOOKUP(WX27,Insumos!$A$6:$D$118,4,FALSE), " ")</f>
        <v xml:space="preserve"> </v>
      </c>
      <c r="XA27" s="12" t="str">
        <f>IFERROR(VLOOKUP(WX27,Insumos!$A$6:$D$118,3,FALSE), " ")</f>
        <v xml:space="preserve"> </v>
      </c>
      <c r="XB27" s="23"/>
      <c r="XC27" s="20" t="str">
        <f t="shared" si="69"/>
        <v xml:space="preserve"> </v>
      </c>
      <c r="XG27" s="10"/>
      <c r="XH27" s="12" t="str">
        <f>IFERROR(VLOOKUP(XG27,Insumos!$A$6:$D$118,2,FALSE), " ")</f>
        <v xml:space="preserve"> </v>
      </c>
      <c r="XI27" s="20" t="str">
        <f>IFERROR(VLOOKUP(XG27,Insumos!$A$6:$D$118,4,FALSE), " ")</f>
        <v xml:space="preserve"> </v>
      </c>
      <c r="XJ27" s="12" t="str">
        <f>IFERROR(VLOOKUP(XG27,Insumos!$A$6:$D$118,3,FALSE), " ")</f>
        <v xml:space="preserve"> </v>
      </c>
      <c r="XK27" s="23"/>
      <c r="XL27" s="20" t="str">
        <f t="shared" si="70"/>
        <v xml:space="preserve"> </v>
      </c>
      <c r="XP27" s="10"/>
      <c r="XQ27" s="12" t="str">
        <f>IFERROR(VLOOKUP(XP27,Insumos!$A$6:$D$118,2,FALSE), " ")</f>
        <v xml:space="preserve"> </v>
      </c>
      <c r="XR27" s="20" t="str">
        <f>IFERROR(VLOOKUP(XP27,Insumos!$A$6:$D$118,4,FALSE), " ")</f>
        <v xml:space="preserve"> </v>
      </c>
      <c r="XS27" s="12" t="str">
        <f>IFERROR(VLOOKUP(XP27,Insumos!$A$6:$D$118,3,FALSE), " ")</f>
        <v xml:space="preserve"> </v>
      </c>
      <c r="XT27" s="23"/>
      <c r="XU27" s="20" t="str">
        <f t="shared" si="71"/>
        <v xml:space="preserve"> </v>
      </c>
      <c r="XY27" s="10"/>
      <c r="XZ27" s="12" t="str">
        <f>IFERROR(VLOOKUP(XY27,Insumos!$A$6:$D$118,2,FALSE), " ")</f>
        <v xml:space="preserve"> </v>
      </c>
      <c r="YA27" s="20" t="str">
        <f>IFERROR(VLOOKUP(XY27,Insumos!$A$6:$D$118,4,FALSE), " ")</f>
        <v xml:space="preserve"> </v>
      </c>
      <c r="YB27" s="12" t="str">
        <f>IFERROR(VLOOKUP(XY27,Insumos!$A$6:$D$118,3,FALSE), " ")</f>
        <v xml:space="preserve"> </v>
      </c>
      <c r="YC27" s="23"/>
      <c r="YD27" s="20" t="str">
        <f t="shared" si="72"/>
        <v xml:space="preserve"> </v>
      </c>
      <c r="YH27" s="10"/>
      <c r="YI27" s="12" t="str">
        <f>IFERROR(VLOOKUP(YH27,Insumos!$A$6:$D$118,2,FALSE), " ")</f>
        <v xml:space="preserve"> </v>
      </c>
      <c r="YJ27" s="20" t="str">
        <f>IFERROR(VLOOKUP(YH27,Insumos!$A$6:$D$118,4,FALSE), " ")</f>
        <v xml:space="preserve"> </v>
      </c>
      <c r="YK27" s="12" t="str">
        <f>IFERROR(VLOOKUP(YH27,Insumos!$A$6:$D$118,3,FALSE), " ")</f>
        <v xml:space="preserve"> </v>
      </c>
      <c r="YL27" s="23"/>
      <c r="YM27" s="20" t="str">
        <f t="shared" si="73"/>
        <v xml:space="preserve"> </v>
      </c>
      <c r="YQ27" s="10"/>
      <c r="YR27" s="12" t="str">
        <f>IFERROR(VLOOKUP(YQ27,Insumos!$A$6:$D$118,2,FALSE), " ")</f>
        <v xml:space="preserve"> </v>
      </c>
      <c r="YS27" s="20" t="str">
        <f>IFERROR(VLOOKUP(YQ27,Insumos!$A$6:$D$118,4,FALSE), " ")</f>
        <v xml:space="preserve"> </v>
      </c>
      <c r="YT27" s="12" t="str">
        <f>IFERROR(VLOOKUP(YQ27,Insumos!$A$6:$D$118,3,FALSE), " ")</f>
        <v xml:space="preserve"> </v>
      </c>
      <c r="YU27" s="23"/>
      <c r="YV27" s="20" t="str">
        <f t="shared" si="74"/>
        <v xml:space="preserve"> </v>
      </c>
      <c r="YZ27" s="10"/>
      <c r="ZA27" s="12" t="str">
        <f>IFERROR(VLOOKUP(YZ27,Insumos!$A$6:$D$118,2,FALSE), " ")</f>
        <v xml:space="preserve"> </v>
      </c>
      <c r="ZB27" s="20" t="str">
        <f>IFERROR(VLOOKUP(YZ27,Insumos!$A$6:$D$118,4,FALSE), " ")</f>
        <v xml:space="preserve"> </v>
      </c>
      <c r="ZC27" s="12" t="str">
        <f>IFERROR(VLOOKUP(YZ27,Insumos!$A$6:$D$118,3,FALSE), " ")</f>
        <v xml:space="preserve"> </v>
      </c>
      <c r="ZD27" s="23"/>
      <c r="ZE27" s="20" t="str">
        <f t="shared" si="75"/>
        <v xml:space="preserve"> </v>
      </c>
      <c r="ZI27" s="10"/>
      <c r="ZJ27" s="12" t="str">
        <f>IFERROR(VLOOKUP(ZI27,Insumos!$A$6:$D$118,2,FALSE), " ")</f>
        <v xml:space="preserve"> </v>
      </c>
      <c r="ZK27" s="20" t="str">
        <f>IFERROR(VLOOKUP(ZI27,Insumos!$A$6:$D$118,4,FALSE), " ")</f>
        <v xml:space="preserve"> </v>
      </c>
      <c r="ZL27" s="12" t="str">
        <f>IFERROR(VLOOKUP(ZI27,Insumos!$A$6:$D$118,3,FALSE), " ")</f>
        <v xml:space="preserve"> </v>
      </c>
      <c r="ZM27" s="23"/>
      <c r="ZN27" s="20" t="str">
        <f t="shared" si="76"/>
        <v xml:space="preserve"> </v>
      </c>
      <c r="ZR27" s="10"/>
      <c r="ZS27" s="12" t="str">
        <f>IFERROR(VLOOKUP(ZR27,Insumos!$A$6:$D$118,2,FALSE), " ")</f>
        <v xml:space="preserve"> </v>
      </c>
      <c r="ZT27" s="20" t="str">
        <f>IFERROR(VLOOKUP(ZR27,Insumos!$A$6:$D$118,4,FALSE), " ")</f>
        <v xml:space="preserve"> </v>
      </c>
      <c r="ZU27" s="12" t="str">
        <f>IFERROR(VLOOKUP(ZR27,Insumos!$A$6:$D$118,3,FALSE), " ")</f>
        <v xml:space="preserve"> </v>
      </c>
      <c r="ZV27" s="23"/>
      <c r="ZW27" s="20" t="str">
        <f t="shared" si="77"/>
        <v xml:space="preserve"> </v>
      </c>
      <c r="AAA27" s="10"/>
      <c r="AAB27" s="12" t="str">
        <f>IFERROR(VLOOKUP(AAA27,Insumos!$A$6:$D$118,2,FALSE), " ")</f>
        <v xml:space="preserve"> </v>
      </c>
      <c r="AAC27" s="20" t="str">
        <f>IFERROR(VLOOKUP(AAA27,Insumos!$A$6:$D$118,4,FALSE), " ")</f>
        <v xml:space="preserve"> </v>
      </c>
      <c r="AAD27" s="12" t="str">
        <f>IFERROR(VLOOKUP(AAA27,Insumos!$A$6:$D$118,3,FALSE), " ")</f>
        <v xml:space="preserve"> </v>
      </c>
      <c r="AAE27" s="23"/>
      <c r="AAF27" s="20" t="str">
        <f t="shared" si="78"/>
        <v xml:space="preserve"> </v>
      </c>
      <c r="AAJ27" s="10"/>
      <c r="AAK27" s="12" t="str">
        <f>IFERROR(VLOOKUP(AAJ27,Insumos!$A$6:$D$118,2,FALSE), " ")</f>
        <v xml:space="preserve"> </v>
      </c>
      <c r="AAL27" s="20" t="str">
        <f>IFERROR(VLOOKUP(AAJ27,Insumos!$A$6:$D$118,4,FALSE), " ")</f>
        <v xml:space="preserve"> </v>
      </c>
      <c r="AAM27" s="12" t="str">
        <f>IFERROR(VLOOKUP(AAJ27,Insumos!$A$6:$D$118,3,FALSE), " ")</f>
        <v xml:space="preserve"> </v>
      </c>
      <c r="AAN27" s="23"/>
      <c r="AAO27" s="20" t="str">
        <f t="shared" si="79"/>
        <v xml:space="preserve"> </v>
      </c>
      <c r="AAS27" s="10"/>
      <c r="AAT27" s="12" t="str">
        <f>IFERROR(VLOOKUP(AAS27,Insumos!$A$6:$D$118,2,FALSE), " ")</f>
        <v xml:space="preserve"> </v>
      </c>
      <c r="AAU27" s="20" t="str">
        <f>IFERROR(VLOOKUP(AAS27,Insumos!$A$6:$D$118,4,FALSE), " ")</f>
        <v xml:space="preserve"> </v>
      </c>
      <c r="AAV27" s="12" t="str">
        <f>IFERROR(VLOOKUP(AAS27,Insumos!$A$6:$D$118,3,FALSE), " ")</f>
        <v xml:space="preserve"> </v>
      </c>
      <c r="AAW27" s="23"/>
      <c r="AAX27" s="20" t="str">
        <f t="shared" si="80"/>
        <v xml:space="preserve"> </v>
      </c>
      <c r="ABB27" s="10"/>
      <c r="ABC27" s="12" t="str">
        <f>IFERROR(VLOOKUP(ABB27,Insumos!$A$6:$D$118,2,FALSE), " ")</f>
        <v xml:space="preserve"> </v>
      </c>
      <c r="ABD27" s="20" t="str">
        <f>IFERROR(VLOOKUP(ABB27,Insumos!$A$6:$D$118,4,FALSE), " ")</f>
        <v xml:space="preserve"> </v>
      </c>
      <c r="ABE27" s="12" t="str">
        <f>IFERROR(VLOOKUP(ABB27,Insumos!$A$6:$D$118,3,FALSE), " ")</f>
        <v xml:space="preserve"> </v>
      </c>
      <c r="ABF27" s="23"/>
      <c r="ABG27" s="20" t="str">
        <f t="shared" si="81"/>
        <v xml:space="preserve"> </v>
      </c>
      <c r="ABK27" s="10"/>
      <c r="ABL27" s="12" t="str">
        <f>IFERROR(VLOOKUP(ABK27,Insumos!$A$6:$D$118,2,FALSE), " ")</f>
        <v xml:space="preserve"> </v>
      </c>
      <c r="ABM27" s="20" t="str">
        <f>IFERROR(VLOOKUP(ABK27,Insumos!$A$6:$D$118,4,FALSE), " ")</f>
        <v xml:space="preserve"> </v>
      </c>
      <c r="ABN27" s="12" t="str">
        <f>IFERROR(VLOOKUP(ABK27,Insumos!$A$6:$D$118,3,FALSE), " ")</f>
        <v xml:space="preserve"> </v>
      </c>
      <c r="ABO27" s="23"/>
      <c r="ABP27" s="20" t="str">
        <f t="shared" si="82"/>
        <v xml:space="preserve"> </v>
      </c>
      <c r="ABT27" s="10"/>
      <c r="ABU27" s="12" t="str">
        <f>IFERROR(VLOOKUP(ABT27,Insumos!$A$6:$D$118,2,FALSE), " ")</f>
        <v xml:space="preserve"> </v>
      </c>
      <c r="ABV27" s="20" t="str">
        <f>IFERROR(VLOOKUP(ABT27,Insumos!$A$6:$D$118,4,FALSE), " ")</f>
        <v xml:space="preserve"> </v>
      </c>
      <c r="ABW27" s="12" t="str">
        <f>IFERROR(VLOOKUP(ABT27,Insumos!$A$6:$D$118,3,FALSE), " ")</f>
        <v xml:space="preserve"> </v>
      </c>
      <c r="ABX27" s="23"/>
      <c r="ABY27" s="20" t="str">
        <f t="shared" si="83"/>
        <v xml:space="preserve"> </v>
      </c>
      <c r="ACC27" s="10"/>
      <c r="ACD27" s="12" t="str">
        <f>IFERROR(VLOOKUP(ACC27,Insumos!$A$6:$D$118,2,FALSE), " ")</f>
        <v xml:space="preserve"> </v>
      </c>
      <c r="ACE27" s="20" t="str">
        <f>IFERROR(VLOOKUP(ACC27,Insumos!$A$6:$D$118,4,FALSE), " ")</f>
        <v xml:space="preserve"> </v>
      </c>
      <c r="ACF27" s="12" t="str">
        <f>IFERROR(VLOOKUP(ACC27,Insumos!$A$6:$D$118,3,FALSE), " ")</f>
        <v xml:space="preserve"> </v>
      </c>
      <c r="ACG27" s="23"/>
      <c r="ACH27" s="20" t="str">
        <f t="shared" si="84"/>
        <v xml:space="preserve"> </v>
      </c>
      <c r="ACL27" s="10"/>
      <c r="ACM27" s="12" t="str">
        <f>IFERROR(VLOOKUP(ACL27,Insumos!$A$6:$D$118,2,FALSE), " ")</f>
        <v xml:space="preserve"> </v>
      </c>
      <c r="ACN27" s="20" t="str">
        <f>IFERROR(VLOOKUP(ACL27,Insumos!$A$6:$D$118,4,FALSE), " ")</f>
        <v xml:space="preserve"> </v>
      </c>
      <c r="ACO27" s="12" t="str">
        <f>IFERROR(VLOOKUP(ACL27,Insumos!$A$6:$D$118,3,FALSE), " ")</f>
        <v xml:space="preserve"> </v>
      </c>
      <c r="ACP27" s="23"/>
      <c r="ACQ27" s="20" t="str">
        <f t="shared" si="85"/>
        <v xml:space="preserve"> </v>
      </c>
      <c r="ACU27" s="10"/>
      <c r="ACV27" s="12" t="str">
        <f>IFERROR(VLOOKUP(ACU27,Insumos!$A$6:$D$118,2,FALSE), " ")</f>
        <v xml:space="preserve"> </v>
      </c>
      <c r="ACW27" s="20" t="str">
        <f>IFERROR(VLOOKUP(ACU27,Insumos!$A$6:$D$118,4,FALSE), " ")</f>
        <v xml:space="preserve"> </v>
      </c>
      <c r="ACX27" s="12" t="str">
        <f>IFERROR(VLOOKUP(ACU27,Insumos!$A$6:$D$118,3,FALSE), " ")</f>
        <v xml:space="preserve"> </v>
      </c>
      <c r="ACY27" s="23"/>
      <c r="ACZ27" s="20" t="str">
        <f t="shared" si="86"/>
        <v xml:space="preserve"> </v>
      </c>
      <c r="ADD27" s="10"/>
      <c r="ADE27" s="12" t="str">
        <f>IFERROR(VLOOKUP(ADD27,Insumos!$A$6:$D$118,2,FALSE), " ")</f>
        <v xml:space="preserve"> </v>
      </c>
      <c r="ADF27" s="20" t="str">
        <f>IFERROR(VLOOKUP(ADD27,Insumos!$A$6:$D$118,4,FALSE), " ")</f>
        <v xml:space="preserve"> </v>
      </c>
      <c r="ADG27" s="12" t="str">
        <f>IFERROR(VLOOKUP(ADD27,Insumos!$A$6:$D$118,3,FALSE), " ")</f>
        <v xml:space="preserve"> </v>
      </c>
      <c r="ADH27" s="23"/>
      <c r="ADI27" s="20" t="str">
        <f t="shared" si="87"/>
        <v xml:space="preserve"> </v>
      </c>
      <c r="ADM27" s="10"/>
      <c r="ADN27" s="12" t="str">
        <f>IFERROR(VLOOKUP(ADM27,Insumos!$A$6:$D$118,2,FALSE), " ")</f>
        <v xml:space="preserve"> </v>
      </c>
      <c r="ADO27" s="20" t="str">
        <f>IFERROR(VLOOKUP(ADM27,Insumos!$A$6:$D$118,4,FALSE), " ")</f>
        <v xml:space="preserve"> </v>
      </c>
      <c r="ADP27" s="12" t="str">
        <f>IFERROR(VLOOKUP(ADM27,Insumos!$A$6:$D$118,3,FALSE), " ")</f>
        <v xml:space="preserve"> </v>
      </c>
      <c r="ADQ27" s="23"/>
      <c r="ADR27" s="20" t="str">
        <f t="shared" si="88"/>
        <v xml:space="preserve"> </v>
      </c>
      <c r="ADV27" s="10"/>
      <c r="ADW27" s="12" t="str">
        <f>IFERROR(VLOOKUP(ADV27,Insumos!$A$6:$D$118,2,FALSE), " ")</f>
        <v xml:space="preserve"> </v>
      </c>
      <c r="ADX27" s="20" t="str">
        <f>IFERROR(VLOOKUP(ADV27,Insumos!$A$6:$D$118,4,FALSE), " ")</f>
        <v xml:space="preserve"> </v>
      </c>
      <c r="ADY27" s="12" t="str">
        <f>IFERROR(VLOOKUP(ADV27,Insumos!$A$6:$D$118,3,FALSE), " ")</f>
        <v xml:space="preserve"> </v>
      </c>
      <c r="ADZ27" s="23"/>
      <c r="AEA27" s="20" t="str">
        <f t="shared" si="89"/>
        <v xml:space="preserve"> </v>
      </c>
      <c r="AEE27" s="10"/>
      <c r="AEF27" s="12" t="str">
        <f>IFERROR(VLOOKUP(AEE27,Insumos!$A$6:$D$118,2,FALSE), " ")</f>
        <v xml:space="preserve"> </v>
      </c>
      <c r="AEG27" s="20" t="str">
        <f>IFERROR(VLOOKUP(AEE27,Insumos!$A$6:$D$118,4,FALSE), " ")</f>
        <v xml:space="preserve"> </v>
      </c>
      <c r="AEH27" s="12" t="str">
        <f>IFERROR(VLOOKUP(AEE27,Insumos!$A$6:$D$118,3,FALSE), " ")</f>
        <v xml:space="preserve"> </v>
      </c>
      <c r="AEI27" s="23"/>
      <c r="AEJ27" s="20" t="str">
        <f t="shared" si="90"/>
        <v xml:space="preserve"> </v>
      </c>
      <c r="AEN27" s="10"/>
      <c r="AEO27" s="12" t="str">
        <f>IFERROR(VLOOKUP(AEN27,Insumos!$A$6:$D$118,2,FALSE), " ")</f>
        <v xml:space="preserve"> </v>
      </c>
      <c r="AEP27" s="20" t="str">
        <f>IFERROR(VLOOKUP(AEN27,Insumos!$A$6:$D$118,4,FALSE), " ")</f>
        <v xml:space="preserve"> </v>
      </c>
      <c r="AEQ27" s="12" t="str">
        <f>IFERROR(VLOOKUP(AEN27,Insumos!$A$6:$D$118,3,FALSE), " ")</f>
        <v xml:space="preserve"> </v>
      </c>
      <c r="AER27" s="23"/>
      <c r="AES27" s="20" t="str">
        <f t="shared" si="91"/>
        <v xml:space="preserve"> </v>
      </c>
      <c r="AEW27" s="10"/>
      <c r="AEX27" s="12" t="str">
        <f>IFERROR(VLOOKUP(AEW27,Insumos!$A$6:$D$118,2,FALSE), " ")</f>
        <v xml:space="preserve"> </v>
      </c>
      <c r="AEY27" s="20" t="str">
        <f>IFERROR(VLOOKUP(AEW27,Insumos!$A$6:$D$118,4,FALSE), " ")</f>
        <v xml:space="preserve"> </v>
      </c>
      <c r="AEZ27" s="12" t="str">
        <f>IFERROR(VLOOKUP(AEW27,Insumos!$A$6:$D$118,3,FALSE), " ")</f>
        <v xml:space="preserve"> </v>
      </c>
      <c r="AFA27" s="23"/>
      <c r="AFB27" s="20" t="str">
        <f t="shared" si="92"/>
        <v xml:space="preserve"> </v>
      </c>
      <c r="AFF27" s="10"/>
      <c r="AFG27" s="12" t="str">
        <f>IFERROR(VLOOKUP(AFF27,Insumos!$A$6:$D$118,2,FALSE), " ")</f>
        <v xml:space="preserve"> </v>
      </c>
      <c r="AFH27" s="20" t="str">
        <f>IFERROR(VLOOKUP(AFF27,Insumos!$A$6:$D$118,4,FALSE), " ")</f>
        <v xml:space="preserve"> </v>
      </c>
      <c r="AFI27" s="12" t="str">
        <f>IFERROR(VLOOKUP(AFF27,Insumos!$A$6:$D$118,3,FALSE), " ")</f>
        <v xml:space="preserve"> </v>
      </c>
      <c r="AFJ27" s="23"/>
      <c r="AFK27" s="20" t="str">
        <f t="shared" si="93"/>
        <v xml:space="preserve"> </v>
      </c>
      <c r="AFO27" s="10"/>
      <c r="AFP27" s="12" t="str">
        <f>IFERROR(VLOOKUP(AFO27,Insumos!$A$6:$D$118,2,FALSE), " ")</f>
        <v xml:space="preserve"> </v>
      </c>
      <c r="AFQ27" s="20" t="str">
        <f>IFERROR(VLOOKUP(AFO27,Insumos!$A$6:$D$118,4,FALSE), " ")</f>
        <v xml:space="preserve"> </v>
      </c>
      <c r="AFR27" s="12" t="str">
        <f>IFERROR(VLOOKUP(AFO27,Insumos!$A$6:$D$118,3,FALSE), " ")</f>
        <v xml:space="preserve"> </v>
      </c>
      <c r="AFS27" s="23"/>
      <c r="AFT27" s="20" t="str">
        <f t="shared" si="94"/>
        <v xml:space="preserve"> </v>
      </c>
      <c r="AFX27" s="10"/>
      <c r="AFY27" s="12" t="str">
        <f>IFERROR(VLOOKUP(AFX27,Insumos!$A$6:$D$118,2,FALSE), " ")</f>
        <v xml:space="preserve"> </v>
      </c>
      <c r="AFZ27" s="20" t="str">
        <f>IFERROR(VLOOKUP(AFX27,Insumos!$A$6:$D$118,4,FALSE), " ")</f>
        <v xml:space="preserve"> </v>
      </c>
      <c r="AGA27" s="12" t="str">
        <f>IFERROR(VLOOKUP(AFX27,Insumos!$A$6:$D$118,3,FALSE), " ")</f>
        <v xml:space="preserve"> </v>
      </c>
      <c r="AGB27" s="23"/>
      <c r="AGC27" s="20" t="str">
        <f t="shared" si="95"/>
        <v xml:space="preserve"> </v>
      </c>
      <c r="AGG27" s="10"/>
      <c r="AGH27" s="12" t="str">
        <f>IFERROR(VLOOKUP(AGG27,Insumos!$A$6:$D$118,2,FALSE), " ")</f>
        <v xml:space="preserve"> </v>
      </c>
      <c r="AGI27" s="20" t="str">
        <f>IFERROR(VLOOKUP(AGG27,Insumos!$A$6:$D$118,4,FALSE), " ")</f>
        <v xml:space="preserve"> </v>
      </c>
      <c r="AGJ27" s="12" t="str">
        <f>IFERROR(VLOOKUP(AGG27,Insumos!$A$6:$D$118,3,FALSE), " ")</f>
        <v xml:space="preserve"> </v>
      </c>
      <c r="AGK27" s="23"/>
      <c r="AGL27" s="20" t="str">
        <f t="shared" si="96"/>
        <v xml:space="preserve"> </v>
      </c>
      <c r="AGP27" s="10"/>
      <c r="AGQ27" s="12" t="str">
        <f>IFERROR(VLOOKUP(AGP27,Insumos!$A$6:$D$118,2,FALSE), " ")</f>
        <v xml:space="preserve"> </v>
      </c>
      <c r="AGR27" s="20" t="str">
        <f>IFERROR(VLOOKUP(AGP27,Insumos!$A$6:$D$118,4,FALSE), " ")</f>
        <v xml:space="preserve"> </v>
      </c>
      <c r="AGS27" s="12" t="str">
        <f>IFERROR(VLOOKUP(AGP27,Insumos!$A$6:$D$118,3,FALSE), " ")</f>
        <v xml:space="preserve"> </v>
      </c>
      <c r="AGT27" s="23"/>
      <c r="AGU27" s="20" t="str">
        <f t="shared" si="97"/>
        <v xml:space="preserve"> </v>
      </c>
      <c r="AGY27" s="10"/>
      <c r="AGZ27" s="12" t="str">
        <f>IFERROR(VLOOKUP(AGY27,Insumos!$A$6:$D$118,2,FALSE), " ")</f>
        <v xml:space="preserve"> </v>
      </c>
      <c r="AHA27" s="20" t="str">
        <f>IFERROR(VLOOKUP(AGY27,Insumos!$A$6:$D$118,4,FALSE), " ")</f>
        <v xml:space="preserve"> </v>
      </c>
      <c r="AHB27" s="12" t="str">
        <f>IFERROR(VLOOKUP(AGY27,Insumos!$A$6:$D$118,3,FALSE), " ")</f>
        <v xml:space="preserve"> </v>
      </c>
      <c r="AHC27" s="23"/>
      <c r="AHD27" s="20" t="str">
        <f t="shared" si="98"/>
        <v xml:space="preserve"> </v>
      </c>
      <c r="AHH27" s="10"/>
      <c r="AHI27" s="12" t="str">
        <f>IFERROR(VLOOKUP(AHH27,Insumos!$A$6:$D$118,2,FALSE), " ")</f>
        <v xml:space="preserve"> </v>
      </c>
      <c r="AHJ27" s="20" t="str">
        <f>IFERROR(VLOOKUP(AHH27,Insumos!$A$6:$D$118,4,FALSE), " ")</f>
        <v xml:space="preserve"> </v>
      </c>
      <c r="AHK27" s="12" t="str">
        <f>IFERROR(VLOOKUP(AHH27,Insumos!$A$6:$D$118,3,FALSE), " ")</f>
        <v xml:space="preserve"> </v>
      </c>
      <c r="AHL27" s="23"/>
      <c r="AHM27" s="20" t="str">
        <f t="shared" si="99"/>
        <v xml:space="preserve"> </v>
      </c>
      <c r="AHQ27" s="10"/>
      <c r="AHR27" s="12" t="str">
        <f>IFERROR(VLOOKUP(AHQ27,Insumos!$A$6:$D$118,2,FALSE), " ")</f>
        <v xml:space="preserve"> </v>
      </c>
      <c r="AHS27" s="20" t="str">
        <f>IFERROR(VLOOKUP(AHQ27,Insumos!$A$6:$D$118,4,FALSE), " ")</f>
        <v xml:space="preserve"> </v>
      </c>
      <c r="AHT27" s="12" t="str">
        <f>IFERROR(VLOOKUP(AHQ27,Insumos!$A$6:$D$118,3,FALSE), " ")</f>
        <v xml:space="preserve"> </v>
      </c>
      <c r="AHU27" s="23"/>
      <c r="AHV27" s="20" t="str">
        <f t="shared" si="100"/>
        <v xml:space="preserve"> </v>
      </c>
      <c r="AHZ27" s="10"/>
      <c r="AIA27" s="12" t="str">
        <f>IFERROR(VLOOKUP(AHZ27,Insumos!$A$6:$D$118,2,FALSE), " ")</f>
        <v xml:space="preserve"> </v>
      </c>
      <c r="AIB27" s="20" t="str">
        <f>IFERROR(VLOOKUP(AHZ27,Insumos!$A$6:$D$118,4,FALSE), " ")</f>
        <v xml:space="preserve"> </v>
      </c>
      <c r="AIC27" s="12" t="str">
        <f>IFERROR(VLOOKUP(AHZ27,Insumos!$A$6:$D$118,3,FALSE), " ")</f>
        <v xml:space="preserve"> </v>
      </c>
      <c r="AID27" s="23"/>
      <c r="AIE27" s="20" t="str">
        <f t="shared" si="101"/>
        <v xml:space="preserve"> </v>
      </c>
      <c r="AII27" s="10"/>
      <c r="AIJ27" s="12" t="str">
        <f>IFERROR(VLOOKUP(AII27,Insumos!$A$6:$D$118,2,FALSE), " ")</f>
        <v xml:space="preserve"> </v>
      </c>
      <c r="AIK27" s="20" t="str">
        <f>IFERROR(VLOOKUP(AII27,Insumos!$A$6:$D$118,4,FALSE), " ")</f>
        <v xml:space="preserve"> </v>
      </c>
      <c r="AIL27" s="12" t="str">
        <f>IFERROR(VLOOKUP(AII27,Insumos!$A$6:$D$118,3,FALSE), " ")</f>
        <v xml:space="preserve"> </v>
      </c>
      <c r="AIM27" s="23"/>
      <c r="AIN27" s="20" t="str">
        <f t="shared" si="102"/>
        <v xml:space="preserve"> </v>
      </c>
      <c r="AIR27" s="10"/>
      <c r="AIS27" s="12" t="str">
        <f>IFERROR(VLOOKUP(AIR27,Insumos!$A$6:$D$118,2,FALSE), " ")</f>
        <v xml:space="preserve"> </v>
      </c>
      <c r="AIT27" s="20" t="str">
        <f>IFERROR(VLOOKUP(AIR27,Insumos!$A$6:$D$118,4,FALSE), " ")</f>
        <v xml:space="preserve"> </v>
      </c>
      <c r="AIU27" s="12" t="str">
        <f>IFERROR(VLOOKUP(AIR27,Insumos!$A$6:$D$118,3,FALSE), " ")</f>
        <v xml:space="preserve"> </v>
      </c>
      <c r="AIV27" s="23"/>
      <c r="AIW27" s="20" t="str">
        <f t="shared" si="103"/>
        <v xml:space="preserve"> </v>
      </c>
      <c r="AJA27" s="10"/>
      <c r="AJB27" s="12" t="str">
        <f>IFERROR(VLOOKUP(AJA27,Insumos!$A$6:$D$118,2,FALSE), " ")</f>
        <v xml:space="preserve"> </v>
      </c>
      <c r="AJC27" s="20" t="str">
        <f>IFERROR(VLOOKUP(AJA27,Insumos!$A$6:$D$118,4,FALSE), " ")</f>
        <v xml:space="preserve"> </v>
      </c>
      <c r="AJD27" s="12" t="str">
        <f>IFERROR(VLOOKUP(AJA27,Insumos!$A$6:$D$118,3,FALSE), " ")</f>
        <v xml:space="preserve"> </v>
      </c>
      <c r="AJE27" s="23"/>
      <c r="AJF27" s="20" t="str">
        <f t="shared" si="104"/>
        <v xml:space="preserve"> </v>
      </c>
      <c r="AJJ27" s="10"/>
      <c r="AJK27" s="12" t="str">
        <f>IFERROR(VLOOKUP(AJJ27,Insumos!$A$6:$D$118,2,FALSE), " ")</f>
        <v xml:space="preserve"> </v>
      </c>
      <c r="AJL27" s="20" t="str">
        <f>IFERROR(VLOOKUP(AJJ27,Insumos!$A$6:$D$118,4,FALSE), " ")</f>
        <v xml:space="preserve"> </v>
      </c>
      <c r="AJM27" s="12" t="str">
        <f>IFERROR(VLOOKUP(AJJ27,Insumos!$A$6:$D$118,3,FALSE), " ")</f>
        <v xml:space="preserve"> </v>
      </c>
      <c r="AJN27" s="23"/>
      <c r="AJO27" s="20" t="str">
        <f t="shared" si="105"/>
        <v xml:space="preserve"> </v>
      </c>
      <c r="AJS27" s="10"/>
      <c r="AJT27" s="12" t="str">
        <f>IFERROR(VLOOKUP(AJS27,Insumos!$A$6:$D$118,2,FALSE), " ")</f>
        <v xml:space="preserve"> </v>
      </c>
      <c r="AJU27" s="20" t="str">
        <f>IFERROR(VLOOKUP(AJS27,Insumos!$A$6:$D$118,4,FALSE), " ")</f>
        <v xml:space="preserve"> </v>
      </c>
      <c r="AJV27" s="12" t="str">
        <f>IFERROR(VLOOKUP(AJS27,Insumos!$A$6:$D$118,3,FALSE), " ")</f>
        <v xml:space="preserve"> </v>
      </c>
      <c r="AJW27" s="23"/>
      <c r="AJX27" s="20" t="str">
        <f t="shared" si="106"/>
        <v xml:space="preserve"> </v>
      </c>
      <c r="AKB27" s="10"/>
      <c r="AKC27" s="12" t="str">
        <f>IFERROR(VLOOKUP(AKB27,Insumos!$A$6:$D$118,2,FALSE), " ")</f>
        <v xml:space="preserve"> </v>
      </c>
      <c r="AKD27" s="20" t="str">
        <f>IFERROR(VLOOKUP(AKB27,Insumos!$A$6:$D$118,4,FALSE), " ")</f>
        <v xml:space="preserve"> </v>
      </c>
      <c r="AKE27" s="12" t="str">
        <f>IFERROR(VLOOKUP(AKB27,Insumos!$A$6:$D$118,3,FALSE), " ")</f>
        <v xml:space="preserve"> </v>
      </c>
      <c r="AKF27" s="23"/>
      <c r="AKG27" s="20" t="str">
        <f t="shared" si="107"/>
        <v xml:space="preserve"> </v>
      </c>
      <c r="AKK27" s="10"/>
      <c r="AKL27" s="12" t="str">
        <f>IFERROR(VLOOKUP(AKK27,Insumos!$A$6:$D$118,2,FALSE), " ")</f>
        <v xml:space="preserve"> </v>
      </c>
      <c r="AKM27" s="20" t="str">
        <f>IFERROR(VLOOKUP(AKK27,Insumos!$A$6:$D$118,4,FALSE), " ")</f>
        <v xml:space="preserve"> </v>
      </c>
      <c r="AKN27" s="12" t="str">
        <f>IFERROR(VLOOKUP(AKK27,Insumos!$A$6:$D$118,3,FALSE), " ")</f>
        <v xml:space="preserve"> </v>
      </c>
      <c r="AKO27" s="23"/>
      <c r="AKP27" s="20" t="str">
        <f t="shared" si="108"/>
        <v xml:space="preserve"> </v>
      </c>
      <c r="AKT27" s="10"/>
      <c r="AKU27" s="12" t="str">
        <f>IFERROR(VLOOKUP(AKT27,Insumos!$A$6:$D$118,2,FALSE), " ")</f>
        <v xml:space="preserve"> </v>
      </c>
      <c r="AKV27" s="20" t="str">
        <f>IFERROR(VLOOKUP(AKT27,Insumos!$A$6:$D$118,4,FALSE), " ")</f>
        <v xml:space="preserve"> </v>
      </c>
      <c r="AKW27" s="12" t="str">
        <f>IFERROR(VLOOKUP(AKT27,Insumos!$A$6:$D$118,3,FALSE), " ")</f>
        <v xml:space="preserve"> </v>
      </c>
      <c r="AKX27" s="23"/>
      <c r="AKY27" s="20" t="str">
        <f t="shared" si="109"/>
        <v xml:space="preserve"> </v>
      </c>
      <c r="ALC27" s="10"/>
      <c r="ALD27" s="12" t="str">
        <f>IFERROR(VLOOKUP(ALC27,Insumos!$A$6:$D$118,2,FALSE), " ")</f>
        <v xml:space="preserve"> </v>
      </c>
      <c r="ALE27" s="20" t="str">
        <f>IFERROR(VLOOKUP(ALC27,Insumos!$A$6:$D$118,4,FALSE), " ")</f>
        <v xml:space="preserve"> </v>
      </c>
      <c r="ALF27" s="12" t="str">
        <f>IFERROR(VLOOKUP(ALC27,Insumos!$A$6:$D$118,3,FALSE), " ")</f>
        <v xml:space="preserve"> </v>
      </c>
      <c r="ALG27" s="23"/>
      <c r="ALH27" s="20" t="str">
        <f t="shared" si="110"/>
        <v xml:space="preserve"> </v>
      </c>
      <c r="ALL27" s="10"/>
      <c r="ALM27" s="12" t="str">
        <f>IFERROR(VLOOKUP(ALL27,Insumos!$A$6:$D$118,2,FALSE), " ")</f>
        <v xml:space="preserve"> </v>
      </c>
      <c r="ALN27" s="20" t="str">
        <f>IFERROR(VLOOKUP(ALL27,Insumos!$A$6:$D$118,4,FALSE), " ")</f>
        <v xml:space="preserve"> </v>
      </c>
      <c r="ALO27" s="12" t="str">
        <f>IFERROR(VLOOKUP(ALL27,Insumos!$A$6:$D$118,3,FALSE), " ")</f>
        <v xml:space="preserve"> </v>
      </c>
      <c r="ALP27" s="23"/>
      <c r="ALQ27" s="20" t="str">
        <f t="shared" si="111"/>
        <v xml:space="preserve"> </v>
      </c>
      <c r="ALU27" s="10"/>
      <c r="ALV27" s="12" t="str">
        <f>IFERROR(VLOOKUP(ALU27,Insumos!$A$6:$D$118,2,FALSE), " ")</f>
        <v xml:space="preserve"> </v>
      </c>
      <c r="ALW27" s="20" t="str">
        <f>IFERROR(VLOOKUP(ALU27,Insumos!$A$6:$D$118,4,FALSE), " ")</f>
        <v xml:space="preserve"> </v>
      </c>
      <c r="ALX27" s="12" t="str">
        <f>IFERROR(VLOOKUP(ALU27,Insumos!$A$6:$D$118,3,FALSE), " ")</f>
        <v xml:space="preserve"> </v>
      </c>
      <c r="ALY27" s="23"/>
      <c r="ALZ27" s="20" t="str">
        <f t="shared" si="112"/>
        <v xml:space="preserve"> </v>
      </c>
      <c r="AMD27" s="10"/>
      <c r="AME27" s="12" t="str">
        <f>IFERROR(VLOOKUP(AMD27,Insumos!$A$6:$D$118,2,FALSE), " ")</f>
        <v xml:space="preserve"> </v>
      </c>
      <c r="AMF27" s="20" t="str">
        <f>IFERROR(VLOOKUP(AMD27,Insumos!$A$6:$D$118,4,FALSE), " ")</f>
        <v xml:space="preserve"> </v>
      </c>
      <c r="AMG27" s="12" t="str">
        <f>IFERROR(VLOOKUP(AMD27,Insumos!$A$6:$D$118,3,FALSE), " ")</f>
        <v xml:space="preserve"> </v>
      </c>
      <c r="AMH27" s="23"/>
      <c r="AMI27" s="20" t="str">
        <f t="shared" si="113"/>
        <v xml:space="preserve"> </v>
      </c>
      <c r="AMM27" s="10"/>
      <c r="AMN27" s="12" t="str">
        <f>IFERROR(VLOOKUP(AMM27,Insumos!$A$6:$D$118,2,FALSE), " ")</f>
        <v xml:space="preserve"> </v>
      </c>
      <c r="AMO27" s="20" t="str">
        <f>IFERROR(VLOOKUP(AMM27,Insumos!$A$6:$D$118,4,FALSE), " ")</f>
        <v xml:space="preserve"> </v>
      </c>
      <c r="AMP27" s="12" t="str">
        <f>IFERROR(VLOOKUP(AMM27,Insumos!$A$6:$D$118,3,FALSE), " ")</f>
        <v xml:space="preserve"> </v>
      </c>
      <c r="AMQ27" s="23"/>
      <c r="AMR27" s="20" t="str">
        <f t="shared" si="114"/>
        <v xml:space="preserve"> </v>
      </c>
      <c r="AMV27" s="10"/>
      <c r="AMW27" s="12" t="str">
        <f>IFERROR(VLOOKUP(AMV27,Insumos!$A$6:$D$118,2,FALSE), " ")</f>
        <v xml:space="preserve"> </v>
      </c>
      <c r="AMX27" s="20" t="str">
        <f>IFERROR(VLOOKUP(AMV27,Insumos!$A$6:$D$118,4,FALSE), " ")</f>
        <v xml:space="preserve"> </v>
      </c>
      <c r="AMY27" s="12" t="str">
        <f>IFERROR(VLOOKUP(AMV27,Insumos!$A$6:$D$118,3,FALSE), " ")</f>
        <v xml:space="preserve"> </v>
      </c>
      <c r="AMZ27" s="23"/>
      <c r="ANA27" s="20" t="str">
        <f t="shared" si="115"/>
        <v xml:space="preserve"> </v>
      </c>
      <c r="ANE27" s="10"/>
      <c r="ANF27" s="12" t="str">
        <f>IFERROR(VLOOKUP(ANE27,Insumos!$A$6:$D$118,2,FALSE), " ")</f>
        <v xml:space="preserve"> </v>
      </c>
      <c r="ANG27" s="20" t="str">
        <f>IFERROR(VLOOKUP(ANE27,Insumos!$A$6:$D$118,4,FALSE), " ")</f>
        <v xml:space="preserve"> </v>
      </c>
      <c r="ANH27" s="12" t="str">
        <f>IFERROR(VLOOKUP(ANE27,Insumos!$A$6:$D$118,3,FALSE), " ")</f>
        <v xml:space="preserve"> </v>
      </c>
      <c r="ANI27" s="23"/>
      <c r="ANJ27" s="20" t="str">
        <f t="shared" si="116"/>
        <v xml:space="preserve"> </v>
      </c>
      <c r="ANN27" s="10"/>
      <c r="ANO27" s="12" t="str">
        <f>IFERROR(VLOOKUP(ANN27,Insumos!$A$6:$D$118,2,FALSE), " ")</f>
        <v xml:space="preserve"> </v>
      </c>
      <c r="ANP27" s="20" t="str">
        <f>IFERROR(VLOOKUP(ANN27,Insumos!$A$6:$D$118,4,FALSE), " ")</f>
        <v xml:space="preserve"> </v>
      </c>
      <c r="ANQ27" s="12" t="str">
        <f>IFERROR(VLOOKUP(ANN27,Insumos!$A$6:$D$118,3,FALSE), " ")</f>
        <v xml:space="preserve"> </v>
      </c>
      <c r="ANR27" s="23"/>
      <c r="ANS27" s="20" t="str">
        <f t="shared" si="117"/>
        <v xml:space="preserve"> </v>
      </c>
      <c r="ANW27" s="10"/>
      <c r="ANX27" s="12" t="str">
        <f>IFERROR(VLOOKUP(ANW27,Insumos!$A$6:$D$118,2,FALSE), " ")</f>
        <v xml:space="preserve"> </v>
      </c>
      <c r="ANY27" s="20" t="str">
        <f>IFERROR(VLOOKUP(ANW27,Insumos!$A$6:$D$118,4,FALSE), " ")</f>
        <v xml:space="preserve"> </v>
      </c>
      <c r="ANZ27" s="12" t="str">
        <f>IFERROR(VLOOKUP(ANW27,Insumos!$A$6:$D$118,3,FALSE), " ")</f>
        <v xml:space="preserve"> </v>
      </c>
      <c r="AOA27" s="23"/>
      <c r="AOB27" s="20" t="str">
        <f t="shared" si="118"/>
        <v xml:space="preserve"> </v>
      </c>
      <c r="AOF27" s="10"/>
      <c r="AOG27" s="12" t="str">
        <f>IFERROR(VLOOKUP(AOF27,Insumos!$A$6:$D$118,2,FALSE), " ")</f>
        <v xml:space="preserve"> </v>
      </c>
      <c r="AOH27" s="20" t="str">
        <f>IFERROR(VLOOKUP(AOF27,Insumos!$A$6:$D$118,4,FALSE), " ")</f>
        <v xml:space="preserve"> </v>
      </c>
      <c r="AOI27" s="12" t="str">
        <f>IFERROR(VLOOKUP(AOF27,Insumos!$A$6:$D$118,3,FALSE), " ")</f>
        <v xml:space="preserve"> </v>
      </c>
      <c r="AOJ27" s="23"/>
      <c r="AOK27" s="20" t="str">
        <f t="shared" si="119"/>
        <v xml:space="preserve"> </v>
      </c>
      <c r="AOO27" s="10"/>
      <c r="AOP27" s="12" t="str">
        <f>IFERROR(VLOOKUP(AOO27,Insumos!$A$6:$D$118,2,FALSE), " ")</f>
        <v xml:space="preserve"> </v>
      </c>
      <c r="AOQ27" s="20" t="str">
        <f>IFERROR(VLOOKUP(AOO27,Insumos!$A$6:$D$118,4,FALSE), " ")</f>
        <v xml:space="preserve"> </v>
      </c>
      <c r="AOR27" s="12" t="str">
        <f>IFERROR(VLOOKUP(AOO27,Insumos!$A$6:$D$118,3,FALSE), " ")</f>
        <v xml:space="preserve"> </v>
      </c>
      <c r="AOS27" s="23"/>
      <c r="AOT27" s="20" t="str">
        <f t="shared" si="120"/>
        <v xml:space="preserve"> </v>
      </c>
      <c r="AOX27" s="10"/>
      <c r="AOY27" s="12" t="str">
        <f>IFERROR(VLOOKUP(AOX27,Insumos!$A$6:$D$118,2,FALSE), " ")</f>
        <v xml:space="preserve"> </v>
      </c>
      <c r="AOZ27" s="20" t="str">
        <f>IFERROR(VLOOKUP(AOX27,Insumos!$A$6:$D$118,4,FALSE), " ")</f>
        <v xml:space="preserve"> </v>
      </c>
      <c r="APA27" s="12" t="str">
        <f>IFERROR(VLOOKUP(AOX27,Insumos!$A$6:$D$118,3,FALSE), " ")</f>
        <v xml:space="preserve"> </v>
      </c>
      <c r="APB27" s="23"/>
      <c r="APC27" s="20" t="str">
        <f t="shared" si="121"/>
        <v xml:space="preserve"> </v>
      </c>
      <c r="APG27" s="10"/>
      <c r="APH27" s="12" t="str">
        <f>IFERROR(VLOOKUP(APG27,Insumos!$A$6:$D$118,2,FALSE), " ")</f>
        <v xml:space="preserve"> </v>
      </c>
      <c r="API27" s="20" t="str">
        <f>IFERROR(VLOOKUP(APG27,Insumos!$A$6:$D$118,4,FALSE), " ")</f>
        <v xml:space="preserve"> </v>
      </c>
      <c r="APJ27" s="12" t="str">
        <f>IFERROR(VLOOKUP(APG27,Insumos!$A$6:$D$118,3,FALSE), " ")</f>
        <v xml:space="preserve"> </v>
      </c>
      <c r="APK27" s="23"/>
      <c r="APL27" s="20" t="str">
        <f t="shared" si="122"/>
        <v xml:space="preserve"> </v>
      </c>
      <c r="APP27" s="10"/>
      <c r="APQ27" s="12" t="str">
        <f>IFERROR(VLOOKUP(APP27,Insumos!$A$6:$D$118,2,FALSE), " ")</f>
        <v xml:space="preserve"> </v>
      </c>
      <c r="APR27" s="20" t="str">
        <f>IFERROR(VLOOKUP(APP27,Insumos!$A$6:$D$118,4,FALSE), " ")</f>
        <v xml:space="preserve"> </v>
      </c>
      <c r="APS27" s="12" t="str">
        <f>IFERROR(VLOOKUP(APP27,Insumos!$A$6:$D$118,3,FALSE), " ")</f>
        <v xml:space="preserve"> </v>
      </c>
      <c r="APT27" s="23"/>
      <c r="APU27" s="20" t="str">
        <f t="shared" si="123"/>
        <v xml:space="preserve"> </v>
      </c>
      <c r="APY27" s="10"/>
      <c r="APZ27" s="12" t="str">
        <f>IFERROR(VLOOKUP(APY27,Insumos!$A$6:$D$118,2,FALSE), " ")</f>
        <v xml:space="preserve"> </v>
      </c>
      <c r="AQA27" s="20" t="str">
        <f>IFERROR(VLOOKUP(APY27,Insumos!$A$6:$D$118,4,FALSE), " ")</f>
        <v xml:space="preserve"> </v>
      </c>
      <c r="AQB27" s="12" t="str">
        <f>IFERROR(VLOOKUP(APY27,Insumos!$A$6:$D$118,3,FALSE), " ")</f>
        <v xml:space="preserve"> </v>
      </c>
      <c r="AQC27" s="23"/>
      <c r="AQD27" s="20" t="str">
        <f t="shared" si="124"/>
        <v xml:space="preserve"> </v>
      </c>
      <c r="AQH27" s="10"/>
      <c r="AQI27" s="12" t="str">
        <f>IFERROR(VLOOKUP(AQH27,Insumos!$A$6:$D$118,2,FALSE), " ")</f>
        <v xml:space="preserve"> </v>
      </c>
      <c r="AQJ27" s="20" t="str">
        <f>IFERROR(VLOOKUP(AQH27,Insumos!$A$6:$D$118,4,FALSE), " ")</f>
        <v xml:space="preserve"> </v>
      </c>
      <c r="AQK27" s="12" t="str">
        <f>IFERROR(VLOOKUP(AQH27,Insumos!$A$6:$D$118,3,FALSE), " ")</f>
        <v xml:space="preserve"> </v>
      </c>
      <c r="AQL27" s="23"/>
      <c r="AQM27" s="20" t="str">
        <f t="shared" si="125"/>
        <v xml:space="preserve"> </v>
      </c>
      <c r="AQQ27" s="10"/>
      <c r="AQR27" s="12" t="str">
        <f>IFERROR(VLOOKUP(AQQ27,Insumos!$A$6:$D$118,2,FALSE), " ")</f>
        <v xml:space="preserve"> </v>
      </c>
      <c r="AQS27" s="20" t="str">
        <f>IFERROR(VLOOKUP(AQQ27,Insumos!$A$6:$D$118,4,FALSE), " ")</f>
        <v xml:space="preserve"> </v>
      </c>
      <c r="AQT27" s="12" t="str">
        <f>IFERROR(VLOOKUP(AQQ27,Insumos!$A$6:$D$118,3,FALSE), " ")</f>
        <v xml:space="preserve"> </v>
      </c>
      <c r="AQU27" s="23"/>
      <c r="AQV27" s="20" t="str">
        <f t="shared" si="126"/>
        <v xml:space="preserve"> </v>
      </c>
      <c r="AQZ27" s="10"/>
      <c r="ARA27" s="12" t="str">
        <f>IFERROR(VLOOKUP(AQZ27,Insumos!$A$6:$D$118,2,FALSE), " ")</f>
        <v xml:space="preserve"> </v>
      </c>
      <c r="ARB27" s="20" t="str">
        <f>IFERROR(VLOOKUP(AQZ27,Insumos!$A$6:$D$118,4,FALSE), " ")</f>
        <v xml:space="preserve"> </v>
      </c>
      <c r="ARC27" s="12" t="str">
        <f>IFERROR(VLOOKUP(AQZ27,Insumos!$A$6:$D$118,3,FALSE), " ")</f>
        <v xml:space="preserve"> </v>
      </c>
      <c r="ARD27" s="23"/>
      <c r="ARE27" s="20" t="str">
        <f t="shared" si="127"/>
        <v xml:space="preserve"> </v>
      </c>
      <c r="ARI27" s="10"/>
      <c r="ARJ27" s="12" t="str">
        <f>IFERROR(VLOOKUP(ARI27,Insumos!$A$6:$D$118,2,FALSE), " ")</f>
        <v xml:space="preserve"> </v>
      </c>
      <c r="ARK27" s="20" t="str">
        <f>IFERROR(VLOOKUP(ARI27,Insumos!$A$6:$D$118,4,FALSE), " ")</f>
        <v xml:space="preserve"> </v>
      </c>
      <c r="ARL27" s="12" t="str">
        <f>IFERROR(VLOOKUP(ARI27,Insumos!$A$6:$D$118,3,FALSE), " ")</f>
        <v xml:space="preserve"> </v>
      </c>
      <c r="ARM27" s="23"/>
      <c r="ARN27" s="20" t="str">
        <f t="shared" si="128"/>
        <v xml:space="preserve"> </v>
      </c>
      <c r="ARR27" s="10"/>
      <c r="ARS27" s="12" t="str">
        <f>IFERROR(VLOOKUP(ARR27,Insumos!$A$6:$D$118,2,FALSE), " ")</f>
        <v xml:space="preserve"> </v>
      </c>
      <c r="ART27" s="20" t="str">
        <f>IFERROR(VLOOKUP(ARR27,Insumos!$A$6:$D$118,4,FALSE), " ")</f>
        <v xml:space="preserve"> </v>
      </c>
      <c r="ARU27" s="12" t="str">
        <f>IFERROR(VLOOKUP(ARR27,Insumos!$A$6:$D$118,3,FALSE), " ")</f>
        <v xml:space="preserve"> </v>
      </c>
      <c r="ARV27" s="23"/>
      <c r="ARW27" s="20" t="str">
        <f t="shared" si="129"/>
        <v xml:space="preserve"> </v>
      </c>
      <c r="ASA27" s="10"/>
      <c r="ASB27" s="12" t="str">
        <f>IFERROR(VLOOKUP(ASA27,Insumos!$A$6:$D$118,2,FALSE), " ")</f>
        <v xml:space="preserve"> </v>
      </c>
      <c r="ASC27" s="20" t="str">
        <f>IFERROR(VLOOKUP(ASA27,Insumos!$A$6:$D$118,4,FALSE), " ")</f>
        <v xml:space="preserve"> </v>
      </c>
      <c r="ASD27" s="12" t="str">
        <f>IFERROR(VLOOKUP(ASA27,Insumos!$A$6:$D$118,3,FALSE), " ")</f>
        <v xml:space="preserve"> </v>
      </c>
      <c r="ASE27" s="23"/>
      <c r="ASF27" s="20" t="str">
        <f t="shared" si="130"/>
        <v xml:space="preserve"> </v>
      </c>
      <c r="ASJ27" s="10"/>
      <c r="ASK27" s="12" t="str">
        <f>IFERROR(VLOOKUP(ASJ27,Insumos!$A$6:$D$118,2,FALSE), " ")</f>
        <v xml:space="preserve"> </v>
      </c>
      <c r="ASL27" s="20" t="str">
        <f>IFERROR(VLOOKUP(ASJ27,Insumos!$A$6:$D$118,4,FALSE), " ")</f>
        <v xml:space="preserve"> </v>
      </c>
      <c r="ASM27" s="12" t="str">
        <f>IFERROR(VLOOKUP(ASJ27,Insumos!$A$6:$D$118,3,FALSE), " ")</f>
        <v xml:space="preserve"> </v>
      </c>
      <c r="ASN27" s="23"/>
      <c r="ASO27" s="20" t="str">
        <f t="shared" si="131"/>
        <v xml:space="preserve"> </v>
      </c>
      <c r="ASS27" s="10"/>
      <c r="AST27" s="12" t="str">
        <f>IFERROR(VLOOKUP(ASS27,Insumos!$A$6:$D$118,2,FALSE), " ")</f>
        <v xml:space="preserve"> </v>
      </c>
      <c r="ASU27" s="20" t="str">
        <f>IFERROR(VLOOKUP(ASS27,Insumos!$A$6:$D$118,4,FALSE), " ")</f>
        <v xml:space="preserve"> </v>
      </c>
      <c r="ASV27" s="12" t="str">
        <f>IFERROR(VLOOKUP(ASS27,Insumos!$A$6:$D$118,3,FALSE), " ")</f>
        <v xml:space="preserve"> </v>
      </c>
      <c r="ASW27" s="23"/>
      <c r="ASX27" s="20" t="str">
        <f t="shared" si="132"/>
        <v xml:space="preserve"> </v>
      </c>
      <c r="ATB27" s="10"/>
      <c r="ATC27" s="12" t="str">
        <f>IFERROR(VLOOKUP(ATB27,Insumos!$A$6:$D$118,2,FALSE), " ")</f>
        <v xml:space="preserve"> </v>
      </c>
      <c r="ATD27" s="20" t="str">
        <f>IFERROR(VLOOKUP(ATB27,Insumos!$A$6:$D$118,4,FALSE), " ")</f>
        <v xml:space="preserve"> </v>
      </c>
      <c r="ATE27" s="12" t="str">
        <f>IFERROR(VLOOKUP(ATB27,Insumos!$A$6:$D$118,3,FALSE), " ")</f>
        <v xml:space="preserve"> </v>
      </c>
      <c r="ATF27" s="23"/>
      <c r="ATG27" s="20" t="str">
        <f t="shared" si="133"/>
        <v xml:space="preserve"> </v>
      </c>
      <c r="ATK27" s="10"/>
      <c r="ATL27" s="12" t="str">
        <f>IFERROR(VLOOKUP(ATK27,Insumos!$A$6:$D$118,2,FALSE), " ")</f>
        <v xml:space="preserve"> </v>
      </c>
      <c r="ATM27" s="20" t="str">
        <f>IFERROR(VLOOKUP(ATK27,Insumos!$A$6:$D$118,4,FALSE), " ")</f>
        <v xml:space="preserve"> </v>
      </c>
      <c r="ATN27" s="12" t="str">
        <f>IFERROR(VLOOKUP(ATK27,Insumos!$A$6:$D$118,3,FALSE), " ")</f>
        <v xml:space="preserve"> </v>
      </c>
      <c r="ATO27" s="23"/>
      <c r="ATP27" s="20" t="str">
        <f t="shared" si="134"/>
        <v xml:space="preserve"> </v>
      </c>
      <c r="ATT27" s="10"/>
      <c r="ATU27" s="12" t="str">
        <f>IFERROR(VLOOKUP(ATT27,Insumos!$A$6:$D$118,2,FALSE), " ")</f>
        <v xml:space="preserve"> </v>
      </c>
      <c r="ATV27" s="20" t="str">
        <f>IFERROR(VLOOKUP(ATT27,Insumos!$A$6:$D$118,4,FALSE), " ")</f>
        <v xml:space="preserve"> </v>
      </c>
      <c r="ATW27" s="12" t="str">
        <f>IFERROR(VLOOKUP(ATT27,Insumos!$A$6:$D$118,3,FALSE), " ")</f>
        <v xml:space="preserve"> </v>
      </c>
      <c r="ATX27" s="23"/>
      <c r="ATY27" s="20" t="str">
        <f t="shared" si="135"/>
        <v xml:space="preserve"> </v>
      </c>
      <c r="AUC27" s="10"/>
      <c r="AUD27" s="12" t="str">
        <f>IFERROR(VLOOKUP(AUC27,Insumos!$A$6:$D$118,2,FALSE), " ")</f>
        <v xml:space="preserve"> </v>
      </c>
      <c r="AUE27" s="20" t="str">
        <f>IFERROR(VLOOKUP(AUC27,Insumos!$A$6:$D$118,4,FALSE), " ")</f>
        <v xml:space="preserve"> </v>
      </c>
      <c r="AUF27" s="12" t="str">
        <f>IFERROR(VLOOKUP(AUC27,Insumos!$A$6:$D$118,3,FALSE), " ")</f>
        <v xml:space="preserve"> </v>
      </c>
      <c r="AUG27" s="23"/>
      <c r="AUH27" s="20" t="str">
        <f t="shared" si="136"/>
        <v xml:space="preserve"> </v>
      </c>
      <c r="AUL27" s="10"/>
      <c r="AUM27" s="12" t="str">
        <f>IFERROR(VLOOKUP(AUL27,Insumos!$A$6:$D$118,2,FALSE), " ")</f>
        <v xml:space="preserve"> </v>
      </c>
      <c r="AUN27" s="20" t="str">
        <f>IFERROR(VLOOKUP(AUL27,Insumos!$A$6:$D$118,4,FALSE), " ")</f>
        <v xml:space="preserve"> </v>
      </c>
      <c r="AUO27" s="12" t="str">
        <f>IFERROR(VLOOKUP(AUL27,Insumos!$A$6:$D$118,3,FALSE), " ")</f>
        <v xml:space="preserve"> </v>
      </c>
      <c r="AUP27" s="23"/>
      <c r="AUQ27" s="20" t="str">
        <f t="shared" si="137"/>
        <v xml:space="preserve"> </v>
      </c>
      <c r="AUU27" s="10"/>
      <c r="AUV27" s="12" t="str">
        <f>IFERROR(VLOOKUP(AUU27,Insumos!$A$6:$D$118,2,FALSE), " ")</f>
        <v xml:space="preserve"> </v>
      </c>
      <c r="AUW27" s="20" t="str">
        <f>IFERROR(VLOOKUP(AUU27,Insumos!$A$6:$D$118,4,FALSE), " ")</f>
        <v xml:space="preserve"> </v>
      </c>
      <c r="AUX27" s="12" t="str">
        <f>IFERROR(VLOOKUP(AUU27,Insumos!$A$6:$D$118,3,FALSE), " ")</f>
        <v xml:space="preserve"> </v>
      </c>
      <c r="AUY27" s="23"/>
      <c r="AUZ27" s="20" t="str">
        <f t="shared" si="138"/>
        <v xml:space="preserve"> </v>
      </c>
      <c r="AVD27" s="10"/>
      <c r="AVE27" s="12" t="str">
        <f>IFERROR(VLOOKUP(AVD27,Insumos!$A$6:$D$118,2,FALSE), " ")</f>
        <v xml:space="preserve"> </v>
      </c>
      <c r="AVF27" s="20" t="str">
        <f>IFERROR(VLOOKUP(AVD27,Insumos!$A$6:$D$118,4,FALSE), " ")</f>
        <v xml:space="preserve"> </v>
      </c>
      <c r="AVG27" s="12" t="str">
        <f>IFERROR(VLOOKUP(AVD27,Insumos!$A$6:$D$118,3,FALSE), " ")</f>
        <v xml:space="preserve"> </v>
      </c>
      <c r="AVH27" s="23"/>
      <c r="AVI27" s="20" t="str">
        <f t="shared" si="139"/>
        <v xml:space="preserve"> </v>
      </c>
      <c r="AVM27" s="10"/>
      <c r="AVN27" s="12" t="str">
        <f>IFERROR(VLOOKUP(AVM27,Insumos!$A$6:$D$118,2,FALSE), " ")</f>
        <v xml:space="preserve"> </v>
      </c>
      <c r="AVO27" s="20" t="str">
        <f>IFERROR(VLOOKUP(AVM27,Insumos!$A$6:$D$118,4,FALSE), " ")</f>
        <v xml:space="preserve"> </v>
      </c>
      <c r="AVP27" s="12" t="str">
        <f>IFERROR(VLOOKUP(AVM27,Insumos!$A$6:$D$118,3,FALSE), " ")</f>
        <v xml:space="preserve"> </v>
      </c>
      <c r="AVQ27" s="23"/>
      <c r="AVR27" s="20" t="str">
        <f t="shared" si="140"/>
        <v xml:space="preserve"> </v>
      </c>
      <c r="AVV27" s="10"/>
      <c r="AVW27" s="12" t="str">
        <f>IFERROR(VLOOKUP(AVV27,Insumos!$A$6:$D$118,2,FALSE), " ")</f>
        <v xml:space="preserve"> </v>
      </c>
      <c r="AVX27" s="20" t="str">
        <f>IFERROR(VLOOKUP(AVV27,Insumos!$A$6:$D$118,4,FALSE), " ")</f>
        <v xml:space="preserve"> </v>
      </c>
      <c r="AVY27" s="12" t="str">
        <f>IFERROR(VLOOKUP(AVV27,Insumos!$A$6:$D$118,3,FALSE), " ")</f>
        <v xml:space="preserve"> </v>
      </c>
      <c r="AVZ27" s="23"/>
      <c r="AWA27" s="20" t="str">
        <f t="shared" si="141"/>
        <v xml:space="preserve"> </v>
      </c>
      <c r="AWE27" s="10"/>
      <c r="AWF27" s="12" t="str">
        <f>IFERROR(VLOOKUP(AWE27,Insumos!$A$6:$D$118,2,FALSE), " ")</f>
        <v xml:space="preserve"> </v>
      </c>
      <c r="AWG27" s="20" t="str">
        <f>IFERROR(VLOOKUP(AWE27,Insumos!$A$6:$D$118,4,FALSE), " ")</f>
        <v xml:space="preserve"> </v>
      </c>
      <c r="AWH27" s="12" t="str">
        <f>IFERROR(VLOOKUP(AWE27,Insumos!$A$6:$D$118,3,FALSE), " ")</f>
        <v xml:space="preserve"> </v>
      </c>
      <c r="AWI27" s="23"/>
      <c r="AWJ27" s="20" t="str">
        <f t="shared" si="142"/>
        <v xml:space="preserve"> </v>
      </c>
      <c r="AWN27" s="10"/>
      <c r="AWO27" s="12" t="str">
        <f>IFERROR(VLOOKUP(AWN27,Insumos!$A$6:$D$118,2,FALSE), " ")</f>
        <v xml:space="preserve"> </v>
      </c>
      <c r="AWP27" s="20" t="str">
        <f>IFERROR(VLOOKUP(AWN27,Insumos!$A$6:$D$118,4,FALSE), " ")</f>
        <v xml:space="preserve"> </v>
      </c>
      <c r="AWQ27" s="12" t="str">
        <f>IFERROR(VLOOKUP(AWN27,Insumos!$A$6:$D$118,3,FALSE), " ")</f>
        <v xml:space="preserve"> </v>
      </c>
      <c r="AWR27" s="23"/>
      <c r="AWS27" s="20" t="str">
        <f t="shared" si="143"/>
        <v xml:space="preserve"> </v>
      </c>
      <c r="AWW27" s="10"/>
      <c r="AWX27" s="12" t="str">
        <f>IFERROR(VLOOKUP(AWW27,Insumos!$A$6:$D$118,2,FALSE), " ")</f>
        <v xml:space="preserve"> </v>
      </c>
      <c r="AWY27" s="20" t="str">
        <f>IFERROR(VLOOKUP(AWW27,Insumos!$A$6:$D$118,4,FALSE), " ")</f>
        <v xml:space="preserve"> </v>
      </c>
      <c r="AWZ27" s="12" t="str">
        <f>IFERROR(VLOOKUP(AWW27,Insumos!$A$6:$D$118,3,FALSE), " ")</f>
        <v xml:space="preserve"> </v>
      </c>
      <c r="AXA27" s="23"/>
      <c r="AXB27" s="20" t="str">
        <f t="shared" si="144"/>
        <v xml:space="preserve"> </v>
      </c>
      <c r="AXF27" s="10"/>
      <c r="AXG27" s="12" t="str">
        <f>IFERROR(VLOOKUP(AXF27,Insumos!$A$6:$D$118,2,FALSE), " ")</f>
        <v xml:space="preserve"> </v>
      </c>
      <c r="AXH27" s="20" t="str">
        <f>IFERROR(VLOOKUP(AXF27,Insumos!$A$6:$D$118,4,FALSE), " ")</f>
        <v xml:space="preserve"> </v>
      </c>
      <c r="AXI27" s="12" t="str">
        <f>IFERROR(VLOOKUP(AXF27,Insumos!$A$6:$D$118,3,FALSE), " ")</f>
        <v xml:space="preserve"> </v>
      </c>
      <c r="AXJ27" s="23"/>
      <c r="AXK27" s="20" t="str">
        <f t="shared" si="145"/>
        <v xml:space="preserve"> </v>
      </c>
      <c r="AXO27" s="10"/>
      <c r="AXP27" s="12" t="str">
        <f>IFERROR(VLOOKUP(AXO27,Insumos!$A$6:$D$118,2,FALSE), " ")</f>
        <v xml:space="preserve"> </v>
      </c>
      <c r="AXQ27" s="20" t="str">
        <f>IFERROR(VLOOKUP(AXO27,Insumos!$A$6:$D$118,4,FALSE), " ")</f>
        <v xml:space="preserve"> </v>
      </c>
      <c r="AXR27" s="12" t="str">
        <f>IFERROR(VLOOKUP(AXO27,Insumos!$A$6:$D$118,3,FALSE), " ")</f>
        <v xml:space="preserve"> </v>
      </c>
      <c r="AXS27" s="23"/>
      <c r="AXT27" s="20" t="str">
        <f t="shared" si="146"/>
        <v xml:space="preserve"> </v>
      </c>
      <c r="AXX27" s="10"/>
      <c r="AXY27" s="12" t="str">
        <f>IFERROR(VLOOKUP(AXX27,Insumos!$A$6:$D$118,2,FALSE), " ")</f>
        <v xml:space="preserve"> </v>
      </c>
      <c r="AXZ27" s="20" t="str">
        <f>IFERROR(VLOOKUP(AXX27,Insumos!$A$6:$D$118,4,FALSE), " ")</f>
        <v xml:space="preserve"> </v>
      </c>
      <c r="AYA27" s="12" t="str">
        <f>IFERROR(VLOOKUP(AXX27,Insumos!$A$6:$D$118,3,FALSE), " ")</f>
        <v xml:space="preserve"> </v>
      </c>
      <c r="AYB27" s="23"/>
      <c r="AYC27" s="20" t="str">
        <f t="shared" si="147"/>
        <v xml:space="preserve"> </v>
      </c>
      <c r="AYG27" s="10"/>
      <c r="AYH27" s="12" t="str">
        <f>IFERROR(VLOOKUP(AYG27,Insumos!$A$6:$D$118,2,FALSE), " ")</f>
        <v xml:space="preserve"> </v>
      </c>
      <c r="AYI27" s="20" t="str">
        <f>IFERROR(VLOOKUP(AYG27,Insumos!$A$6:$D$118,4,FALSE), " ")</f>
        <v xml:space="preserve"> </v>
      </c>
      <c r="AYJ27" s="12" t="str">
        <f>IFERROR(VLOOKUP(AYG27,Insumos!$A$6:$D$118,3,FALSE), " ")</f>
        <v xml:space="preserve"> </v>
      </c>
      <c r="AYK27" s="23"/>
      <c r="AYL27" s="20" t="str">
        <f t="shared" si="148"/>
        <v xml:space="preserve"> </v>
      </c>
      <c r="AYP27" s="10"/>
      <c r="AYQ27" s="12" t="str">
        <f>IFERROR(VLOOKUP(AYP27,Insumos!$A$6:$D$118,2,FALSE), " ")</f>
        <v xml:space="preserve"> </v>
      </c>
      <c r="AYR27" s="20" t="str">
        <f>IFERROR(VLOOKUP(AYP27,Insumos!$A$6:$D$118,4,FALSE), " ")</f>
        <v xml:space="preserve"> </v>
      </c>
      <c r="AYS27" s="12" t="str">
        <f>IFERROR(VLOOKUP(AYP27,Insumos!$A$6:$D$118,3,FALSE), " ")</f>
        <v xml:space="preserve"> </v>
      </c>
      <c r="AYT27" s="23"/>
      <c r="AYU27" s="20" t="str">
        <f t="shared" si="149"/>
        <v xml:space="preserve"> </v>
      </c>
      <c r="AYY27" s="10"/>
      <c r="AYZ27" s="12" t="str">
        <f>IFERROR(VLOOKUP(AYY27,Insumos!$A$6:$D$118,2,FALSE), " ")</f>
        <v xml:space="preserve"> </v>
      </c>
      <c r="AZA27" s="20" t="str">
        <f>IFERROR(VLOOKUP(AYY27,Insumos!$A$6:$D$118,4,FALSE), " ")</f>
        <v xml:space="preserve"> </v>
      </c>
      <c r="AZB27" s="12" t="str">
        <f>IFERROR(VLOOKUP(AYY27,Insumos!$A$6:$D$118,3,FALSE), " ")</f>
        <v xml:space="preserve"> </v>
      </c>
      <c r="AZC27" s="23"/>
      <c r="AZD27" s="20" t="str">
        <f t="shared" si="150"/>
        <v xml:space="preserve"> </v>
      </c>
      <c r="AZH27" s="10"/>
      <c r="AZI27" s="12" t="str">
        <f>IFERROR(VLOOKUP(AZH27,Insumos!$A$6:$D$118,2,FALSE), " ")</f>
        <v xml:space="preserve"> </v>
      </c>
      <c r="AZJ27" s="20" t="str">
        <f>IFERROR(VLOOKUP(AZH27,Insumos!$A$6:$D$118,4,FALSE), " ")</f>
        <v xml:space="preserve"> </v>
      </c>
      <c r="AZK27" s="12" t="str">
        <f>IFERROR(VLOOKUP(AZH27,Insumos!$A$6:$D$118,3,FALSE), " ")</f>
        <v xml:space="preserve"> </v>
      </c>
      <c r="AZL27" s="23"/>
      <c r="AZM27" s="20" t="str">
        <f t="shared" si="151"/>
        <v xml:space="preserve"> </v>
      </c>
      <c r="AZQ27" s="10"/>
      <c r="AZR27" s="12" t="str">
        <f>IFERROR(VLOOKUP(AZQ27,Insumos!$A$6:$D$118,2,FALSE), " ")</f>
        <v xml:space="preserve"> </v>
      </c>
      <c r="AZS27" s="20" t="str">
        <f>IFERROR(VLOOKUP(AZQ27,Insumos!$A$6:$D$118,4,FALSE), " ")</f>
        <v xml:space="preserve"> </v>
      </c>
      <c r="AZT27" s="12" t="str">
        <f>IFERROR(VLOOKUP(AZQ27,Insumos!$A$6:$D$118,3,FALSE), " ")</f>
        <v xml:space="preserve"> </v>
      </c>
      <c r="AZU27" s="23"/>
      <c r="AZV27" s="20" t="str">
        <f t="shared" si="152"/>
        <v xml:space="preserve"> </v>
      </c>
      <c r="AZZ27" s="10"/>
      <c r="BAA27" s="12" t="str">
        <f>IFERROR(VLOOKUP(AZZ27,Insumos!$A$6:$D$118,2,FALSE), " ")</f>
        <v xml:space="preserve"> </v>
      </c>
      <c r="BAB27" s="20" t="str">
        <f>IFERROR(VLOOKUP(AZZ27,Insumos!$A$6:$D$118,4,FALSE), " ")</f>
        <v xml:space="preserve"> </v>
      </c>
      <c r="BAC27" s="12" t="str">
        <f>IFERROR(VLOOKUP(AZZ27,Insumos!$A$6:$D$118,3,FALSE), " ")</f>
        <v xml:space="preserve"> </v>
      </c>
      <c r="BAD27" s="23"/>
      <c r="BAE27" s="20" t="str">
        <f t="shared" si="153"/>
        <v xml:space="preserve"> </v>
      </c>
      <c r="BAI27" s="10"/>
      <c r="BAJ27" s="12" t="str">
        <f>IFERROR(VLOOKUP(BAI27,Insumos!$A$6:$D$118,2,FALSE), " ")</f>
        <v xml:space="preserve"> </v>
      </c>
      <c r="BAK27" s="20" t="str">
        <f>IFERROR(VLOOKUP(BAI27,Insumos!$A$6:$D$118,4,FALSE), " ")</f>
        <v xml:space="preserve"> </v>
      </c>
      <c r="BAL27" s="12" t="str">
        <f>IFERROR(VLOOKUP(BAI27,Insumos!$A$6:$D$118,3,FALSE), " ")</f>
        <v xml:space="preserve"> </v>
      </c>
      <c r="BAM27" s="23"/>
      <c r="BAN27" s="20" t="str">
        <f t="shared" si="154"/>
        <v xml:space="preserve"> </v>
      </c>
      <c r="BAR27" s="10"/>
      <c r="BAS27" s="12" t="str">
        <f>IFERROR(VLOOKUP(BAR27,Insumos!$A$6:$D$118,2,FALSE), " ")</f>
        <v xml:space="preserve"> </v>
      </c>
      <c r="BAT27" s="20" t="str">
        <f>IFERROR(VLOOKUP(BAR27,Insumos!$A$6:$D$118,4,FALSE), " ")</f>
        <v xml:space="preserve"> </v>
      </c>
      <c r="BAU27" s="12" t="str">
        <f>IFERROR(VLOOKUP(BAR27,Insumos!$A$6:$D$118,3,FALSE), " ")</f>
        <v xml:space="preserve"> </v>
      </c>
      <c r="BAV27" s="23"/>
      <c r="BAW27" s="20" t="str">
        <f t="shared" si="155"/>
        <v xml:space="preserve"> </v>
      </c>
      <c r="BBA27" s="10"/>
      <c r="BBB27" s="12" t="str">
        <f>IFERROR(VLOOKUP(BBA27,Insumos!$A$6:$D$118,2,FALSE), " ")</f>
        <v xml:space="preserve"> </v>
      </c>
      <c r="BBC27" s="20" t="str">
        <f>IFERROR(VLOOKUP(BBA27,Insumos!$A$6:$D$118,4,FALSE), " ")</f>
        <v xml:space="preserve"> </v>
      </c>
      <c r="BBD27" s="12" t="str">
        <f>IFERROR(VLOOKUP(BBA27,Insumos!$A$6:$D$118,3,FALSE), " ")</f>
        <v xml:space="preserve"> </v>
      </c>
      <c r="BBE27" s="23"/>
      <c r="BBF27" s="20" t="str">
        <f t="shared" si="156"/>
        <v xml:space="preserve"> </v>
      </c>
      <c r="BBJ27" s="10"/>
      <c r="BBK27" s="12" t="str">
        <f>IFERROR(VLOOKUP(BBJ27,Insumos!$A$6:$D$118,2,FALSE), " ")</f>
        <v xml:space="preserve"> </v>
      </c>
      <c r="BBL27" s="20" t="str">
        <f>IFERROR(VLOOKUP(BBJ27,Insumos!$A$6:$D$118,4,FALSE), " ")</f>
        <v xml:space="preserve"> </v>
      </c>
      <c r="BBM27" s="12" t="str">
        <f>IFERROR(VLOOKUP(BBJ27,Insumos!$A$6:$D$118,3,FALSE), " ")</f>
        <v xml:space="preserve"> </v>
      </c>
      <c r="BBN27" s="23"/>
      <c r="BBO27" s="20" t="str">
        <f t="shared" si="157"/>
        <v xml:space="preserve"> </v>
      </c>
      <c r="BBS27" s="10"/>
      <c r="BBT27" s="12" t="str">
        <f>IFERROR(VLOOKUP(BBS27,Insumos!$A$6:$D$118,2,FALSE), " ")</f>
        <v xml:space="preserve"> </v>
      </c>
      <c r="BBU27" s="20" t="str">
        <f>IFERROR(VLOOKUP(BBS27,Insumos!$A$6:$D$118,4,FALSE), " ")</f>
        <v xml:space="preserve"> </v>
      </c>
      <c r="BBV27" s="12" t="str">
        <f>IFERROR(VLOOKUP(BBS27,Insumos!$A$6:$D$118,3,FALSE), " ")</f>
        <v xml:space="preserve"> </v>
      </c>
      <c r="BBW27" s="23"/>
      <c r="BBX27" s="20" t="str">
        <f t="shared" si="158"/>
        <v xml:space="preserve"> </v>
      </c>
      <c r="BCB27" s="10"/>
      <c r="BCC27" s="12" t="str">
        <f>IFERROR(VLOOKUP(BCB27,Insumos!$A$6:$D$118,2,FALSE), " ")</f>
        <v xml:space="preserve"> </v>
      </c>
      <c r="BCD27" s="20" t="str">
        <f>IFERROR(VLOOKUP(BCB27,Insumos!$A$6:$D$118,4,FALSE), " ")</f>
        <v xml:space="preserve"> </v>
      </c>
      <c r="BCE27" s="12" t="str">
        <f>IFERROR(VLOOKUP(BCB27,Insumos!$A$6:$D$118,3,FALSE), " ")</f>
        <v xml:space="preserve"> </v>
      </c>
      <c r="BCF27" s="23"/>
      <c r="BCG27" s="20" t="str">
        <f t="shared" si="159"/>
        <v xml:space="preserve"> </v>
      </c>
      <c r="BCK27" s="10"/>
      <c r="BCL27" s="12" t="str">
        <f>IFERROR(VLOOKUP(BCK27,Insumos!$A$6:$D$118,2,FALSE), " ")</f>
        <v xml:space="preserve"> </v>
      </c>
      <c r="BCM27" s="20" t="str">
        <f>IFERROR(VLOOKUP(BCK27,Insumos!$A$6:$D$118,4,FALSE), " ")</f>
        <v xml:space="preserve"> </v>
      </c>
      <c r="BCN27" s="12" t="str">
        <f>IFERROR(VLOOKUP(BCK27,Insumos!$A$6:$D$118,3,FALSE), " ")</f>
        <v xml:space="preserve"> </v>
      </c>
      <c r="BCO27" s="23"/>
      <c r="BCP27" s="20" t="str">
        <f t="shared" si="160"/>
        <v xml:space="preserve"> </v>
      </c>
      <c r="BCT27" s="10"/>
      <c r="BCU27" s="12" t="str">
        <f>IFERROR(VLOOKUP(BCT27,Insumos!$A$6:$D$118,2,FALSE), " ")</f>
        <v xml:space="preserve"> </v>
      </c>
      <c r="BCV27" s="20" t="str">
        <f>IFERROR(VLOOKUP(BCT27,Insumos!$A$6:$D$118,4,FALSE), " ")</f>
        <v xml:space="preserve"> </v>
      </c>
      <c r="BCW27" s="12" t="str">
        <f>IFERROR(VLOOKUP(BCT27,Insumos!$A$6:$D$118,3,FALSE), " ")</f>
        <v xml:space="preserve"> </v>
      </c>
      <c r="BCX27" s="23"/>
      <c r="BCY27" s="20" t="str">
        <f t="shared" si="161"/>
        <v xml:space="preserve"> </v>
      </c>
      <c r="BDC27" s="10"/>
      <c r="BDD27" s="12" t="str">
        <f>IFERROR(VLOOKUP(BDC27,Insumos!$A$6:$D$118,2,FALSE), " ")</f>
        <v xml:space="preserve"> </v>
      </c>
      <c r="BDE27" s="20" t="str">
        <f>IFERROR(VLOOKUP(BDC27,Insumos!$A$6:$D$118,4,FALSE), " ")</f>
        <v xml:space="preserve"> </v>
      </c>
      <c r="BDF27" s="12" t="str">
        <f>IFERROR(VLOOKUP(BDC27,Insumos!$A$6:$D$118,3,FALSE), " ")</f>
        <v xml:space="preserve"> </v>
      </c>
      <c r="BDG27" s="23"/>
      <c r="BDH27" s="20" t="str">
        <f t="shared" si="162"/>
        <v xml:space="preserve"> </v>
      </c>
      <c r="BDL27" s="10"/>
      <c r="BDM27" s="12" t="str">
        <f>IFERROR(VLOOKUP(BDL27,Insumos!$A$6:$D$118,2,FALSE), " ")</f>
        <v xml:space="preserve"> </v>
      </c>
      <c r="BDN27" s="20" t="str">
        <f>IFERROR(VLOOKUP(BDL27,Insumos!$A$6:$D$118,4,FALSE), " ")</f>
        <v xml:space="preserve"> </v>
      </c>
      <c r="BDO27" s="12" t="str">
        <f>IFERROR(VLOOKUP(BDL27,Insumos!$A$6:$D$118,3,FALSE), " ")</f>
        <v xml:space="preserve"> </v>
      </c>
      <c r="BDP27" s="23"/>
      <c r="BDQ27" s="20" t="str">
        <f t="shared" si="163"/>
        <v xml:space="preserve"> </v>
      </c>
      <c r="BDU27" s="10"/>
      <c r="BDV27" s="12" t="str">
        <f>IFERROR(VLOOKUP(BDU27,Insumos!$A$6:$D$118,2,FALSE), " ")</f>
        <v xml:space="preserve"> </v>
      </c>
      <c r="BDW27" s="20" t="str">
        <f>IFERROR(VLOOKUP(BDU27,Insumos!$A$6:$D$118,4,FALSE), " ")</f>
        <v xml:space="preserve"> </v>
      </c>
      <c r="BDX27" s="12" t="str">
        <f>IFERROR(VLOOKUP(BDU27,Insumos!$A$6:$D$118,3,FALSE), " ")</f>
        <v xml:space="preserve"> </v>
      </c>
      <c r="BDY27" s="23"/>
      <c r="BDZ27" s="20" t="str">
        <f t="shared" si="164"/>
        <v xml:space="preserve"> </v>
      </c>
      <c r="BED27" s="10"/>
      <c r="BEE27" s="12" t="str">
        <f>IFERROR(VLOOKUP(BED27,Insumos!$A$6:$D$118,2,FALSE), " ")</f>
        <v xml:space="preserve"> </v>
      </c>
      <c r="BEF27" s="20" t="str">
        <f>IFERROR(VLOOKUP(BED27,Insumos!$A$6:$D$118,4,FALSE), " ")</f>
        <v xml:space="preserve"> </v>
      </c>
      <c r="BEG27" s="12" t="str">
        <f>IFERROR(VLOOKUP(BED27,Insumos!$A$6:$D$118,3,FALSE), " ")</f>
        <v xml:space="preserve"> </v>
      </c>
      <c r="BEH27" s="23"/>
      <c r="BEI27" s="20" t="str">
        <f t="shared" si="165"/>
        <v xml:space="preserve"> </v>
      </c>
      <c r="BEM27" s="10"/>
      <c r="BEN27" s="12" t="str">
        <f>IFERROR(VLOOKUP(BEM27,Insumos!$A$6:$D$118,2,FALSE), " ")</f>
        <v xml:space="preserve"> </v>
      </c>
      <c r="BEO27" s="20" t="str">
        <f>IFERROR(VLOOKUP(BEM27,Insumos!$A$6:$D$118,4,FALSE), " ")</f>
        <v xml:space="preserve"> </v>
      </c>
      <c r="BEP27" s="12" t="str">
        <f>IFERROR(VLOOKUP(BEM27,Insumos!$A$6:$D$118,3,FALSE), " ")</f>
        <v xml:space="preserve"> </v>
      </c>
      <c r="BEQ27" s="23"/>
      <c r="BER27" s="20" t="str">
        <f t="shared" si="166"/>
        <v xml:space="preserve"> </v>
      </c>
      <c r="BEV27" s="10"/>
      <c r="BEW27" s="12" t="str">
        <f>IFERROR(VLOOKUP(BEV27,Insumos!$A$6:$D$118,2,FALSE), " ")</f>
        <v xml:space="preserve"> </v>
      </c>
      <c r="BEX27" s="20" t="str">
        <f>IFERROR(VLOOKUP(BEV27,Insumos!$A$6:$D$118,4,FALSE), " ")</f>
        <v xml:space="preserve"> </v>
      </c>
      <c r="BEY27" s="12" t="str">
        <f>IFERROR(VLOOKUP(BEV27,Insumos!$A$6:$D$118,3,FALSE), " ")</f>
        <v xml:space="preserve"> </v>
      </c>
      <c r="BEZ27" s="23"/>
      <c r="BFA27" s="20" t="str">
        <f t="shared" si="167"/>
        <v xml:space="preserve"> </v>
      </c>
      <c r="BFE27" s="10"/>
      <c r="BFF27" s="12" t="str">
        <f>IFERROR(VLOOKUP(BFE27,Insumos!$A$6:$D$118,2,FALSE), " ")</f>
        <v xml:space="preserve"> </v>
      </c>
      <c r="BFG27" s="20" t="str">
        <f>IFERROR(VLOOKUP(BFE27,Insumos!$A$6:$D$118,4,FALSE), " ")</f>
        <v xml:space="preserve"> </v>
      </c>
      <c r="BFH27" s="12" t="str">
        <f>IFERROR(VLOOKUP(BFE27,Insumos!$A$6:$D$118,3,FALSE), " ")</f>
        <v xml:space="preserve"> </v>
      </c>
      <c r="BFI27" s="23"/>
      <c r="BFJ27" s="20" t="str">
        <f t="shared" si="168"/>
        <v xml:space="preserve"> </v>
      </c>
      <c r="BFN27" s="10"/>
      <c r="BFO27" s="12" t="str">
        <f>IFERROR(VLOOKUP(BFN27,Insumos!$A$6:$D$118,2,FALSE), " ")</f>
        <v xml:space="preserve"> </v>
      </c>
      <c r="BFP27" s="20" t="str">
        <f>IFERROR(VLOOKUP(BFN27,Insumos!$A$6:$D$118,4,FALSE), " ")</f>
        <v xml:space="preserve"> </v>
      </c>
      <c r="BFQ27" s="12" t="str">
        <f>IFERROR(VLOOKUP(BFN27,Insumos!$A$6:$D$118,3,FALSE), " ")</f>
        <v xml:space="preserve"> </v>
      </c>
      <c r="BFR27" s="23"/>
      <c r="BFS27" s="20" t="str">
        <f t="shared" si="169"/>
        <v xml:space="preserve"> </v>
      </c>
      <c r="BFW27" s="10"/>
      <c r="BFX27" s="12" t="str">
        <f>IFERROR(VLOOKUP(BFW27,Insumos!$A$6:$D$118,2,FALSE), " ")</f>
        <v xml:space="preserve"> </v>
      </c>
      <c r="BFY27" s="20" t="str">
        <f>IFERROR(VLOOKUP(BFW27,Insumos!$A$6:$D$118,4,FALSE), " ")</f>
        <v xml:space="preserve"> </v>
      </c>
      <c r="BFZ27" s="12" t="str">
        <f>IFERROR(VLOOKUP(BFW27,Insumos!$A$6:$D$118,3,FALSE), " ")</f>
        <v xml:space="preserve"> </v>
      </c>
      <c r="BGA27" s="23"/>
      <c r="BGB27" s="20" t="str">
        <f t="shared" si="170"/>
        <v xml:space="preserve"> </v>
      </c>
      <c r="BGF27" s="10"/>
      <c r="BGG27" s="12" t="str">
        <f>IFERROR(VLOOKUP(BGF27,Insumos!$A$6:$D$118,2,FALSE), " ")</f>
        <v xml:space="preserve"> </v>
      </c>
      <c r="BGH27" s="20" t="str">
        <f>IFERROR(VLOOKUP(BGF27,Insumos!$A$6:$D$118,4,FALSE), " ")</f>
        <v xml:space="preserve"> </v>
      </c>
      <c r="BGI27" s="12" t="str">
        <f>IFERROR(VLOOKUP(BGF27,Insumos!$A$6:$D$118,3,FALSE), " ")</f>
        <v xml:space="preserve"> </v>
      </c>
      <c r="BGJ27" s="23"/>
      <c r="BGK27" s="20" t="str">
        <f t="shared" si="171"/>
        <v xml:space="preserve"> </v>
      </c>
      <c r="BGO27" s="10"/>
      <c r="BGP27" s="12" t="str">
        <f>IFERROR(VLOOKUP(BGO27,Insumos!$A$6:$D$118,2,FALSE), " ")</f>
        <v xml:space="preserve"> </v>
      </c>
      <c r="BGQ27" s="20" t="str">
        <f>IFERROR(VLOOKUP(BGO27,Insumos!$A$6:$D$118,4,FALSE), " ")</f>
        <v xml:space="preserve"> </v>
      </c>
      <c r="BGR27" s="12" t="str">
        <f>IFERROR(VLOOKUP(BGO27,Insumos!$A$6:$D$118,3,FALSE), " ")</f>
        <v xml:space="preserve"> </v>
      </c>
      <c r="BGS27" s="23"/>
      <c r="BGT27" s="20" t="str">
        <f t="shared" si="172"/>
        <v xml:space="preserve"> </v>
      </c>
      <c r="BGX27" s="10"/>
      <c r="BGY27" s="12" t="str">
        <f>IFERROR(VLOOKUP(BGX27,Insumos!$A$6:$D$118,2,FALSE), " ")</f>
        <v xml:space="preserve"> </v>
      </c>
      <c r="BGZ27" s="20" t="str">
        <f>IFERROR(VLOOKUP(BGX27,Insumos!$A$6:$D$118,4,FALSE), " ")</f>
        <v xml:space="preserve"> </v>
      </c>
      <c r="BHA27" s="12" t="str">
        <f>IFERROR(VLOOKUP(BGX27,Insumos!$A$6:$D$118,3,FALSE), " ")</f>
        <v xml:space="preserve"> </v>
      </c>
      <c r="BHB27" s="23"/>
      <c r="BHC27" s="20" t="str">
        <f t="shared" si="173"/>
        <v xml:space="preserve"> </v>
      </c>
      <c r="BHG27" s="10"/>
      <c r="BHH27" s="12" t="str">
        <f>IFERROR(VLOOKUP(BHG27,Insumos!$A$6:$D$118,2,FALSE), " ")</f>
        <v xml:space="preserve"> </v>
      </c>
      <c r="BHI27" s="20" t="str">
        <f>IFERROR(VLOOKUP(BHG27,Insumos!$A$6:$D$118,4,FALSE), " ")</f>
        <v xml:space="preserve"> </v>
      </c>
      <c r="BHJ27" s="12" t="str">
        <f>IFERROR(VLOOKUP(BHG27,Insumos!$A$6:$D$118,3,FALSE), " ")</f>
        <v xml:space="preserve"> </v>
      </c>
      <c r="BHK27" s="23"/>
      <c r="BHL27" s="20" t="str">
        <f t="shared" si="174"/>
        <v xml:space="preserve"> </v>
      </c>
      <c r="BHP27" s="10"/>
      <c r="BHQ27" s="12" t="str">
        <f>IFERROR(VLOOKUP(BHP27,Insumos!$A$6:$D$118,2,FALSE), " ")</f>
        <v xml:space="preserve"> </v>
      </c>
      <c r="BHR27" s="20" t="str">
        <f>IFERROR(VLOOKUP(BHP27,Insumos!$A$6:$D$118,4,FALSE), " ")</f>
        <v xml:space="preserve"> </v>
      </c>
      <c r="BHS27" s="12" t="str">
        <f>IFERROR(VLOOKUP(BHP27,Insumos!$A$6:$D$118,3,FALSE), " ")</f>
        <v xml:space="preserve"> </v>
      </c>
      <c r="BHT27" s="23"/>
      <c r="BHU27" s="20" t="str">
        <f t="shared" si="175"/>
        <v xml:space="preserve"> </v>
      </c>
      <c r="BHY27" s="10"/>
      <c r="BHZ27" s="12" t="str">
        <f>IFERROR(VLOOKUP(BHY27,Insumos!$A$6:$D$118,2,FALSE), " ")</f>
        <v xml:space="preserve"> </v>
      </c>
      <c r="BIA27" s="20" t="str">
        <f>IFERROR(VLOOKUP(BHY27,Insumos!$A$6:$D$118,4,FALSE), " ")</f>
        <v xml:space="preserve"> </v>
      </c>
      <c r="BIB27" s="12" t="str">
        <f>IFERROR(VLOOKUP(BHY27,Insumos!$A$6:$D$118,3,FALSE), " ")</f>
        <v xml:space="preserve"> </v>
      </c>
      <c r="BIC27" s="23"/>
      <c r="BID27" s="20" t="str">
        <f t="shared" si="176"/>
        <v xml:space="preserve"> </v>
      </c>
      <c r="BIH27" s="10"/>
      <c r="BII27" s="12" t="str">
        <f>IFERROR(VLOOKUP(BIH27,Insumos!$A$6:$D$118,2,FALSE), " ")</f>
        <v xml:space="preserve"> </v>
      </c>
      <c r="BIJ27" s="20" t="str">
        <f>IFERROR(VLOOKUP(BIH27,Insumos!$A$6:$D$118,4,FALSE), " ")</f>
        <v xml:space="preserve"> </v>
      </c>
      <c r="BIK27" s="12" t="str">
        <f>IFERROR(VLOOKUP(BIH27,Insumos!$A$6:$D$118,3,FALSE), " ")</f>
        <v xml:space="preserve"> </v>
      </c>
      <c r="BIL27" s="23"/>
      <c r="BIM27" s="20" t="str">
        <f t="shared" si="177"/>
        <v xml:space="preserve"> </v>
      </c>
      <c r="BIQ27" s="10"/>
      <c r="BIR27" s="12" t="str">
        <f>IFERROR(VLOOKUP(BIQ27,Insumos!$A$6:$D$118,2,FALSE), " ")</f>
        <v xml:space="preserve"> </v>
      </c>
      <c r="BIS27" s="20" t="str">
        <f>IFERROR(VLOOKUP(BIQ27,Insumos!$A$6:$D$118,4,FALSE), " ")</f>
        <v xml:space="preserve"> </v>
      </c>
      <c r="BIT27" s="12" t="str">
        <f>IFERROR(VLOOKUP(BIQ27,Insumos!$A$6:$D$118,3,FALSE), " ")</f>
        <v xml:space="preserve"> </v>
      </c>
      <c r="BIU27" s="23"/>
      <c r="BIV27" s="20" t="str">
        <f t="shared" si="178"/>
        <v xml:space="preserve"> </v>
      </c>
      <c r="BIZ27" s="10"/>
      <c r="BJA27" s="12" t="str">
        <f>IFERROR(VLOOKUP(BIZ27,Insumos!$A$6:$D$118,2,FALSE), " ")</f>
        <v xml:space="preserve"> </v>
      </c>
      <c r="BJB27" s="20" t="str">
        <f>IFERROR(VLOOKUP(BIZ27,Insumos!$A$6:$D$118,4,FALSE), " ")</f>
        <v xml:space="preserve"> </v>
      </c>
      <c r="BJC27" s="12" t="str">
        <f>IFERROR(VLOOKUP(BIZ27,Insumos!$A$6:$D$118,3,FALSE), " ")</f>
        <v xml:space="preserve"> </v>
      </c>
      <c r="BJD27" s="23"/>
      <c r="BJE27" s="20" t="str">
        <f t="shared" si="179"/>
        <v xml:space="preserve"> </v>
      </c>
      <c r="BJI27" s="10"/>
      <c r="BJJ27" s="12" t="str">
        <f>IFERROR(VLOOKUP(BJI27,Insumos!$A$6:$D$118,2,FALSE), " ")</f>
        <v xml:space="preserve"> </v>
      </c>
      <c r="BJK27" s="20" t="str">
        <f>IFERROR(VLOOKUP(BJI27,Insumos!$A$6:$D$118,4,FALSE), " ")</f>
        <v xml:space="preserve"> </v>
      </c>
      <c r="BJL27" s="12" t="str">
        <f>IFERROR(VLOOKUP(BJI27,Insumos!$A$6:$D$118,3,FALSE), " ")</f>
        <v xml:space="preserve"> </v>
      </c>
      <c r="BJM27" s="23"/>
      <c r="BJN27" s="20" t="str">
        <f t="shared" si="180"/>
        <v xml:space="preserve"> </v>
      </c>
      <c r="BJR27" s="10"/>
      <c r="BJS27" s="12" t="str">
        <f>IFERROR(VLOOKUP(BJR27,Insumos!$A$6:$D$118,2,FALSE), " ")</f>
        <v xml:space="preserve"> </v>
      </c>
      <c r="BJT27" s="20" t="str">
        <f>IFERROR(VLOOKUP(BJR27,Insumos!$A$6:$D$118,4,FALSE), " ")</f>
        <v xml:space="preserve"> </v>
      </c>
      <c r="BJU27" s="12" t="str">
        <f>IFERROR(VLOOKUP(BJR27,Insumos!$A$6:$D$118,3,FALSE), " ")</f>
        <v xml:space="preserve"> </v>
      </c>
      <c r="BJV27" s="23"/>
      <c r="BJW27" s="20" t="str">
        <f t="shared" si="181"/>
        <v xml:space="preserve"> </v>
      </c>
      <c r="BKA27" s="10"/>
      <c r="BKB27" s="12" t="str">
        <f>IFERROR(VLOOKUP(BKA27,Insumos!$A$6:$D$118,2,FALSE), " ")</f>
        <v xml:space="preserve"> </v>
      </c>
      <c r="BKC27" s="20" t="str">
        <f>IFERROR(VLOOKUP(BKA27,Insumos!$A$6:$D$118,4,FALSE), " ")</f>
        <v xml:space="preserve"> </v>
      </c>
      <c r="BKD27" s="12" t="str">
        <f>IFERROR(VLOOKUP(BKA27,Insumos!$A$6:$D$118,3,FALSE), " ")</f>
        <v xml:space="preserve"> </v>
      </c>
      <c r="BKE27" s="23"/>
      <c r="BKF27" s="20" t="str">
        <f t="shared" si="182"/>
        <v xml:space="preserve"> </v>
      </c>
      <c r="BKJ27" s="10"/>
      <c r="BKK27" s="12" t="str">
        <f>IFERROR(VLOOKUP(BKJ27,Insumos!$A$6:$D$118,2,FALSE), " ")</f>
        <v xml:space="preserve"> </v>
      </c>
      <c r="BKL27" s="20" t="str">
        <f>IFERROR(VLOOKUP(BKJ27,Insumos!$A$6:$D$118,4,FALSE), " ")</f>
        <v xml:space="preserve"> </v>
      </c>
      <c r="BKM27" s="12" t="str">
        <f>IFERROR(VLOOKUP(BKJ27,Insumos!$A$6:$D$118,3,FALSE), " ")</f>
        <v xml:space="preserve"> </v>
      </c>
      <c r="BKN27" s="23"/>
      <c r="BKO27" s="20" t="str">
        <f t="shared" si="183"/>
        <v xml:space="preserve"> </v>
      </c>
      <c r="BKS27" s="10"/>
      <c r="BKT27" s="12" t="str">
        <f>IFERROR(VLOOKUP(BKS27,Insumos!$A$6:$D$118,2,FALSE), " ")</f>
        <v xml:space="preserve"> </v>
      </c>
      <c r="BKU27" s="20" t="str">
        <f>IFERROR(VLOOKUP(BKS27,Insumos!$A$6:$D$118,4,FALSE), " ")</f>
        <v xml:space="preserve"> </v>
      </c>
      <c r="BKV27" s="12" t="str">
        <f>IFERROR(VLOOKUP(BKS27,Insumos!$A$6:$D$118,3,FALSE), " ")</f>
        <v xml:space="preserve"> </v>
      </c>
      <c r="BKW27" s="23"/>
      <c r="BKX27" s="20" t="str">
        <f t="shared" si="184"/>
        <v xml:space="preserve"> </v>
      </c>
      <c r="BLB27" s="10"/>
      <c r="BLC27" s="12" t="str">
        <f>IFERROR(VLOOKUP(BLB27,Insumos!$A$6:$D$118,2,FALSE), " ")</f>
        <v xml:space="preserve"> </v>
      </c>
      <c r="BLD27" s="20" t="str">
        <f>IFERROR(VLOOKUP(BLB27,Insumos!$A$6:$D$118,4,FALSE), " ")</f>
        <v xml:space="preserve"> </v>
      </c>
      <c r="BLE27" s="12" t="str">
        <f>IFERROR(VLOOKUP(BLB27,Insumos!$A$6:$D$118,3,FALSE), " ")</f>
        <v xml:space="preserve"> </v>
      </c>
      <c r="BLF27" s="23"/>
      <c r="BLG27" s="20" t="str">
        <f t="shared" si="185"/>
        <v xml:space="preserve"> </v>
      </c>
      <c r="BLK27" s="10"/>
      <c r="BLL27" s="12" t="str">
        <f>IFERROR(VLOOKUP(BLK27,Insumos!$A$6:$D$118,2,FALSE), " ")</f>
        <v xml:space="preserve"> </v>
      </c>
      <c r="BLM27" s="20" t="str">
        <f>IFERROR(VLOOKUP(BLK27,Insumos!$A$6:$D$118,4,FALSE), " ")</f>
        <v xml:space="preserve"> </v>
      </c>
      <c r="BLN27" s="12" t="str">
        <f>IFERROR(VLOOKUP(BLK27,Insumos!$A$6:$D$118,3,FALSE), " ")</f>
        <v xml:space="preserve"> </v>
      </c>
      <c r="BLO27" s="23"/>
      <c r="BLP27" s="20" t="str">
        <f t="shared" si="186"/>
        <v xml:space="preserve"> </v>
      </c>
      <c r="BLT27" s="10"/>
      <c r="BLU27" s="12" t="str">
        <f>IFERROR(VLOOKUP(BLT27,Insumos!$A$6:$D$118,2,FALSE), " ")</f>
        <v xml:space="preserve"> </v>
      </c>
      <c r="BLV27" s="20" t="str">
        <f>IFERROR(VLOOKUP(BLT27,Insumos!$A$6:$D$118,4,FALSE), " ")</f>
        <v xml:space="preserve"> </v>
      </c>
      <c r="BLW27" s="12" t="str">
        <f>IFERROR(VLOOKUP(BLT27,Insumos!$A$6:$D$118,3,FALSE), " ")</f>
        <v xml:space="preserve"> </v>
      </c>
      <c r="BLX27" s="23"/>
      <c r="BLY27" s="20" t="str">
        <f t="shared" si="187"/>
        <v xml:space="preserve"> </v>
      </c>
      <c r="BMC27" s="10"/>
      <c r="BMD27" s="12" t="str">
        <f>IFERROR(VLOOKUP(BMC27,Insumos!$A$6:$D$118,2,FALSE), " ")</f>
        <v xml:space="preserve"> </v>
      </c>
      <c r="BME27" s="20" t="str">
        <f>IFERROR(VLOOKUP(BMC27,Insumos!$A$6:$D$118,4,FALSE), " ")</f>
        <v xml:space="preserve"> </v>
      </c>
      <c r="BMF27" s="12" t="str">
        <f>IFERROR(VLOOKUP(BMC27,Insumos!$A$6:$D$118,3,FALSE), " ")</f>
        <v xml:space="preserve"> </v>
      </c>
      <c r="BMG27" s="23"/>
      <c r="BMH27" s="20" t="str">
        <f t="shared" si="188"/>
        <v xml:space="preserve"> </v>
      </c>
      <c r="BML27" s="10"/>
      <c r="BMM27" s="12" t="str">
        <f>IFERROR(VLOOKUP(BML27,Insumos!$A$6:$D$118,2,FALSE), " ")</f>
        <v xml:space="preserve"> </v>
      </c>
      <c r="BMN27" s="20" t="str">
        <f>IFERROR(VLOOKUP(BML27,Insumos!$A$6:$D$118,4,FALSE), " ")</f>
        <v xml:space="preserve"> </v>
      </c>
      <c r="BMO27" s="12" t="str">
        <f>IFERROR(VLOOKUP(BML27,Insumos!$A$6:$D$118,3,FALSE), " ")</f>
        <v xml:space="preserve"> </v>
      </c>
      <c r="BMP27" s="23"/>
      <c r="BMQ27" s="20" t="str">
        <f t="shared" si="189"/>
        <v xml:space="preserve"> </v>
      </c>
      <c r="BMU27" s="10"/>
      <c r="BMV27" s="12" t="str">
        <f>IFERROR(VLOOKUP(BMU27,Insumos!$A$6:$D$118,2,FALSE), " ")</f>
        <v xml:space="preserve"> </v>
      </c>
      <c r="BMW27" s="20" t="str">
        <f>IFERROR(VLOOKUP(BMU27,Insumos!$A$6:$D$118,4,FALSE), " ")</f>
        <v xml:space="preserve"> </v>
      </c>
      <c r="BMX27" s="12" t="str">
        <f>IFERROR(VLOOKUP(BMU27,Insumos!$A$6:$D$118,3,FALSE), " ")</f>
        <v xml:space="preserve"> </v>
      </c>
      <c r="BMY27" s="23"/>
      <c r="BMZ27" s="20" t="str">
        <f t="shared" si="190"/>
        <v xml:space="preserve"> </v>
      </c>
      <c r="BND27" s="10"/>
      <c r="BNE27" s="12" t="str">
        <f>IFERROR(VLOOKUP(BND27,Insumos!$A$6:$D$118,2,FALSE), " ")</f>
        <v xml:space="preserve"> </v>
      </c>
      <c r="BNF27" s="20" t="str">
        <f>IFERROR(VLOOKUP(BND27,Insumos!$A$6:$D$118,4,FALSE), " ")</f>
        <v xml:space="preserve"> </v>
      </c>
      <c r="BNG27" s="12" t="str">
        <f>IFERROR(VLOOKUP(BND27,Insumos!$A$6:$D$118,3,FALSE), " ")</f>
        <v xml:space="preserve"> </v>
      </c>
      <c r="BNH27" s="23"/>
      <c r="BNI27" s="20" t="str">
        <f t="shared" si="191"/>
        <v xml:space="preserve"> </v>
      </c>
      <c r="BNM27" s="10"/>
      <c r="BNN27" s="12" t="str">
        <f>IFERROR(VLOOKUP(BNM27,Insumos!$A$6:$D$118,2,FALSE), " ")</f>
        <v xml:space="preserve"> </v>
      </c>
      <c r="BNO27" s="20" t="str">
        <f>IFERROR(VLOOKUP(BNM27,Insumos!$A$6:$D$118,4,FALSE), " ")</f>
        <v xml:space="preserve"> </v>
      </c>
      <c r="BNP27" s="12" t="str">
        <f>IFERROR(VLOOKUP(BNM27,Insumos!$A$6:$D$118,3,FALSE), " ")</f>
        <v xml:space="preserve"> </v>
      </c>
      <c r="BNQ27" s="23"/>
      <c r="BNR27" s="20" t="str">
        <f t="shared" si="192"/>
        <v xml:space="preserve"> </v>
      </c>
      <c r="BNV27" s="10"/>
      <c r="BNW27" s="12" t="str">
        <f>IFERROR(VLOOKUP(BNV27,Insumos!$A$6:$D$118,2,FALSE), " ")</f>
        <v xml:space="preserve"> </v>
      </c>
      <c r="BNX27" s="20" t="str">
        <f>IFERROR(VLOOKUP(BNV27,Insumos!$A$6:$D$118,4,FALSE), " ")</f>
        <v xml:space="preserve"> </v>
      </c>
      <c r="BNY27" s="12" t="str">
        <f>IFERROR(VLOOKUP(BNV27,Insumos!$A$6:$D$118,3,FALSE), " ")</f>
        <v xml:space="preserve"> </v>
      </c>
      <c r="BNZ27" s="23"/>
      <c r="BOA27" s="20" t="str">
        <f t="shared" si="193"/>
        <v xml:space="preserve"> </v>
      </c>
      <c r="BOE27" s="10"/>
      <c r="BOF27" s="12" t="str">
        <f>IFERROR(VLOOKUP(BOE27,Insumos!$A$6:$D$118,2,FALSE), " ")</f>
        <v xml:space="preserve"> </v>
      </c>
      <c r="BOG27" s="20" t="str">
        <f>IFERROR(VLOOKUP(BOE27,Insumos!$A$6:$D$118,4,FALSE), " ")</f>
        <v xml:space="preserve"> </v>
      </c>
      <c r="BOH27" s="12" t="str">
        <f>IFERROR(VLOOKUP(BOE27,Insumos!$A$6:$D$118,3,FALSE), " ")</f>
        <v xml:space="preserve"> </v>
      </c>
      <c r="BOI27" s="23"/>
      <c r="BOJ27" s="20" t="str">
        <f t="shared" si="194"/>
        <v xml:space="preserve"> </v>
      </c>
      <c r="BON27" s="10"/>
      <c r="BOO27" s="12" t="str">
        <f>IFERROR(VLOOKUP(BON27,Insumos!$A$6:$D$118,2,FALSE), " ")</f>
        <v xml:space="preserve"> </v>
      </c>
      <c r="BOP27" s="20" t="str">
        <f>IFERROR(VLOOKUP(BON27,Insumos!$A$6:$D$118,4,FALSE), " ")</f>
        <v xml:space="preserve"> </v>
      </c>
      <c r="BOQ27" s="12" t="str">
        <f>IFERROR(VLOOKUP(BON27,Insumos!$A$6:$D$118,3,FALSE), " ")</f>
        <v xml:space="preserve"> </v>
      </c>
      <c r="BOR27" s="23"/>
      <c r="BOS27" s="20" t="str">
        <f t="shared" si="195"/>
        <v xml:space="preserve"> </v>
      </c>
      <c r="BOW27" s="10"/>
      <c r="BOX27" s="12" t="str">
        <f>IFERROR(VLOOKUP(BOW27,Insumos!$A$6:$D$118,2,FALSE), " ")</f>
        <v xml:space="preserve"> </v>
      </c>
      <c r="BOY27" s="20" t="str">
        <f>IFERROR(VLOOKUP(BOW27,Insumos!$A$6:$D$118,4,FALSE), " ")</f>
        <v xml:space="preserve"> </v>
      </c>
      <c r="BOZ27" s="12" t="str">
        <f>IFERROR(VLOOKUP(BOW27,Insumos!$A$6:$D$118,3,FALSE), " ")</f>
        <v xml:space="preserve"> </v>
      </c>
      <c r="BPA27" s="23"/>
      <c r="BPB27" s="20" t="str">
        <f t="shared" si="196"/>
        <v xml:space="preserve"> </v>
      </c>
      <c r="BPF27" s="10"/>
      <c r="BPG27" s="12" t="str">
        <f>IFERROR(VLOOKUP(BPF27,Insumos!$A$6:$D$118,2,FALSE), " ")</f>
        <v xml:space="preserve"> </v>
      </c>
      <c r="BPH27" s="20" t="str">
        <f>IFERROR(VLOOKUP(BPF27,Insumos!$A$6:$D$118,4,FALSE), " ")</f>
        <v xml:space="preserve"> </v>
      </c>
      <c r="BPI27" s="12" t="str">
        <f>IFERROR(VLOOKUP(BPF27,Insumos!$A$6:$D$118,3,FALSE), " ")</f>
        <v xml:space="preserve"> </v>
      </c>
      <c r="BPJ27" s="23"/>
      <c r="BPK27" s="20" t="str">
        <f t="shared" si="197"/>
        <v xml:space="preserve"> </v>
      </c>
      <c r="BPO27" s="10"/>
      <c r="BPP27" s="12" t="str">
        <f>IFERROR(VLOOKUP(BPO27,Insumos!$A$6:$D$118,2,FALSE), " ")</f>
        <v xml:space="preserve"> </v>
      </c>
      <c r="BPQ27" s="20" t="str">
        <f>IFERROR(VLOOKUP(BPO27,Insumos!$A$6:$D$118,4,FALSE), " ")</f>
        <v xml:space="preserve"> </v>
      </c>
      <c r="BPR27" s="12" t="str">
        <f>IFERROR(VLOOKUP(BPO27,Insumos!$A$6:$D$118,3,FALSE), " ")</f>
        <v xml:space="preserve"> </v>
      </c>
      <c r="BPS27" s="23"/>
      <c r="BPT27" s="20" t="str">
        <f t="shared" si="198"/>
        <v xml:space="preserve"> </v>
      </c>
      <c r="BPX27" s="10"/>
      <c r="BPY27" s="12" t="str">
        <f>IFERROR(VLOOKUP(BPX27,Insumos!$A$6:$D$118,2,FALSE), " ")</f>
        <v xml:space="preserve"> </v>
      </c>
      <c r="BPZ27" s="20" t="str">
        <f>IFERROR(VLOOKUP(BPX27,Insumos!$A$6:$D$118,4,FALSE), " ")</f>
        <v xml:space="preserve"> </v>
      </c>
      <c r="BQA27" s="12" t="str">
        <f>IFERROR(VLOOKUP(BPX27,Insumos!$A$6:$D$118,3,FALSE), " ")</f>
        <v xml:space="preserve"> </v>
      </c>
      <c r="BQB27" s="23"/>
      <c r="BQC27" s="20" t="str">
        <f t="shared" si="199"/>
        <v xml:space="preserve"> </v>
      </c>
    </row>
    <row r="28" spans="1:1023 1025:1799" ht="17.25" customHeight="1" x14ac:dyDescent="0.25">
      <c r="A28" s="10"/>
      <c r="B28" s="12" t="str">
        <f>IFERROR(VLOOKUP(A28,Insumos!$A$6:$D$118,2,FALSE), " ")</f>
        <v xml:space="preserve"> </v>
      </c>
      <c r="C28" s="20" t="str">
        <f>IFERROR(VLOOKUP(A28,Insumos!$A$6:$D$118,4,FALSE), " ")</f>
        <v xml:space="preserve"> </v>
      </c>
      <c r="D28" s="12" t="str">
        <f>IFERROR(VLOOKUP(A28,Insumos!$A$6:$D$118,3,FALSE), " ")</f>
        <v xml:space="preserve"> </v>
      </c>
      <c r="E28" s="23"/>
      <c r="F28" s="20" t="str">
        <f t="shared" si="0"/>
        <v xml:space="preserve"> </v>
      </c>
      <c r="J28" s="10"/>
      <c r="K28" s="12" t="str">
        <f>IFERROR(VLOOKUP(J28,Insumos!$A$6:$D$118,2,FALSE), " ")</f>
        <v xml:space="preserve"> </v>
      </c>
      <c r="L28" s="20" t="str">
        <f>IFERROR(VLOOKUP(J28,Insumos!$A$6:$D$118,4,FALSE), " ")</f>
        <v xml:space="preserve"> </v>
      </c>
      <c r="M28" s="12" t="str">
        <f>IFERROR(VLOOKUP(J28,Insumos!$A$6:$D$118,3,FALSE), " ")</f>
        <v xml:space="preserve"> </v>
      </c>
      <c r="N28" s="23"/>
      <c r="O28" s="20" t="str">
        <f t="shared" si="1"/>
        <v xml:space="preserve"> </v>
      </c>
      <c r="S28" s="10"/>
      <c r="T28" s="12" t="str">
        <f>IFERROR(VLOOKUP(S28,Insumos!$A$6:$D$118,2,FALSE), " ")</f>
        <v xml:space="preserve"> </v>
      </c>
      <c r="U28" s="20" t="str">
        <f>IFERROR(VLOOKUP(S28,Insumos!$A$6:$D$118,4,FALSE), " ")</f>
        <v xml:space="preserve"> </v>
      </c>
      <c r="V28" s="12" t="str">
        <f>IFERROR(VLOOKUP(S28,Insumos!$A$6:$D$118,3,FALSE), " ")</f>
        <v xml:space="preserve"> </v>
      </c>
      <c r="W28" s="23"/>
      <c r="X28" s="20" t="str">
        <f t="shared" si="2"/>
        <v xml:space="preserve"> </v>
      </c>
      <c r="AB28" s="10"/>
      <c r="AC28" s="12" t="str">
        <f>IFERROR(VLOOKUP(AB28,Insumos!$A$6:$D$118,2,FALSE), " ")</f>
        <v xml:space="preserve"> </v>
      </c>
      <c r="AD28" s="20" t="str">
        <f>IFERROR(VLOOKUP(AB28,Insumos!$A$6:$D$118,4,FALSE), " ")</f>
        <v xml:space="preserve"> </v>
      </c>
      <c r="AE28" s="12" t="str">
        <f>IFERROR(VLOOKUP(AB28,Insumos!$A$6:$D$118,3,FALSE), " ")</f>
        <v xml:space="preserve"> </v>
      </c>
      <c r="AF28" s="23"/>
      <c r="AG28" s="20" t="str">
        <f t="shared" si="3"/>
        <v xml:space="preserve"> </v>
      </c>
      <c r="AK28" s="10"/>
      <c r="AL28" s="12" t="str">
        <f>IFERROR(VLOOKUP(AK28,Insumos!$A$6:$D$118,2,FALSE), " ")</f>
        <v xml:space="preserve"> </v>
      </c>
      <c r="AM28" s="20" t="str">
        <f>IFERROR(VLOOKUP(AK28,Insumos!$A$6:$D$118,4,FALSE), " ")</f>
        <v xml:space="preserve"> </v>
      </c>
      <c r="AN28" s="12" t="str">
        <f>IFERROR(VLOOKUP(AK28,Insumos!$A$6:$D$118,3,FALSE), " ")</f>
        <v xml:space="preserve"> </v>
      </c>
      <c r="AO28" s="23"/>
      <c r="AP28" s="20" t="str">
        <f t="shared" si="4"/>
        <v xml:space="preserve"> </v>
      </c>
      <c r="AT28" s="10"/>
      <c r="AU28" s="12" t="str">
        <f>IFERROR(VLOOKUP(AT28,Insumos!$A$6:$D$118,2,FALSE), " ")</f>
        <v xml:space="preserve"> </v>
      </c>
      <c r="AV28" s="20" t="str">
        <f>IFERROR(VLOOKUP(AT28,Insumos!$A$6:$D$118,4,FALSE), " ")</f>
        <v xml:space="preserve"> </v>
      </c>
      <c r="AW28" s="12" t="str">
        <f>IFERROR(VLOOKUP(AT28,Insumos!$A$6:$D$118,3,FALSE), " ")</f>
        <v xml:space="preserve"> </v>
      </c>
      <c r="AX28" s="23"/>
      <c r="AY28" s="20" t="str">
        <f t="shared" si="5"/>
        <v xml:space="preserve"> </v>
      </c>
      <c r="BC28" s="10"/>
      <c r="BD28" s="12" t="str">
        <f>IFERROR(VLOOKUP(BC28,Insumos!$A$6:$D$118,2,FALSE), " ")</f>
        <v xml:space="preserve"> </v>
      </c>
      <c r="BE28" s="20" t="str">
        <f>IFERROR(VLOOKUP(BC28,Insumos!$A$6:$D$118,4,FALSE), " ")</f>
        <v xml:space="preserve"> </v>
      </c>
      <c r="BF28" s="12" t="str">
        <f>IFERROR(VLOOKUP(BC28,Insumos!$A$6:$D$118,3,FALSE), " ")</f>
        <v xml:space="preserve"> </v>
      </c>
      <c r="BG28" s="23"/>
      <c r="BH28" s="20" t="str">
        <f t="shared" si="6"/>
        <v xml:space="preserve"> </v>
      </c>
      <c r="BL28" s="10"/>
      <c r="BM28" s="12" t="str">
        <f>IFERROR(VLOOKUP(BL28,Insumos!$A$6:$D$118,2,FALSE), " ")</f>
        <v xml:space="preserve"> </v>
      </c>
      <c r="BN28" s="20" t="str">
        <f>IFERROR(VLOOKUP(BL28,Insumos!$A$6:$D$118,4,FALSE), " ")</f>
        <v xml:space="preserve"> </v>
      </c>
      <c r="BO28" s="12" t="str">
        <f>IFERROR(VLOOKUP(BL28,Insumos!$A$6:$D$118,3,FALSE), " ")</f>
        <v xml:space="preserve"> </v>
      </c>
      <c r="BP28" s="23"/>
      <c r="BQ28" s="20" t="str">
        <f t="shared" si="7"/>
        <v xml:space="preserve"> </v>
      </c>
      <c r="BU28" s="10"/>
      <c r="BV28" s="12" t="str">
        <f>IFERROR(VLOOKUP(BU28,Insumos!$A$6:$D$118,2,FALSE), " ")</f>
        <v xml:space="preserve"> </v>
      </c>
      <c r="BW28" s="20" t="str">
        <f>IFERROR(VLOOKUP(BU28,Insumos!$A$6:$D$118,4,FALSE), " ")</f>
        <v xml:space="preserve"> </v>
      </c>
      <c r="BX28" s="12" t="str">
        <f>IFERROR(VLOOKUP(BU28,Insumos!$A$6:$D$118,3,FALSE), " ")</f>
        <v xml:space="preserve"> </v>
      </c>
      <c r="BY28" s="23"/>
      <c r="BZ28" s="20" t="str">
        <f t="shared" si="8"/>
        <v xml:space="preserve"> </v>
      </c>
      <c r="CD28" s="10"/>
      <c r="CE28" s="12" t="str">
        <f>IFERROR(VLOOKUP(CD28,Insumos!$A$6:$D$118,2,FALSE), " ")</f>
        <v xml:space="preserve"> </v>
      </c>
      <c r="CF28" s="20" t="str">
        <f>IFERROR(VLOOKUP(CD28,Insumos!$A$6:$D$118,4,FALSE), " ")</f>
        <v xml:space="preserve"> </v>
      </c>
      <c r="CG28" s="12" t="str">
        <f>IFERROR(VLOOKUP(CD28,Insumos!$A$6:$D$118,3,FALSE), " ")</f>
        <v xml:space="preserve"> </v>
      </c>
      <c r="CH28" s="23"/>
      <c r="CI28" s="20" t="str">
        <f t="shared" si="9"/>
        <v xml:space="preserve"> </v>
      </c>
      <c r="CM28" s="10"/>
      <c r="CN28" s="12" t="str">
        <f>IFERROR(VLOOKUP(CM28,Insumos!$A$6:$D$118,2,FALSE), " ")</f>
        <v xml:space="preserve"> </v>
      </c>
      <c r="CO28" s="20" t="str">
        <f>IFERROR(VLOOKUP(CM28,Insumos!$A$6:$D$118,4,FALSE), " ")</f>
        <v xml:space="preserve"> </v>
      </c>
      <c r="CP28" s="12" t="str">
        <f>IFERROR(VLOOKUP(CM28,Insumos!$A$6:$D$118,3,FALSE), " ")</f>
        <v xml:space="preserve"> </v>
      </c>
      <c r="CQ28" s="23"/>
      <c r="CR28" s="20" t="str">
        <f t="shared" si="10"/>
        <v xml:space="preserve"> </v>
      </c>
      <c r="CV28" s="10"/>
      <c r="CW28" s="12" t="str">
        <f>IFERROR(VLOOKUP(CV28,Insumos!$A$6:$D$118,2,FALSE), " ")</f>
        <v xml:space="preserve"> </v>
      </c>
      <c r="CX28" s="20" t="str">
        <f>IFERROR(VLOOKUP(CV28,Insumos!$A$6:$D$118,4,FALSE), " ")</f>
        <v xml:space="preserve"> </v>
      </c>
      <c r="CY28" s="12" t="str">
        <f>IFERROR(VLOOKUP(CV28,Insumos!$A$6:$D$118,3,FALSE), " ")</f>
        <v xml:space="preserve"> </v>
      </c>
      <c r="CZ28" s="23"/>
      <c r="DA28" s="20" t="str">
        <f t="shared" si="11"/>
        <v xml:space="preserve"> </v>
      </c>
      <c r="DE28" s="10"/>
      <c r="DF28" s="12" t="str">
        <f>IFERROR(VLOOKUP(DE28,Insumos!$A$6:$D$118,2,FALSE), " ")</f>
        <v xml:space="preserve"> </v>
      </c>
      <c r="DG28" s="20" t="str">
        <f>IFERROR(VLOOKUP(DE28,Insumos!$A$6:$D$118,4,FALSE), " ")</f>
        <v xml:space="preserve"> </v>
      </c>
      <c r="DH28" s="12" t="str">
        <f>IFERROR(VLOOKUP(DE28,Insumos!$A$6:$D$118,3,FALSE), " ")</f>
        <v xml:space="preserve"> </v>
      </c>
      <c r="DI28" s="23"/>
      <c r="DJ28" s="20" t="str">
        <f t="shared" si="12"/>
        <v xml:space="preserve"> </v>
      </c>
      <c r="DN28" s="10"/>
      <c r="DO28" s="12" t="str">
        <f>IFERROR(VLOOKUP(DN28,Insumos!$A$6:$D$118,2,FALSE), " ")</f>
        <v xml:space="preserve"> </v>
      </c>
      <c r="DP28" s="20" t="str">
        <f>IFERROR(VLOOKUP(DN28,Insumos!$A$6:$D$118,4,FALSE), " ")</f>
        <v xml:space="preserve"> </v>
      </c>
      <c r="DQ28" s="12" t="str">
        <f>IFERROR(VLOOKUP(DN28,Insumos!$A$6:$D$118,3,FALSE), " ")</f>
        <v xml:space="preserve"> </v>
      </c>
      <c r="DR28" s="23"/>
      <c r="DS28" s="20" t="str">
        <f t="shared" si="13"/>
        <v xml:space="preserve"> </v>
      </c>
      <c r="DW28" s="10"/>
      <c r="DX28" s="12" t="str">
        <f>IFERROR(VLOOKUP(DW28,Insumos!$A$6:$D$118,2,FALSE), " ")</f>
        <v xml:space="preserve"> </v>
      </c>
      <c r="DY28" s="20" t="str">
        <f>IFERROR(VLOOKUP(DW28,Insumos!$A$6:$D$118,4,FALSE), " ")</f>
        <v xml:space="preserve"> </v>
      </c>
      <c r="DZ28" s="12" t="str">
        <f>IFERROR(VLOOKUP(DW28,Insumos!$A$6:$D$118,3,FALSE), " ")</f>
        <v xml:space="preserve"> </v>
      </c>
      <c r="EA28" s="23"/>
      <c r="EB28" s="20" t="str">
        <f t="shared" si="14"/>
        <v xml:space="preserve"> </v>
      </c>
      <c r="EF28" s="10"/>
      <c r="EG28" s="12" t="str">
        <f>IFERROR(VLOOKUP(EF28,Insumos!$A$6:$D$118,2,FALSE), " ")</f>
        <v xml:space="preserve"> </v>
      </c>
      <c r="EH28" s="20" t="str">
        <f>IFERROR(VLOOKUP(EF28,Insumos!$A$6:$D$118,4,FALSE), " ")</f>
        <v xml:space="preserve"> </v>
      </c>
      <c r="EI28" s="12" t="str">
        <f>IFERROR(VLOOKUP(EF28,Insumos!$A$6:$D$118,3,FALSE), " ")</f>
        <v xml:space="preserve"> </v>
      </c>
      <c r="EJ28" s="23"/>
      <c r="EK28" s="20" t="str">
        <f t="shared" si="15"/>
        <v xml:space="preserve"> </v>
      </c>
      <c r="EO28" s="10"/>
      <c r="EP28" s="12" t="str">
        <f>IFERROR(VLOOKUP(EO28,Insumos!$A$6:$D$118,2,FALSE), " ")</f>
        <v xml:space="preserve"> </v>
      </c>
      <c r="EQ28" s="20" t="str">
        <f>IFERROR(VLOOKUP(EO28,Insumos!$A$6:$D$118,4,FALSE), " ")</f>
        <v xml:space="preserve"> </v>
      </c>
      <c r="ER28" s="12" t="str">
        <f>IFERROR(VLOOKUP(EO28,Insumos!$A$6:$D$118,3,FALSE), " ")</f>
        <v xml:space="preserve"> </v>
      </c>
      <c r="ES28" s="23"/>
      <c r="ET28" s="20" t="str">
        <f t="shared" si="16"/>
        <v xml:space="preserve"> </v>
      </c>
      <c r="EX28" s="10"/>
      <c r="EY28" s="12" t="str">
        <f>IFERROR(VLOOKUP(EX28,Insumos!$A$6:$D$118,2,FALSE), " ")</f>
        <v xml:space="preserve"> </v>
      </c>
      <c r="EZ28" s="20" t="str">
        <f>IFERROR(VLOOKUP(EX28,Insumos!$A$6:$D$118,4,FALSE), " ")</f>
        <v xml:space="preserve"> </v>
      </c>
      <c r="FA28" s="12" t="str">
        <f>IFERROR(VLOOKUP(EX28,Insumos!$A$6:$D$118,3,FALSE), " ")</f>
        <v xml:space="preserve"> </v>
      </c>
      <c r="FB28" s="23"/>
      <c r="FC28" s="20" t="str">
        <f t="shared" si="17"/>
        <v xml:space="preserve"> </v>
      </c>
      <c r="FG28" s="10"/>
      <c r="FH28" s="12" t="str">
        <f>IFERROR(VLOOKUP(FG28,Insumos!$A$6:$D$118,2,FALSE), " ")</f>
        <v xml:space="preserve"> </v>
      </c>
      <c r="FI28" s="20" t="str">
        <f>IFERROR(VLOOKUP(FG28,Insumos!$A$6:$D$118,4,FALSE), " ")</f>
        <v xml:space="preserve"> </v>
      </c>
      <c r="FJ28" s="12" t="str">
        <f>IFERROR(VLOOKUP(FG28,Insumos!$A$6:$D$118,3,FALSE), " ")</f>
        <v xml:space="preserve"> </v>
      </c>
      <c r="FK28" s="23"/>
      <c r="FL28" s="20" t="str">
        <f t="shared" si="18"/>
        <v xml:space="preserve"> </v>
      </c>
      <c r="FP28" s="10"/>
      <c r="FQ28" s="12" t="str">
        <f>IFERROR(VLOOKUP(FP28,Insumos!$A$6:$D$118,2,FALSE), " ")</f>
        <v xml:space="preserve"> </v>
      </c>
      <c r="FR28" s="20" t="str">
        <f>IFERROR(VLOOKUP(FP28,Insumos!$A$6:$D$118,4,FALSE), " ")</f>
        <v xml:space="preserve"> </v>
      </c>
      <c r="FS28" s="12" t="str">
        <f>IFERROR(VLOOKUP(FP28,Insumos!$A$6:$D$118,3,FALSE), " ")</f>
        <v xml:space="preserve"> </v>
      </c>
      <c r="FT28" s="23"/>
      <c r="FU28" s="20" t="str">
        <f t="shared" si="19"/>
        <v xml:space="preserve"> </v>
      </c>
      <c r="FY28" s="10"/>
      <c r="FZ28" s="12" t="str">
        <f>IFERROR(VLOOKUP(FY28,Insumos!$A$6:$D$118,2,FALSE), " ")</f>
        <v xml:space="preserve"> </v>
      </c>
      <c r="GA28" s="20" t="str">
        <f>IFERROR(VLOOKUP(FY28,Insumos!$A$6:$D$118,4,FALSE), " ")</f>
        <v xml:space="preserve"> </v>
      </c>
      <c r="GB28" s="12" t="str">
        <f>IFERROR(VLOOKUP(FY28,Insumos!$A$6:$D$118,3,FALSE), " ")</f>
        <v xml:space="preserve"> </v>
      </c>
      <c r="GC28" s="23"/>
      <c r="GD28" s="20" t="str">
        <f t="shared" si="20"/>
        <v xml:space="preserve"> </v>
      </c>
      <c r="GH28" s="10"/>
      <c r="GI28" s="12" t="str">
        <f>IFERROR(VLOOKUP(GH28,Insumos!$A$6:$D$118,2,FALSE), " ")</f>
        <v xml:space="preserve"> </v>
      </c>
      <c r="GJ28" s="20" t="str">
        <f>IFERROR(VLOOKUP(GH28,Insumos!$A$6:$D$118,4,FALSE), " ")</f>
        <v xml:space="preserve"> </v>
      </c>
      <c r="GK28" s="12" t="str">
        <f>IFERROR(VLOOKUP(GH28,Insumos!$A$6:$D$118,3,FALSE), " ")</f>
        <v xml:space="preserve"> </v>
      </c>
      <c r="GL28" s="23"/>
      <c r="GM28" s="20" t="str">
        <f t="shared" si="21"/>
        <v xml:space="preserve"> </v>
      </c>
      <c r="GQ28" s="10"/>
      <c r="GR28" s="12" t="str">
        <f>IFERROR(VLOOKUP(GQ28,Insumos!$A$6:$D$118,2,FALSE), " ")</f>
        <v xml:space="preserve"> </v>
      </c>
      <c r="GS28" s="20" t="str">
        <f>IFERROR(VLOOKUP(GQ28,Insumos!$A$6:$D$118,4,FALSE), " ")</f>
        <v xml:space="preserve"> </v>
      </c>
      <c r="GT28" s="12" t="str">
        <f>IFERROR(VLOOKUP(GQ28,Insumos!$A$6:$D$118,3,FALSE), " ")</f>
        <v xml:space="preserve"> </v>
      </c>
      <c r="GU28" s="23"/>
      <c r="GV28" s="20" t="str">
        <f t="shared" si="22"/>
        <v xml:space="preserve"> </v>
      </c>
      <c r="GZ28" s="10"/>
      <c r="HA28" s="12" t="str">
        <f>IFERROR(VLOOKUP(GZ28,Insumos!$A$6:$D$118,2,FALSE), " ")</f>
        <v xml:space="preserve"> </v>
      </c>
      <c r="HB28" s="20" t="str">
        <f>IFERROR(VLOOKUP(GZ28,Insumos!$A$6:$D$118,4,FALSE), " ")</f>
        <v xml:space="preserve"> </v>
      </c>
      <c r="HC28" s="12" t="str">
        <f>IFERROR(VLOOKUP(GZ28,Insumos!$A$6:$D$118,3,FALSE), " ")</f>
        <v xml:space="preserve"> </v>
      </c>
      <c r="HD28" s="23"/>
      <c r="HE28" s="20" t="str">
        <f t="shared" si="23"/>
        <v xml:space="preserve"> </v>
      </c>
      <c r="HI28" s="10"/>
      <c r="HJ28" s="12" t="str">
        <f>IFERROR(VLOOKUP(HI28,Insumos!$A$6:$D$118,2,FALSE), " ")</f>
        <v xml:space="preserve"> </v>
      </c>
      <c r="HK28" s="20" t="str">
        <f>IFERROR(VLOOKUP(HI28,Insumos!$A$6:$D$118,4,FALSE), " ")</f>
        <v xml:space="preserve"> </v>
      </c>
      <c r="HL28" s="12" t="str">
        <f>IFERROR(VLOOKUP(HI28,Insumos!$A$6:$D$118,3,FALSE), " ")</f>
        <v xml:space="preserve"> </v>
      </c>
      <c r="HM28" s="23"/>
      <c r="HN28" s="20" t="str">
        <f t="shared" si="24"/>
        <v xml:space="preserve"> </v>
      </c>
      <c r="HR28" s="10"/>
      <c r="HS28" s="12" t="str">
        <f>IFERROR(VLOOKUP(HR28,Insumos!$A$6:$D$118,2,FALSE), " ")</f>
        <v xml:space="preserve"> </v>
      </c>
      <c r="HT28" s="20" t="str">
        <f>IFERROR(VLOOKUP(HR28,Insumos!$A$6:$D$118,4,FALSE), " ")</f>
        <v xml:space="preserve"> </v>
      </c>
      <c r="HU28" s="12" t="str">
        <f>IFERROR(VLOOKUP(HR28,Insumos!$A$6:$D$118,3,FALSE), " ")</f>
        <v xml:space="preserve"> </v>
      </c>
      <c r="HV28" s="23"/>
      <c r="HW28" s="20" t="str">
        <f t="shared" si="25"/>
        <v xml:space="preserve"> </v>
      </c>
      <c r="IA28" s="10"/>
      <c r="IB28" s="12" t="str">
        <f>IFERROR(VLOOKUP(IA28,Insumos!$A$6:$D$118,2,FALSE), " ")</f>
        <v xml:space="preserve"> </v>
      </c>
      <c r="IC28" s="20" t="str">
        <f>IFERROR(VLOOKUP(IA28,Insumos!$A$6:$D$118,4,FALSE), " ")</f>
        <v xml:space="preserve"> </v>
      </c>
      <c r="ID28" s="12" t="str">
        <f>IFERROR(VLOOKUP(IA28,Insumos!$A$6:$D$118,3,FALSE), " ")</f>
        <v xml:space="preserve"> </v>
      </c>
      <c r="IE28" s="23"/>
      <c r="IF28" s="20" t="str">
        <f t="shared" si="26"/>
        <v xml:space="preserve"> </v>
      </c>
      <c r="IJ28" s="10"/>
      <c r="IK28" s="12" t="str">
        <f>IFERROR(VLOOKUP(IJ28,Insumos!$A$6:$D$118,2,FALSE), " ")</f>
        <v xml:space="preserve"> </v>
      </c>
      <c r="IL28" s="20" t="str">
        <f>IFERROR(VLOOKUP(IJ28,Insumos!$A$6:$D$118,4,FALSE), " ")</f>
        <v xml:space="preserve"> </v>
      </c>
      <c r="IM28" s="12" t="str">
        <f>IFERROR(VLOOKUP(IJ28,Insumos!$A$6:$D$118,3,FALSE), " ")</f>
        <v xml:space="preserve"> </v>
      </c>
      <c r="IN28" s="23"/>
      <c r="IO28" s="20" t="str">
        <f t="shared" si="27"/>
        <v xml:space="preserve"> </v>
      </c>
      <c r="IS28" s="10"/>
      <c r="IT28" s="12" t="str">
        <f>IFERROR(VLOOKUP(IS28,Insumos!$A$6:$D$118,2,FALSE), " ")</f>
        <v xml:space="preserve"> </v>
      </c>
      <c r="IU28" s="20" t="str">
        <f>IFERROR(VLOOKUP(IS28,Insumos!$A$6:$D$118,4,FALSE), " ")</f>
        <v xml:space="preserve"> </v>
      </c>
      <c r="IV28" s="12" t="str">
        <f>IFERROR(VLOOKUP(IS28,Insumos!$A$6:$D$118,3,FALSE), " ")</f>
        <v xml:space="preserve"> </v>
      </c>
      <c r="IW28" s="23"/>
      <c r="IX28" s="20" t="str">
        <f t="shared" si="28"/>
        <v xml:space="preserve"> </v>
      </c>
      <c r="JB28" s="10"/>
      <c r="JC28" s="12" t="str">
        <f>IFERROR(VLOOKUP(JB28,Insumos!$A$6:$D$118,2,FALSE), " ")</f>
        <v xml:space="preserve"> </v>
      </c>
      <c r="JD28" s="20" t="str">
        <f>IFERROR(VLOOKUP(JB28,Insumos!$A$6:$D$118,4,FALSE), " ")</f>
        <v xml:space="preserve"> </v>
      </c>
      <c r="JE28" s="12" t="str">
        <f>IFERROR(VLOOKUP(JB28,Insumos!$A$6:$D$118,3,FALSE), " ")</f>
        <v xml:space="preserve"> </v>
      </c>
      <c r="JF28" s="23"/>
      <c r="JG28" s="20" t="str">
        <f t="shared" si="29"/>
        <v xml:space="preserve"> </v>
      </c>
      <c r="JK28" s="10"/>
      <c r="JL28" s="12" t="str">
        <f>IFERROR(VLOOKUP(JK28,Insumos!$A$6:$D$118,2,FALSE), " ")</f>
        <v xml:space="preserve"> </v>
      </c>
      <c r="JM28" s="20" t="str">
        <f>IFERROR(VLOOKUP(JK28,Insumos!$A$6:$D$118,4,FALSE), " ")</f>
        <v xml:space="preserve"> </v>
      </c>
      <c r="JN28" s="12" t="str">
        <f>IFERROR(VLOOKUP(JK28,Insumos!$A$6:$D$118,3,FALSE), " ")</f>
        <v xml:space="preserve"> </v>
      </c>
      <c r="JO28" s="23"/>
      <c r="JP28" s="20" t="str">
        <f t="shared" si="30"/>
        <v xml:space="preserve"> </v>
      </c>
      <c r="JT28" s="10"/>
      <c r="JU28" s="12" t="str">
        <f>IFERROR(VLOOKUP(JT28,Insumos!$A$6:$D$118,2,FALSE), " ")</f>
        <v xml:space="preserve"> </v>
      </c>
      <c r="JV28" s="20" t="str">
        <f>IFERROR(VLOOKUP(JT28,Insumos!$A$6:$D$118,4,FALSE), " ")</f>
        <v xml:space="preserve"> </v>
      </c>
      <c r="JW28" s="12" t="str">
        <f>IFERROR(VLOOKUP(JT28,Insumos!$A$6:$D$118,3,FALSE), " ")</f>
        <v xml:space="preserve"> </v>
      </c>
      <c r="JX28" s="23"/>
      <c r="JY28" s="20" t="str">
        <f t="shared" si="31"/>
        <v xml:space="preserve"> </v>
      </c>
      <c r="KC28" s="10"/>
      <c r="KD28" s="12" t="str">
        <f>IFERROR(VLOOKUP(KC28,Insumos!$A$6:$D$118,2,FALSE), " ")</f>
        <v xml:space="preserve"> </v>
      </c>
      <c r="KE28" s="20" t="str">
        <f>IFERROR(VLOOKUP(KC28,Insumos!$A$6:$D$118,4,FALSE), " ")</f>
        <v xml:space="preserve"> </v>
      </c>
      <c r="KF28" s="12" t="str">
        <f>IFERROR(VLOOKUP(KC28,Insumos!$A$6:$D$118,3,FALSE), " ")</f>
        <v xml:space="preserve"> </v>
      </c>
      <c r="KG28" s="23"/>
      <c r="KH28" s="20" t="str">
        <f t="shared" si="32"/>
        <v xml:space="preserve"> </v>
      </c>
      <c r="KL28" s="10"/>
      <c r="KM28" s="12" t="str">
        <f>IFERROR(VLOOKUP(KL28,Insumos!$A$6:$D$118,2,FALSE), " ")</f>
        <v xml:space="preserve"> </v>
      </c>
      <c r="KN28" s="20" t="str">
        <f>IFERROR(VLOOKUP(KL28,Insumos!$A$6:$D$118,4,FALSE), " ")</f>
        <v xml:space="preserve"> </v>
      </c>
      <c r="KO28" s="12" t="str">
        <f>IFERROR(VLOOKUP(KL28,Insumos!$A$6:$D$118,3,FALSE), " ")</f>
        <v xml:space="preserve"> </v>
      </c>
      <c r="KP28" s="23"/>
      <c r="KQ28" s="20" t="str">
        <f t="shared" si="33"/>
        <v xml:space="preserve"> </v>
      </c>
      <c r="KU28" s="10"/>
      <c r="KV28" s="12" t="str">
        <f>IFERROR(VLOOKUP(KU28,Insumos!$A$6:$D$118,2,FALSE), " ")</f>
        <v xml:space="preserve"> </v>
      </c>
      <c r="KW28" s="20" t="str">
        <f>IFERROR(VLOOKUP(KU28,Insumos!$A$6:$D$118,4,FALSE), " ")</f>
        <v xml:space="preserve"> </v>
      </c>
      <c r="KX28" s="12" t="str">
        <f>IFERROR(VLOOKUP(KU28,Insumos!$A$6:$D$118,3,FALSE), " ")</f>
        <v xml:space="preserve"> </v>
      </c>
      <c r="KY28" s="23"/>
      <c r="KZ28" s="20" t="str">
        <f t="shared" si="34"/>
        <v xml:space="preserve"> </v>
      </c>
      <c r="LD28" s="10"/>
      <c r="LE28" s="12" t="str">
        <f>IFERROR(VLOOKUP(LD28,Insumos!$A$6:$D$118,2,FALSE), " ")</f>
        <v xml:space="preserve"> </v>
      </c>
      <c r="LF28" s="20" t="str">
        <f>IFERROR(VLOOKUP(LD28,Insumos!$A$6:$D$118,4,FALSE), " ")</f>
        <v xml:space="preserve"> </v>
      </c>
      <c r="LG28" s="12" t="str">
        <f>IFERROR(VLOOKUP(LD28,Insumos!$A$6:$D$118,3,FALSE), " ")</f>
        <v xml:space="preserve"> </v>
      </c>
      <c r="LH28" s="23"/>
      <c r="LI28" s="20" t="str">
        <f t="shared" si="35"/>
        <v xml:space="preserve"> </v>
      </c>
      <c r="LM28" s="10"/>
      <c r="LN28" s="12" t="str">
        <f>IFERROR(VLOOKUP(LM28,Insumos!$A$6:$D$118,2,FALSE), " ")</f>
        <v xml:space="preserve"> </v>
      </c>
      <c r="LO28" s="20" t="str">
        <f>IFERROR(VLOOKUP(LM28,Insumos!$A$6:$D$118,4,FALSE), " ")</f>
        <v xml:space="preserve"> </v>
      </c>
      <c r="LP28" s="12" t="str">
        <f>IFERROR(VLOOKUP(LM28,Insumos!$A$6:$D$118,3,FALSE), " ")</f>
        <v xml:space="preserve"> </v>
      </c>
      <c r="LQ28" s="23"/>
      <c r="LR28" s="20" t="str">
        <f t="shared" si="36"/>
        <v xml:space="preserve"> </v>
      </c>
      <c r="LV28" s="10"/>
      <c r="LW28" s="12" t="str">
        <f>IFERROR(VLOOKUP(LV28,Insumos!$A$6:$D$118,2,FALSE), " ")</f>
        <v xml:space="preserve"> </v>
      </c>
      <c r="LX28" s="20" t="str">
        <f>IFERROR(VLOOKUP(LV28,Insumos!$A$6:$D$118,4,FALSE), " ")</f>
        <v xml:space="preserve"> </v>
      </c>
      <c r="LY28" s="12" t="str">
        <f>IFERROR(VLOOKUP(LV28,Insumos!$A$6:$D$118,3,FALSE), " ")</f>
        <v xml:space="preserve"> </v>
      </c>
      <c r="LZ28" s="23"/>
      <c r="MA28" s="20" t="str">
        <f t="shared" si="37"/>
        <v xml:space="preserve"> </v>
      </c>
      <c r="ME28" s="10"/>
      <c r="MF28" s="12" t="str">
        <f>IFERROR(VLOOKUP(ME28,Insumos!$A$6:$D$118,2,FALSE), " ")</f>
        <v xml:space="preserve"> </v>
      </c>
      <c r="MG28" s="20" t="str">
        <f>IFERROR(VLOOKUP(ME28,Insumos!$A$6:$D$118,4,FALSE), " ")</f>
        <v xml:space="preserve"> </v>
      </c>
      <c r="MH28" s="12" t="str">
        <f>IFERROR(VLOOKUP(ME28,Insumos!$A$6:$D$118,3,FALSE), " ")</f>
        <v xml:space="preserve"> </v>
      </c>
      <c r="MI28" s="23"/>
      <c r="MJ28" s="20" t="str">
        <f t="shared" si="38"/>
        <v xml:space="preserve"> </v>
      </c>
      <c r="MN28" s="10"/>
      <c r="MO28" s="12" t="str">
        <f>IFERROR(VLOOKUP(MN28,Insumos!$A$6:$D$118,2,FALSE), " ")</f>
        <v xml:space="preserve"> </v>
      </c>
      <c r="MP28" s="20" t="str">
        <f>IFERROR(VLOOKUP(MN28,Insumos!$A$6:$D$118,4,FALSE), " ")</f>
        <v xml:space="preserve"> </v>
      </c>
      <c r="MQ28" s="12" t="str">
        <f>IFERROR(VLOOKUP(MN28,Insumos!$A$6:$D$118,3,FALSE), " ")</f>
        <v xml:space="preserve"> </v>
      </c>
      <c r="MR28" s="23"/>
      <c r="MS28" s="20" t="str">
        <f t="shared" si="39"/>
        <v xml:space="preserve"> </v>
      </c>
      <c r="MW28" s="10"/>
      <c r="MX28" s="12" t="str">
        <f>IFERROR(VLOOKUP(MW28,Insumos!$A$6:$D$118,2,FALSE), " ")</f>
        <v xml:space="preserve"> </v>
      </c>
      <c r="MY28" s="20" t="str">
        <f>IFERROR(VLOOKUP(MW28,Insumos!$A$6:$D$118,4,FALSE), " ")</f>
        <v xml:space="preserve"> </v>
      </c>
      <c r="MZ28" s="12" t="str">
        <f>IFERROR(VLOOKUP(MW28,Insumos!$A$6:$D$118,3,FALSE), " ")</f>
        <v xml:space="preserve"> </v>
      </c>
      <c r="NA28" s="23"/>
      <c r="NB28" s="20" t="str">
        <f t="shared" si="40"/>
        <v xml:space="preserve"> </v>
      </c>
      <c r="NF28" s="10"/>
      <c r="NG28" s="12" t="str">
        <f>IFERROR(VLOOKUP(NF28,Insumos!$A$6:$D$118,2,FALSE), " ")</f>
        <v xml:space="preserve"> </v>
      </c>
      <c r="NH28" s="20" t="str">
        <f>IFERROR(VLOOKUP(NF28,Insumos!$A$6:$D$118,4,FALSE), " ")</f>
        <v xml:space="preserve"> </v>
      </c>
      <c r="NI28" s="12" t="str">
        <f>IFERROR(VLOOKUP(NF28,Insumos!$A$6:$D$118,3,FALSE), " ")</f>
        <v xml:space="preserve"> </v>
      </c>
      <c r="NJ28" s="23"/>
      <c r="NK28" s="20" t="str">
        <f t="shared" si="41"/>
        <v xml:space="preserve"> </v>
      </c>
      <c r="NO28" s="10"/>
      <c r="NP28" s="12" t="str">
        <f>IFERROR(VLOOKUP(NO28,Insumos!$A$6:$D$118,2,FALSE), " ")</f>
        <v xml:space="preserve"> </v>
      </c>
      <c r="NQ28" s="20" t="str">
        <f>IFERROR(VLOOKUP(NO28,Insumos!$A$6:$D$118,4,FALSE), " ")</f>
        <v xml:space="preserve"> </v>
      </c>
      <c r="NR28" s="12" t="str">
        <f>IFERROR(VLOOKUP(NO28,Insumos!$A$6:$D$118,3,FALSE), " ")</f>
        <v xml:space="preserve"> </v>
      </c>
      <c r="NS28" s="23"/>
      <c r="NT28" s="20" t="str">
        <f t="shared" si="42"/>
        <v xml:space="preserve"> </v>
      </c>
      <c r="NX28" s="10"/>
      <c r="NY28" s="12" t="str">
        <f>IFERROR(VLOOKUP(NX28,Insumos!$A$6:$D$118,2,FALSE), " ")</f>
        <v xml:space="preserve"> </v>
      </c>
      <c r="NZ28" s="20" t="str">
        <f>IFERROR(VLOOKUP(NX28,Insumos!$A$6:$D$118,4,FALSE), " ")</f>
        <v xml:space="preserve"> </v>
      </c>
      <c r="OA28" s="12" t="str">
        <f>IFERROR(VLOOKUP(NX28,Insumos!$A$6:$D$118,3,FALSE), " ")</f>
        <v xml:space="preserve"> </v>
      </c>
      <c r="OB28" s="23"/>
      <c r="OC28" s="20" t="str">
        <f t="shared" si="43"/>
        <v xml:space="preserve"> </v>
      </c>
      <c r="OG28" s="10"/>
      <c r="OH28" s="12" t="str">
        <f>IFERROR(VLOOKUP(OG28,Insumos!$A$6:$D$118,2,FALSE), " ")</f>
        <v xml:space="preserve"> </v>
      </c>
      <c r="OI28" s="20" t="str">
        <f>IFERROR(VLOOKUP(OG28,Insumos!$A$6:$D$118,4,FALSE), " ")</f>
        <v xml:space="preserve"> </v>
      </c>
      <c r="OJ28" s="12" t="str">
        <f>IFERROR(VLOOKUP(OG28,Insumos!$A$6:$D$118,3,FALSE), " ")</f>
        <v xml:space="preserve"> </v>
      </c>
      <c r="OK28" s="23"/>
      <c r="OL28" s="20" t="str">
        <f t="shared" si="44"/>
        <v xml:space="preserve"> </v>
      </c>
      <c r="OP28" s="10"/>
      <c r="OQ28" s="12" t="str">
        <f>IFERROR(VLOOKUP(OP28,Insumos!$A$6:$D$118,2,FALSE), " ")</f>
        <v xml:space="preserve"> </v>
      </c>
      <c r="OR28" s="20" t="str">
        <f>IFERROR(VLOOKUP(OP28,Insumos!$A$6:$D$118,4,FALSE), " ")</f>
        <v xml:space="preserve"> </v>
      </c>
      <c r="OS28" s="12" t="str">
        <f>IFERROR(VLOOKUP(OP28,Insumos!$A$6:$D$118,3,FALSE), " ")</f>
        <v xml:space="preserve"> </v>
      </c>
      <c r="OT28" s="23"/>
      <c r="OU28" s="20" t="str">
        <f t="shared" si="45"/>
        <v xml:space="preserve"> </v>
      </c>
      <c r="OY28" s="10"/>
      <c r="OZ28" s="12" t="str">
        <f>IFERROR(VLOOKUP(OY28,Insumos!$A$6:$D$118,2,FALSE), " ")</f>
        <v xml:space="preserve"> </v>
      </c>
      <c r="PA28" s="20" t="str">
        <f>IFERROR(VLOOKUP(OY28,Insumos!$A$6:$D$118,4,FALSE), " ")</f>
        <v xml:space="preserve"> </v>
      </c>
      <c r="PB28" s="12" t="str">
        <f>IFERROR(VLOOKUP(OY28,Insumos!$A$6:$D$118,3,FALSE), " ")</f>
        <v xml:space="preserve"> </v>
      </c>
      <c r="PC28" s="23"/>
      <c r="PD28" s="20" t="str">
        <f t="shared" si="46"/>
        <v xml:space="preserve"> </v>
      </c>
      <c r="PH28" s="10"/>
      <c r="PI28" s="12" t="str">
        <f>IFERROR(VLOOKUP(PH28,Insumos!$A$6:$D$118,2,FALSE), " ")</f>
        <v xml:space="preserve"> </v>
      </c>
      <c r="PJ28" s="20" t="str">
        <f>IFERROR(VLOOKUP(PH28,Insumos!$A$6:$D$118,4,FALSE), " ")</f>
        <v xml:space="preserve"> </v>
      </c>
      <c r="PK28" s="12" t="str">
        <f>IFERROR(VLOOKUP(PH28,Insumos!$A$6:$D$118,3,FALSE), " ")</f>
        <v xml:space="preserve"> </v>
      </c>
      <c r="PL28" s="23"/>
      <c r="PM28" s="20" t="str">
        <f t="shared" si="47"/>
        <v xml:space="preserve"> </v>
      </c>
      <c r="PQ28" s="10"/>
      <c r="PR28" s="12" t="str">
        <f>IFERROR(VLOOKUP(PQ28,Insumos!$A$6:$D$118,2,FALSE), " ")</f>
        <v xml:space="preserve"> </v>
      </c>
      <c r="PS28" s="20" t="str">
        <f>IFERROR(VLOOKUP(PQ28,Insumos!$A$6:$D$118,4,FALSE), " ")</f>
        <v xml:space="preserve"> </v>
      </c>
      <c r="PT28" s="12" t="str">
        <f>IFERROR(VLOOKUP(PQ28,Insumos!$A$6:$D$118,3,FALSE), " ")</f>
        <v xml:space="preserve"> </v>
      </c>
      <c r="PU28" s="23"/>
      <c r="PV28" s="20" t="str">
        <f t="shared" si="48"/>
        <v xml:space="preserve"> </v>
      </c>
      <c r="PZ28" s="10"/>
      <c r="QA28" s="12" t="str">
        <f>IFERROR(VLOOKUP(PZ28,Insumos!$A$6:$D$118,2,FALSE), " ")</f>
        <v xml:space="preserve"> </v>
      </c>
      <c r="QB28" s="20" t="str">
        <f>IFERROR(VLOOKUP(PZ28,Insumos!$A$6:$D$118,4,FALSE), " ")</f>
        <v xml:space="preserve"> </v>
      </c>
      <c r="QC28" s="12" t="str">
        <f>IFERROR(VLOOKUP(PZ28,Insumos!$A$6:$D$118,3,FALSE), " ")</f>
        <v xml:space="preserve"> </v>
      </c>
      <c r="QD28" s="23"/>
      <c r="QE28" s="20" t="str">
        <f t="shared" si="49"/>
        <v xml:space="preserve"> </v>
      </c>
      <c r="QI28" s="10"/>
      <c r="QJ28" s="12" t="str">
        <f>IFERROR(VLOOKUP(QI28,Insumos!$A$6:$D$118,2,FALSE), " ")</f>
        <v xml:space="preserve"> </v>
      </c>
      <c r="QK28" s="20" t="str">
        <f>IFERROR(VLOOKUP(QI28,Insumos!$A$6:$D$118,4,FALSE), " ")</f>
        <v xml:space="preserve"> </v>
      </c>
      <c r="QL28" s="12" t="str">
        <f>IFERROR(VLOOKUP(QI28,Insumos!$A$6:$D$118,3,FALSE), " ")</f>
        <v xml:space="preserve"> </v>
      </c>
      <c r="QM28" s="23"/>
      <c r="QN28" s="20" t="str">
        <f t="shared" si="50"/>
        <v xml:space="preserve"> </v>
      </c>
      <c r="QR28" s="10"/>
      <c r="QS28" s="12" t="str">
        <f>IFERROR(VLOOKUP(QR28,Insumos!$A$6:$D$118,2,FALSE), " ")</f>
        <v xml:space="preserve"> </v>
      </c>
      <c r="QT28" s="20" t="str">
        <f>IFERROR(VLOOKUP(QR28,Insumos!$A$6:$D$118,4,FALSE), " ")</f>
        <v xml:space="preserve"> </v>
      </c>
      <c r="QU28" s="12" t="str">
        <f>IFERROR(VLOOKUP(QR28,Insumos!$A$6:$D$118,3,FALSE), " ")</f>
        <v xml:space="preserve"> </v>
      </c>
      <c r="QV28" s="23"/>
      <c r="QW28" s="20" t="str">
        <f t="shared" si="51"/>
        <v xml:space="preserve"> </v>
      </c>
      <c r="RA28" s="10"/>
      <c r="RB28" s="12" t="str">
        <f>IFERROR(VLOOKUP(RA28,Insumos!$A$6:$D$118,2,FALSE), " ")</f>
        <v xml:space="preserve"> </v>
      </c>
      <c r="RC28" s="20" t="str">
        <f>IFERROR(VLOOKUP(RA28,Insumos!$A$6:$D$118,4,FALSE), " ")</f>
        <v xml:space="preserve"> </v>
      </c>
      <c r="RD28" s="12" t="str">
        <f>IFERROR(VLOOKUP(RA28,Insumos!$A$6:$D$118,3,FALSE), " ")</f>
        <v xml:space="preserve"> </v>
      </c>
      <c r="RE28" s="23"/>
      <c r="RF28" s="20" t="str">
        <f t="shared" si="52"/>
        <v xml:space="preserve"> </v>
      </c>
      <c r="RJ28" s="10"/>
      <c r="RK28" s="12" t="str">
        <f>IFERROR(VLOOKUP(RJ28,Insumos!$A$6:$D$118,2,FALSE), " ")</f>
        <v xml:space="preserve"> </v>
      </c>
      <c r="RL28" s="20" t="str">
        <f>IFERROR(VLOOKUP(RJ28,Insumos!$A$6:$D$118,4,FALSE), " ")</f>
        <v xml:space="preserve"> </v>
      </c>
      <c r="RM28" s="12" t="str">
        <f>IFERROR(VLOOKUP(RJ28,Insumos!$A$6:$D$118,3,FALSE), " ")</f>
        <v xml:space="preserve"> </v>
      </c>
      <c r="RN28" s="23"/>
      <c r="RO28" s="20" t="str">
        <f t="shared" si="53"/>
        <v xml:space="preserve"> </v>
      </c>
      <c r="RS28" s="10"/>
      <c r="RT28" s="12" t="str">
        <f>IFERROR(VLOOKUP(RS28,Insumos!$A$6:$D$118,2,FALSE), " ")</f>
        <v xml:space="preserve"> </v>
      </c>
      <c r="RU28" s="20" t="str">
        <f>IFERROR(VLOOKUP(RS28,Insumos!$A$6:$D$118,4,FALSE), " ")</f>
        <v xml:space="preserve"> </v>
      </c>
      <c r="RV28" s="12" t="str">
        <f>IFERROR(VLOOKUP(RS28,Insumos!$A$6:$D$118,3,FALSE), " ")</f>
        <v xml:space="preserve"> </v>
      </c>
      <c r="RW28" s="23"/>
      <c r="RX28" s="20" t="str">
        <f t="shared" si="54"/>
        <v xml:space="preserve"> </v>
      </c>
      <c r="SB28" s="10"/>
      <c r="SC28" s="12" t="str">
        <f>IFERROR(VLOOKUP(SB28,Insumos!$A$6:$D$118,2,FALSE), " ")</f>
        <v xml:space="preserve"> </v>
      </c>
      <c r="SD28" s="20" t="str">
        <f>IFERROR(VLOOKUP(SB28,Insumos!$A$6:$D$118,4,FALSE), " ")</f>
        <v xml:space="preserve"> </v>
      </c>
      <c r="SE28" s="12" t="str">
        <f>IFERROR(VLOOKUP(SB28,Insumos!$A$6:$D$118,3,FALSE), " ")</f>
        <v xml:space="preserve"> </v>
      </c>
      <c r="SF28" s="23"/>
      <c r="SG28" s="20" t="str">
        <f t="shared" si="55"/>
        <v xml:space="preserve"> </v>
      </c>
      <c r="SK28" s="10"/>
      <c r="SL28" s="12" t="str">
        <f>IFERROR(VLOOKUP(SK28,Insumos!$A$6:$D$118,2,FALSE), " ")</f>
        <v xml:space="preserve"> </v>
      </c>
      <c r="SM28" s="20" t="str">
        <f>IFERROR(VLOOKUP(SK28,Insumos!$A$6:$D$118,4,FALSE), " ")</f>
        <v xml:space="preserve"> </v>
      </c>
      <c r="SN28" s="12" t="str">
        <f>IFERROR(VLOOKUP(SK28,Insumos!$A$6:$D$118,3,FALSE), " ")</f>
        <v xml:space="preserve"> </v>
      </c>
      <c r="SO28" s="23"/>
      <c r="SP28" s="20" t="str">
        <f t="shared" si="56"/>
        <v xml:space="preserve"> </v>
      </c>
      <c r="ST28" s="10"/>
      <c r="SU28" s="12" t="str">
        <f>IFERROR(VLOOKUP(ST28,Insumos!$A$6:$D$118,2,FALSE), " ")</f>
        <v xml:space="preserve"> </v>
      </c>
      <c r="SV28" s="20" t="str">
        <f>IFERROR(VLOOKUP(ST28,Insumos!$A$6:$D$118,4,FALSE), " ")</f>
        <v xml:space="preserve"> </v>
      </c>
      <c r="SW28" s="12" t="str">
        <f>IFERROR(VLOOKUP(ST28,Insumos!$A$6:$D$118,3,FALSE), " ")</f>
        <v xml:space="preserve"> </v>
      </c>
      <c r="SX28" s="23"/>
      <c r="SY28" s="20" t="str">
        <f t="shared" si="57"/>
        <v xml:space="preserve"> </v>
      </c>
      <c r="TC28" s="10"/>
      <c r="TD28" s="12" t="str">
        <f>IFERROR(VLOOKUP(TC28,Insumos!$A$6:$D$118,2,FALSE), " ")</f>
        <v xml:space="preserve"> </v>
      </c>
      <c r="TE28" s="20" t="str">
        <f>IFERROR(VLOOKUP(TC28,Insumos!$A$6:$D$118,4,FALSE), " ")</f>
        <v xml:space="preserve"> </v>
      </c>
      <c r="TF28" s="12" t="str">
        <f>IFERROR(VLOOKUP(TC28,Insumos!$A$6:$D$118,3,FALSE), " ")</f>
        <v xml:space="preserve"> </v>
      </c>
      <c r="TG28" s="23"/>
      <c r="TH28" s="20" t="str">
        <f t="shared" si="58"/>
        <v xml:space="preserve"> </v>
      </c>
      <c r="TL28" s="10"/>
      <c r="TM28" s="12" t="str">
        <f>IFERROR(VLOOKUP(TL28,Insumos!$A$6:$D$118,2,FALSE), " ")</f>
        <v xml:space="preserve"> </v>
      </c>
      <c r="TN28" s="20" t="str">
        <f>IFERROR(VLOOKUP(TL28,Insumos!$A$6:$D$118,4,FALSE), " ")</f>
        <v xml:space="preserve"> </v>
      </c>
      <c r="TO28" s="12" t="str">
        <f>IFERROR(VLOOKUP(TL28,Insumos!$A$6:$D$118,3,FALSE), " ")</f>
        <v xml:space="preserve"> </v>
      </c>
      <c r="TP28" s="23"/>
      <c r="TQ28" s="20" t="str">
        <f t="shared" si="59"/>
        <v xml:space="preserve"> </v>
      </c>
      <c r="TU28" s="10"/>
      <c r="TV28" s="12" t="str">
        <f>IFERROR(VLOOKUP(TU28,Insumos!$A$6:$D$118,2,FALSE), " ")</f>
        <v xml:space="preserve"> </v>
      </c>
      <c r="TW28" s="20" t="str">
        <f>IFERROR(VLOOKUP(TU28,Insumos!$A$6:$D$118,4,FALSE), " ")</f>
        <v xml:space="preserve"> </v>
      </c>
      <c r="TX28" s="12" t="str">
        <f>IFERROR(VLOOKUP(TU28,Insumos!$A$6:$D$118,3,FALSE), " ")</f>
        <v xml:space="preserve"> </v>
      </c>
      <c r="TY28" s="23"/>
      <c r="TZ28" s="20" t="str">
        <f t="shared" si="60"/>
        <v xml:space="preserve"> </v>
      </c>
      <c r="UD28" s="10"/>
      <c r="UE28" s="12" t="str">
        <f>IFERROR(VLOOKUP(UD28,Insumos!$A$6:$D$118,2,FALSE), " ")</f>
        <v xml:space="preserve"> </v>
      </c>
      <c r="UF28" s="20" t="str">
        <f>IFERROR(VLOOKUP(UD28,Insumos!$A$6:$D$118,4,FALSE), " ")</f>
        <v xml:space="preserve"> </v>
      </c>
      <c r="UG28" s="12" t="str">
        <f>IFERROR(VLOOKUP(UD28,Insumos!$A$6:$D$118,3,FALSE), " ")</f>
        <v xml:space="preserve"> </v>
      </c>
      <c r="UH28" s="23"/>
      <c r="UI28" s="20" t="str">
        <f t="shared" si="61"/>
        <v xml:space="preserve"> </v>
      </c>
      <c r="UM28" s="10"/>
      <c r="UN28" s="12" t="str">
        <f>IFERROR(VLOOKUP(UM28,Insumos!$A$6:$D$118,2,FALSE), " ")</f>
        <v xml:space="preserve"> </v>
      </c>
      <c r="UO28" s="20" t="str">
        <f>IFERROR(VLOOKUP(UM28,Insumos!$A$6:$D$118,4,FALSE), " ")</f>
        <v xml:space="preserve"> </v>
      </c>
      <c r="UP28" s="12" t="str">
        <f>IFERROR(VLOOKUP(UM28,Insumos!$A$6:$D$118,3,FALSE), " ")</f>
        <v xml:space="preserve"> </v>
      </c>
      <c r="UQ28" s="23"/>
      <c r="UR28" s="20" t="str">
        <f t="shared" si="62"/>
        <v xml:space="preserve"> </v>
      </c>
      <c r="UV28" s="10"/>
      <c r="UW28" s="12" t="str">
        <f>IFERROR(VLOOKUP(UV28,Insumos!$A$6:$D$118,2,FALSE), " ")</f>
        <v xml:space="preserve"> </v>
      </c>
      <c r="UX28" s="20" t="str">
        <f>IFERROR(VLOOKUP(UV28,Insumos!$A$6:$D$118,4,FALSE), " ")</f>
        <v xml:space="preserve"> </v>
      </c>
      <c r="UY28" s="12" t="str">
        <f>IFERROR(VLOOKUP(UV28,Insumos!$A$6:$D$118,3,FALSE), " ")</f>
        <v xml:space="preserve"> </v>
      </c>
      <c r="UZ28" s="23"/>
      <c r="VA28" s="20" t="str">
        <f t="shared" si="63"/>
        <v xml:space="preserve"> </v>
      </c>
      <c r="VE28" s="10"/>
      <c r="VF28" s="12" t="str">
        <f>IFERROR(VLOOKUP(VE28,Insumos!$A$6:$D$118,2,FALSE), " ")</f>
        <v xml:space="preserve"> </v>
      </c>
      <c r="VG28" s="20" t="str">
        <f>IFERROR(VLOOKUP(VE28,Insumos!$A$6:$D$118,4,FALSE), " ")</f>
        <v xml:space="preserve"> </v>
      </c>
      <c r="VH28" s="12" t="str">
        <f>IFERROR(VLOOKUP(VE28,Insumos!$A$6:$D$118,3,FALSE), " ")</f>
        <v xml:space="preserve"> </v>
      </c>
      <c r="VI28" s="23"/>
      <c r="VJ28" s="20" t="str">
        <f t="shared" si="64"/>
        <v xml:space="preserve"> </v>
      </c>
      <c r="VN28" s="10"/>
      <c r="VO28" s="12" t="str">
        <f>IFERROR(VLOOKUP(VN28,Insumos!$A$6:$D$118,2,FALSE), " ")</f>
        <v xml:space="preserve"> </v>
      </c>
      <c r="VP28" s="20" t="str">
        <f>IFERROR(VLOOKUP(VN28,Insumos!$A$6:$D$118,4,FALSE), " ")</f>
        <v xml:space="preserve"> </v>
      </c>
      <c r="VQ28" s="12" t="str">
        <f>IFERROR(VLOOKUP(VN28,Insumos!$A$6:$D$118,3,FALSE), " ")</f>
        <v xml:space="preserve"> </v>
      </c>
      <c r="VR28" s="23"/>
      <c r="VS28" s="20" t="str">
        <f t="shared" si="65"/>
        <v xml:space="preserve"> </v>
      </c>
      <c r="VW28" s="10"/>
      <c r="VX28" s="12" t="str">
        <f>IFERROR(VLOOKUP(VW28,Insumos!$A$6:$D$118,2,FALSE), " ")</f>
        <v xml:space="preserve"> </v>
      </c>
      <c r="VY28" s="20" t="str">
        <f>IFERROR(VLOOKUP(VW28,Insumos!$A$6:$D$118,4,FALSE), " ")</f>
        <v xml:space="preserve"> </v>
      </c>
      <c r="VZ28" s="12" t="str">
        <f>IFERROR(VLOOKUP(VW28,Insumos!$A$6:$D$118,3,FALSE), " ")</f>
        <v xml:space="preserve"> </v>
      </c>
      <c r="WA28" s="23"/>
      <c r="WB28" s="20" t="str">
        <f t="shared" si="66"/>
        <v xml:space="preserve"> </v>
      </c>
      <c r="WF28" s="10"/>
      <c r="WG28" s="12" t="str">
        <f>IFERROR(VLOOKUP(WF28,Insumos!$A$6:$D$118,2,FALSE), " ")</f>
        <v xml:space="preserve"> </v>
      </c>
      <c r="WH28" s="20" t="str">
        <f>IFERROR(VLOOKUP(WF28,Insumos!$A$6:$D$118,4,FALSE), " ")</f>
        <v xml:space="preserve"> </v>
      </c>
      <c r="WI28" s="12" t="str">
        <f>IFERROR(VLOOKUP(WF28,Insumos!$A$6:$D$118,3,FALSE), " ")</f>
        <v xml:space="preserve"> </v>
      </c>
      <c r="WJ28" s="23"/>
      <c r="WK28" s="20" t="str">
        <f t="shared" si="67"/>
        <v xml:space="preserve"> </v>
      </c>
      <c r="WO28" s="10"/>
      <c r="WP28" s="12" t="str">
        <f>IFERROR(VLOOKUP(WO28,Insumos!$A$6:$D$118,2,FALSE), " ")</f>
        <v xml:space="preserve"> </v>
      </c>
      <c r="WQ28" s="20" t="str">
        <f>IFERROR(VLOOKUP(WO28,Insumos!$A$6:$D$118,4,FALSE), " ")</f>
        <v xml:space="preserve"> </v>
      </c>
      <c r="WR28" s="12" t="str">
        <f>IFERROR(VLOOKUP(WO28,Insumos!$A$6:$D$118,3,FALSE), " ")</f>
        <v xml:space="preserve"> </v>
      </c>
      <c r="WS28" s="23"/>
      <c r="WT28" s="20" t="str">
        <f t="shared" si="68"/>
        <v xml:space="preserve"> </v>
      </c>
      <c r="WX28" s="10"/>
      <c r="WY28" s="12" t="str">
        <f>IFERROR(VLOOKUP(WX28,Insumos!$A$6:$D$118,2,FALSE), " ")</f>
        <v xml:space="preserve"> </v>
      </c>
      <c r="WZ28" s="20" t="str">
        <f>IFERROR(VLOOKUP(WX28,Insumos!$A$6:$D$118,4,FALSE), " ")</f>
        <v xml:space="preserve"> </v>
      </c>
      <c r="XA28" s="12" t="str">
        <f>IFERROR(VLOOKUP(WX28,Insumos!$A$6:$D$118,3,FALSE), " ")</f>
        <v xml:space="preserve"> </v>
      </c>
      <c r="XB28" s="23"/>
      <c r="XC28" s="20" t="str">
        <f t="shared" si="69"/>
        <v xml:space="preserve"> </v>
      </c>
      <c r="XG28" s="10"/>
      <c r="XH28" s="12" t="str">
        <f>IFERROR(VLOOKUP(XG28,Insumos!$A$6:$D$118,2,FALSE), " ")</f>
        <v xml:space="preserve"> </v>
      </c>
      <c r="XI28" s="20" t="str">
        <f>IFERROR(VLOOKUP(XG28,Insumos!$A$6:$D$118,4,FALSE), " ")</f>
        <v xml:space="preserve"> </v>
      </c>
      <c r="XJ28" s="12" t="str">
        <f>IFERROR(VLOOKUP(XG28,Insumos!$A$6:$D$118,3,FALSE), " ")</f>
        <v xml:space="preserve"> </v>
      </c>
      <c r="XK28" s="23"/>
      <c r="XL28" s="20" t="str">
        <f t="shared" si="70"/>
        <v xml:space="preserve"> </v>
      </c>
      <c r="XP28" s="10"/>
      <c r="XQ28" s="12" t="str">
        <f>IFERROR(VLOOKUP(XP28,Insumos!$A$6:$D$118,2,FALSE), " ")</f>
        <v xml:space="preserve"> </v>
      </c>
      <c r="XR28" s="20" t="str">
        <f>IFERROR(VLOOKUP(XP28,Insumos!$A$6:$D$118,4,FALSE), " ")</f>
        <v xml:space="preserve"> </v>
      </c>
      <c r="XS28" s="12" t="str">
        <f>IFERROR(VLOOKUP(XP28,Insumos!$A$6:$D$118,3,FALSE), " ")</f>
        <v xml:space="preserve"> </v>
      </c>
      <c r="XT28" s="23"/>
      <c r="XU28" s="20" t="str">
        <f t="shared" si="71"/>
        <v xml:space="preserve"> </v>
      </c>
      <c r="XY28" s="10"/>
      <c r="XZ28" s="12" t="str">
        <f>IFERROR(VLOOKUP(XY28,Insumos!$A$6:$D$118,2,FALSE), " ")</f>
        <v xml:space="preserve"> </v>
      </c>
      <c r="YA28" s="20" t="str">
        <f>IFERROR(VLOOKUP(XY28,Insumos!$A$6:$D$118,4,FALSE), " ")</f>
        <v xml:space="preserve"> </v>
      </c>
      <c r="YB28" s="12" t="str">
        <f>IFERROR(VLOOKUP(XY28,Insumos!$A$6:$D$118,3,FALSE), " ")</f>
        <v xml:space="preserve"> </v>
      </c>
      <c r="YC28" s="23"/>
      <c r="YD28" s="20" t="str">
        <f t="shared" si="72"/>
        <v xml:space="preserve"> </v>
      </c>
      <c r="YH28" s="10"/>
      <c r="YI28" s="12" t="str">
        <f>IFERROR(VLOOKUP(YH28,Insumos!$A$6:$D$118,2,FALSE), " ")</f>
        <v xml:space="preserve"> </v>
      </c>
      <c r="YJ28" s="20" t="str">
        <f>IFERROR(VLOOKUP(YH28,Insumos!$A$6:$D$118,4,FALSE), " ")</f>
        <v xml:space="preserve"> </v>
      </c>
      <c r="YK28" s="12" t="str">
        <f>IFERROR(VLOOKUP(YH28,Insumos!$A$6:$D$118,3,FALSE), " ")</f>
        <v xml:space="preserve"> </v>
      </c>
      <c r="YL28" s="23"/>
      <c r="YM28" s="20" t="str">
        <f t="shared" si="73"/>
        <v xml:space="preserve"> </v>
      </c>
      <c r="YQ28" s="10"/>
      <c r="YR28" s="12" t="str">
        <f>IFERROR(VLOOKUP(YQ28,Insumos!$A$6:$D$118,2,FALSE), " ")</f>
        <v xml:space="preserve"> </v>
      </c>
      <c r="YS28" s="20" t="str">
        <f>IFERROR(VLOOKUP(YQ28,Insumos!$A$6:$D$118,4,FALSE), " ")</f>
        <v xml:space="preserve"> </v>
      </c>
      <c r="YT28" s="12" t="str">
        <f>IFERROR(VLOOKUP(YQ28,Insumos!$A$6:$D$118,3,FALSE), " ")</f>
        <v xml:space="preserve"> </v>
      </c>
      <c r="YU28" s="23"/>
      <c r="YV28" s="20" t="str">
        <f t="shared" si="74"/>
        <v xml:space="preserve"> </v>
      </c>
      <c r="YZ28" s="10"/>
      <c r="ZA28" s="12" t="str">
        <f>IFERROR(VLOOKUP(YZ28,Insumos!$A$6:$D$118,2,FALSE), " ")</f>
        <v xml:space="preserve"> </v>
      </c>
      <c r="ZB28" s="20" t="str">
        <f>IFERROR(VLOOKUP(YZ28,Insumos!$A$6:$D$118,4,FALSE), " ")</f>
        <v xml:space="preserve"> </v>
      </c>
      <c r="ZC28" s="12" t="str">
        <f>IFERROR(VLOOKUP(YZ28,Insumos!$A$6:$D$118,3,FALSE), " ")</f>
        <v xml:space="preserve"> </v>
      </c>
      <c r="ZD28" s="23"/>
      <c r="ZE28" s="20" t="str">
        <f t="shared" si="75"/>
        <v xml:space="preserve"> </v>
      </c>
      <c r="ZI28" s="10"/>
      <c r="ZJ28" s="12" t="str">
        <f>IFERROR(VLOOKUP(ZI28,Insumos!$A$6:$D$118,2,FALSE), " ")</f>
        <v xml:space="preserve"> </v>
      </c>
      <c r="ZK28" s="20" t="str">
        <f>IFERROR(VLOOKUP(ZI28,Insumos!$A$6:$D$118,4,FALSE), " ")</f>
        <v xml:space="preserve"> </v>
      </c>
      <c r="ZL28" s="12" t="str">
        <f>IFERROR(VLOOKUP(ZI28,Insumos!$A$6:$D$118,3,FALSE), " ")</f>
        <v xml:space="preserve"> </v>
      </c>
      <c r="ZM28" s="23"/>
      <c r="ZN28" s="20" t="str">
        <f t="shared" si="76"/>
        <v xml:space="preserve"> </v>
      </c>
      <c r="ZR28" s="10"/>
      <c r="ZS28" s="12" t="str">
        <f>IFERROR(VLOOKUP(ZR28,Insumos!$A$6:$D$118,2,FALSE), " ")</f>
        <v xml:space="preserve"> </v>
      </c>
      <c r="ZT28" s="20" t="str">
        <f>IFERROR(VLOOKUP(ZR28,Insumos!$A$6:$D$118,4,FALSE), " ")</f>
        <v xml:space="preserve"> </v>
      </c>
      <c r="ZU28" s="12" t="str">
        <f>IFERROR(VLOOKUP(ZR28,Insumos!$A$6:$D$118,3,FALSE), " ")</f>
        <v xml:space="preserve"> </v>
      </c>
      <c r="ZV28" s="23"/>
      <c r="ZW28" s="20" t="str">
        <f t="shared" si="77"/>
        <v xml:space="preserve"> </v>
      </c>
      <c r="AAA28" s="10"/>
      <c r="AAB28" s="12" t="str">
        <f>IFERROR(VLOOKUP(AAA28,Insumos!$A$6:$D$118,2,FALSE), " ")</f>
        <v xml:space="preserve"> </v>
      </c>
      <c r="AAC28" s="20" t="str">
        <f>IFERROR(VLOOKUP(AAA28,Insumos!$A$6:$D$118,4,FALSE), " ")</f>
        <v xml:space="preserve"> </v>
      </c>
      <c r="AAD28" s="12" t="str">
        <f>IFERROR(VLOOKUP(AAA28,Insumos!$A$6:$D$118,3,FALSE), " ")</f>
        <v xml:space="preserve"> </v>
      </c>
      <c r="AAE28" s="23"/>
      <c r="AAF28" s="20" t="str">
        <f t="shared" si="78"/>
        <v xml:space="preserve"> </v>
      </c>
      <c r="AAJ28" s="10"/>
      <c r="AAK28" s="12" t="str">
        <f>IFERROR(VLOOKUP(AAJ28,Insumos!$A$6:$D$118,2,FALSE), " ")</f>
        <v xml:space="preserve"> </v>
      </c>
      <c r="AAL28" s="20" t="str">
        <f>IFERROR(VLOOKUP(AAJ28,Insumos!$A$6:$D$118,4,FALSE), " ")</f>
        <v xml:space="preserve"> </v>
      </c>
      <c r="AAM28" s="12" t="str">
        <f>IFERROR(VLOOKUP(AAJ28,Insumos!$A$6:$D$118,3,FALSE), " ")</f>
        <v xml:space="preserve"> </v>
      </c>
      <c r="AAN28" s="23"/>
      <c r="AAO28" s="20" t="str">
        <f t="shared" si="79"/>
        <v xml:space="preserve"> </v>
      </c>
      <c r="AAS28" s="10"/>
      <c r="AAT28" s="12" t="str">
        <f>IFERROR(VLOOKUP(AAS28,Insumos!$A$6:$D$118,2,FALSE), " ")</f>
        <v xml:space="preserve"> </v>
      </c>
      <c r="AAU28" s="20" t="str">
        <f>IFERROR(VLOOKUP(AAS28,Insumos!$A$6:$D$118,4,FALSE), " ")</f>
        <v xml:space="preserve"> </v>
      </c>
      <c r="AAV28" s="12" t="str">
        <f>IFERROR(VLOOKUP(AAS28,Insumos!$A$6:$D$118,3,FALSE), " ")</f>
        <v xml:space="preserve"> </v>
      </c>
      <c r="AAW28" s="23"/>
      <c r="AAX28" s="20" t="str">
        <f t="shared" si="80"/>
        <v xml:space="preserve"> </v>
      </c>
      <c r="ABB28" s="10"/>
      <c r="ABC28" s="12" t="str">
        <f>IFERROR(VLOOKUP(ABB28,Insumos!$A$6:$D$118,2,FALSE), " ")</f>
        <v xml:space="preserve"> </v>
      </c>
      <c r="ABD28" s="20" t="str">
        <f>IFERROR(VLOOKUP(ABB28,Insumos!$A$6:$D$118,4,FALSE), " ")</f>
        <v xml:space="preserve"> </v>
      </c>
      <c r="ABE28" s="12" t="str">
        <f>IFERROR(VLOOKUP(ABB28,Insumos!$A$6:$D$118,3,FALSE), " ")</f>
        <v xml:space="preserve"> </v>
      </c>
      <c r="ABF28" s="23"/>
      <c r="ABG28" s="20" t="str">
        <f t="shared" si="81"/>
        <v xml:space="preserve"> </v>
      </c>
      <c r="ABK28" s="10"/>
      <c r="ABL28" s="12" t="str">
        <f>IFERROR(VLOOKUP(ABK28,Insumos!$A$6:$D$118,2,FALSE), " ")</f>
        <v xml:space="preserve"> </v>
      </c>
      <c r="ABM28" s="20" t="str">
        <f>IFERROR(VLOOKUP(ABK28,Insumos!$A$6:$D$118,4,FALSE), " ")</f>
        <v xml:space="preserve"> </v>
      </c>
      <c r="ABN28" s="12" t="str">
        <f>IFERROR(VLOOKUP(ABK28,Insumos!$A$6:$D$118,3,FALSE), " ")</f>
        <v xml:space="preserve"> </v>
      </c>
      <c r="ABO28" s="23"/>
      <c r="ABP28" s="20" t="str">
        <f t="shared" si="82"/>
        <v xml:space="preserve"> </v>
      </c>
      <c r="ABT28" s="10"/>
      <c r="ABU28" s="12" t="str">
        <f>IFERROR(VLOOKUP(ABT28,Insumos!$A$6:$D$118,2,FALSE), " ")</f>
        <v xml:space="preserve"> </v>
      </c>
      <c r="ABV28" s="20" t="str">
        <f>IFERROR(VLOOKUP(ABT28,Insumos!$A$6:$D$118,4,FALSE), " ")</f>
        <v xml:space="preserve"> </v>
      </c>
      <c r="ABW28" s="12" t="str">
        <f>IFERROR(VLOOKUP(ABT28,Insumos!$A$6:$D$118,3,FALSE), " ")</f>
        <v xml:space="preserve"> </v>
      </c>
      <c r="ABX28" s="23"/>
      <c r="ABY28" s="20" t="str">
        <f t="shared" si="83"/>
        <v xml:space="preserve"> </v>
      </c>
      <c r="ACC28" s="10"/>
      <c r="ACD28" s="12" t="str">
        <f>IFERROR(VLOOKUP(ACC28,Insumos!$A$6:$D$118,2,FALSE), " ")</f>
        <v xml:space="preserve"> </v>
      </c>
      <c r="ACE28" s="20" t="str">
        <f>IFERROR(VLOOKUP(ACC28,Insumos!$A$6:$D$118,4,FALSE), " ")</f>
        <v xml:space="preserve"> </v>
      </c>
      <c r="ACF28" s="12" t="str">
        <f>IFERROR(VLOOKUP(ACC28,Insumos!$A$6:$D$118,3,FALSE), " ")</f>
        <v xml:space="preserve"> </v>
      </c>
      <c r="ACG28" s="23"/>
      <c r="ACH28" s="20" t="str">
        <f t="shared" si="84"/>
        <v xml:space="preserve"> </v>
      </c>
      <c r="ACL28" s="10"/>
      <c r="ACM28" s="12" t="str">
        <f>IFERROR(VLOOKUP(ACL28,Insumos!$A$6:$D$118,2,FALSE), " ")</f>
        <v xml:space="preserve"> </v>
      </c>
      <c r="ACN28" s="20" t="str">
        <f>IFERROR(VLOOKUP(ACL28,Insumos!$A$6:$D$118,4,FALSE), " ")</f>
        <v xml:space="preserve"> </v>
      </c>
      <c r="ACO28" s="12" t="str">
        <f>IFERROR(VLOOKUP(ACL28,Insumos!$A$6:$D$118,3,FALSE), " ")</f>
        <v xml:space="preserve"> </v>
      </c>
      <c r="ACP28" s="23"/>
      <c r="ACQ28" s="20" t="str">
        <f t="shared" si="85"/>
        <v xml:space="preserve"> </v>
      </c>
      <c r="ACU28" s="10"/>
      <c r="ACV28" s="12" t="str">
        <f>IFERROR(VLOOKUP(ACU28,Insumos!$A$6:$D$118,2,FALSE), " ")</f>
        <v xml:space="preserve"> </v>
      </c>
      <c r="ACW28" s="20" t="str">
        <f>IFERROR(VLOOKUP(ACU28,Insumos!$A$6:$D$118,4,FALSE), " ")</f>
        <v xml:space="preserve"> </v>
      </c>
      <c r="ACX28" s="12" t="str">
        <f>IFERROR(VLOOKUP(ACU28,Insumos!$A$6:$D$118,3,FALSE), " ")</f>
        <v xml:space="preserve"> </v>
      </c>
      <c r="ACY28" s="23"/>
      <c r="ACZ28" s="20" t="str">
        <f t="shared" si="86"/>
        <v xml:space="preserve"> </v>
      </c>
      <c r="ADD28" s="10"/>
      <c r="ADE28" s="12" t="str">
        <f>IFERROR(VLOOKUP(ADD28,Insumos!$A$6:$D$118,2,FALSE), " ")</f>
        <v xml:space="preserve"> </v>
      </c>
      <c r="ADF28" s="20" t="str">
        <f>IFERROR(VLOOKUP(ADD28,Insumos!$A$6:$D$118,4,FALSE), " ")</f>
        <v xml:space="preserve"> </v>
      </c>
      <c r="ADG28" s="12" t="str">
        <f>IFERROR(VLOOKUP(ADD28,Insumos!$A$6:$D$118,3,FALSE), " ")</f>
        <v xml:space="preserve"> </v>
      </c>
      <c r="ADH28" s="23"/>
      <c r="ADI28" s="20" t="str">
        <f t="shared" si="87"/>
        <v xml:space="preserve"> </v>
      </c>
      <c r="ADM28" s="10"/>
      <c r="ADN28" s="12" t="str">
        <f>IFERROR(VLOOKUP(ADM28,Insumos!$A$6:$D$118,2,FALSE), " ")</f>
        <v xml:space="preserve"> </v>
      </c>
      <c r="ADO28" s="20" t="str">
        <f>IFERROR(VLOOKUP(ADM28,Insumos!$A$6:$D$118,4,FALSE), " ")</f>
        <v xml:space="preserve"> </v>
      </c>
      <c r="ADP28" s="12" t="str">
        <f>IFERROR(VLOOKUP(ADM28,Insumos!$A$6:$D$118,3,FALSE), " ")</f>
        <v xml:space="preserve"> </v>
      </c>
      <c r="ADQ28" s="23"/>
      <c r="ADR28" s="20" t="str">
        <f t="shared" si="88"/>
        <v xml:space="preserve"> </v>
      </c>
      <c r="ADV28" s="10"/>
      <c r="ADW28" s="12" t="str">
        <f>IFERROR(VLOOKUP(ADV28,Insumos!$A$6:$D$118,2,FALSE), " ")</f>
        <v xml:space="preserve"> </v>
      </c>
      <c r="ADX28" s="20" t="str">
        <f>IFERROR(VLOOKUP(ADV28,Insumos!$A$6:$D$118,4,FALSE), " ")</f>
        <v xml:space="preserve"> </v>
      </c>
      <c r="ADY28" s="12" t="str">
        <f>IFERROR(VLOOKUP(ADV28,Insumos!$A$6:$D$118,3,FALSE), " ")</f>
        <v xml:space="preserve"> </v>
      </c>
      <c r="ADZ28" s="23"/>
      <c r="AEA28" s="20" t="str">
        <f t="shared" si="89"/>
        <v xml:space="preserve"> </v>
      </c>
      <c r="AEE28" s="10"/>
      <c r="AEF28" s="12" t="str">
        <f>IFERROR(VLOOKUP(AEE28,Insumos!$A$6:$D$118,2,FALSE), " ")</f>
        <v xml:space="preserve"> </v>
      </c>
      <c r="AEG28" s="20" t="str">
        <f>IFERROR(VLOOKUP(AEE28,Insumos!$A$6:$D$118,4,FALSE), " ")</f>
        <v xml:space="preserve"> </v>
      </c>
      <c r="AEH28" s="12" t="str">
        <f>IFERROR(VLOOKUP(AEE28,Insumos!$A$6:$D$118,3,FALSE), " ")</f>
        <v xml:space="preserve"> </v>
      </c>
      <c r="AEI28" s="23"/>
      <c r="AEJ28" s="20" t="str">
        <f t="shared" si="90"/>
        <v xml:space="preserve"> </v>
      </c>
      <c r="AEN28" s="10"/>
      <c r="AEO28" s="12" t="str">
        <f>IFERROR(VLOOKUP(AEN28,Insumos!$A$6:$D$118,2,FALSE), " ")</f>
        <v xml:space="preserve"> </v>
      </c>
      <c r="AEP28" s="20" t="str">
        <f>IFERROR(VLOOKUP(AEN28,Insumos!$A$6:$D$118,4,FALSE), " ")</f>
        <v xml:space="preserve"> </v>
      </c>
      <c r="AEQ28" s="12" t="str">
        <f>IFERROR(VLOOKUP(AEN28,Insumos!$A$6:$D$118,3,FALSE), " ")</f>
        <v xml:space="preserve"> </v>
      </c>
      <c r="AER28" s="23"/>
      <c r="AES28" s="20" t="str">
        <f t="shared" si="91"/>
        <v xml:space="preserve"> </v>
      </c>
      <c r="AEW28" s="10"/>
      <c r="AEX28" s="12" t="str">
        <f>IFERROR(VLOOKUP(AEW28,Insumos!$A$6:$D$118,2,FALSE), " ")</f>
        <v xml:space="preserve"> </v>
      </c>
      <c r="AEY28" s="20" t="str">
        <f>IFERROR(VLOOKUP(AEW28,Insumos!$A$6:$D$118,4,FALSE), " ")</f>
        <v xml:space="preserve"> </v>
      </c>
      <c r="AEZ28" s="12" t="str">
        <f>IFERROR(VLOOKUP(AEW28,Insumos!$A$6:$D$118,3,FALSE), " ")</f>
        <v xml:space="preserve"> </v>
      </c>
      <c r="AFA28" s="23"/>
      <c r="AFB28" s="20" t="str">
        <f t="shared" si="92"/>
        <v xml:space="preserve"> </v>
      </c>
      <c r="AFF28" s="10"/>
      <c r="AFG28" s="12" t="str">
        <f>IFERROR(VLOOKUP(AFF28,Insumos!$A$6:$D$118,2,FALSE), " ")</f>
        <v xml:space="preserve"> </v>
      </c>
      <c r="AFH28" s="20" t="str">
        <f>IFERROR(VLOOKUP(AFF28,Insumos!$A$6:$D$118,4,FALSE), " ")</f>
        <v xml:space="preserve"> </v>
      </c>
      <c r="AFI28" s="12" t="str">
        <f>IFERROR(VLOOKUP(AFF28,Insumos!$A$6:$D$118,3,FALSE), " ")</f>
        <v xml:space="preserve"> </v>
      </c>
      <c r="AFJ28" s="23"/>
      <c r="AFK28" s="20" t="str">
        <f t="shared" si="93"/>
        <v xml:space="preserve"> </v>
      </c>
      <c r="AFO28" s="10"/>
      <c r="AFP28" s="12" t="str">
        <f>IFERROR(VLOOKUP(AFO28,Insumos!$A$6:$D$118,2,FALSE), " ")</f>
        <v xml:space="preserve"> </v>
      </c>
      <c r="AFQ28" s="20" t="str">
        <f>IFERROR(VLOOKUP(AFO28,Insumos!$A$6:$D$118,4,FALSE), " ")</f>
        <v xml:space="preserve"> </v>
      </c>
      <c r="AFR28" s="12" t="str">
        <f>IFERROR(VLOOKUP(AFO28,Insumos!$A$6:$D$118,3,FALSE), " ")</f>
        <v xml:space="preserve"> </v>
      </c>
      <c r="AFS28" s="23"/>
      <c r="AFT28" s="20" t="str">
        <f t="shared" si="94"/>
        <v xml:space="preserve"> </v>
      </c>
      <c r="AFX28" s="10"/>
      <c r="AFY28" s="12" t="str">
        <f>IFERROR(VLOOKUP(AFX28,Insumos!$A$6:$D$118,2,FALSE), " ")</f>
        <v xml:space="preserve"> </v>
      </c>
      <c r="AFZ28" s="20" t="str">
        <f>IFERROR(VLOOKUP(AFX28,Insumos!$A$6:$D$118,4,FALSE), " ")</f>
        <v xml:space="preserve"> </v>
      </c>
      <c r="AGA28" s="12" t="str">
        <f>IFERROR(VLOOKUP(AFX28,Insumos!$A$6:$D$118,3,FALSE), " ")</f>
        <v xml:space="preserve"> </v>
      </c>
      <c r="AGB28" s="23"/>
      <c r="AGC28" s="20" t="str">
        <f t="shared" si="95"/>
        <v xml:space="preserve"> </v>
      </c>
      <c r="AGG28" s="10"/>
      <c r="AGH28" s="12" t="str">
        <f>IFERROR(VLOOKUP(AGG28,Insumos!$A$6:$D$118,2,FALSE), " ")</f>
        <v xml:space="preserve"> </v>
      </c>
      <c r="AGI28" s="20" t="str">
        <f>IFERROR(VLOOKUP(AGG28,Insumos!$A$6:$D$118,4,FALSE), " ")</f>
        <v xml:space="preserve"> </v>
      </c>
      <c r="AGJ28" s="12" t="str">
        <f>IFERROR(VLOOKUP(AGG28,Insumos!$A$6:$D$118,3,FALSE), " ")</f>
        <v xml:space="preserve"> </v>
      </c>
      <c r="AGK28" s="23"/>
      <c r="AGL28" s="20" t="str">
        <f t="shared" si="96"/>
        <v xml:space="preserve"> </v>
      </c>
      <c r="AGP28" s="10"/>
      <c r="AGQ28" s="12" t="str">
        <f>IFERROR(VLOOKUP(AGP28,Insumos!$A$6:$D$118,2,FALSE), " ")</f>
        <v xml:space="preserve"> </v>
      </c>
      <c r="AGR28" s="20" t="str">
        <f>IFERROR(VLOOKUP(AGP28,Insumos!$A$6:$D$118,4,FALSE), " ")</f>
        <v xml:space="preserve"> </v>
      </c>
      <c r="AGS28" s="12" t="str">
        <f>IFERROR(VLOOKUP(AGP28,Insumos!$A$6:$D$118,3,FALSE), " ")</f>
        <v xml:space="preserve"> </v>
      </c>
      <c r="AGT28" s="23"/>
      <c r="AGU28" s="20" t="str">
        <f t="shared" si="97"/>
        <v xml:space="preserve"> </v>
      </c>
      <c r="AGY28" s="10"/>
      <c r="AGZ28" s="12" t="str">
        <f>IFERROR(VLOOKUP(AGY28,Insumos!$A$6:$D$118,2,FALSE), " ")</f>
        <v xml:space="preserve"> </v>
      </c>
      <c r="AHA28" s="20" t="str">
        <f>IFERROR(VLOOKUP(AGY28,Insumos!$A$6:$D$118,4,FALSE), " ")</f>
        <v xml:space="preserve"> </v>
      </c>
      <c r="AHB28" s="12" t="str">
        <f>IFERROR(VLOOKUP(AGY28,Insumos!$A$6:$D$118,3,FALSE), " ")</f>
        <v xml:space="preserve"> </v>
      </c>
      <c r="AHC28" s="23"/>
      <c r="AHD28" s="20" t="str">
        <f t="shared" si="98"/>
        <v xml:space="preserve"> </v>
      </c>
      <c r="AHH28" s="10"/>
      <c r="AHI28" s="12" t="str">
        <f>IFERROR(VLOOKUP(AHH28,Insumos!$A$6:$D$118,2,FALSE), " ")</f>
        <v xml:space="preserve"> </v>
      </c>
      <c r="AHJ28" s="20" t="str">
        <f>IFERROR(VLOOKUP(AHH28,Insumos!$A$6:$D$118,4,FALSE), " ")</f>
        <v xml:space="preserve"> </v>
      </c>
      <c r="AHK28" s="12" t="str">
        <f>IFERROR(VLOOKUP(AHH28,Insumos!$A$6:$D$118,3,FALSE), " ")</f>
        <v xml:space="preserve"> </v>
      </c>
      <c r="AHL28" s="23"/>
      <c r="AHM28" s="20" t="str">
        <f t="shared" si="99"/>
        <v xml:space="preserve"> </v>
      </c>
      <c r="AHQ28" s="10"/>
      <c r="AHR28" s="12" t="str">
        <f>IFERROR(VLOOKUP(AHQ28,Insumos!$A$6:$D$118,2,FALSE), " ")</f>
        <v xml:space="preserve"> </v>
      </c>
      <c r="AHS28" s="20" t="str">
        <f>IFERROR(VLOOKUP(AHQ28,Insumos!$A$6:$D$118,4,FALSE), " ")</f>
        <v xml:space="preserve"> </v>
      </c>
      <c r="AHT28" s="12" t="str">
        <f>IFERROR(VLOOKUP(AHQ28,Insumos!$A$6:$D$118,3,FALSE), " ")</f>
        <v xml:space="preserve"> </v>
      </c>
      <c r="AHU28" s="23"/>
      <c r="AHV28" s="20" t="str">
        <f t="shared" si="100"/>
        <v xml:space="preserve"> </v>
      </c>
      <c r="AHZ28" s="10"/>
      <c r="AIA28" s="12" t="str">
        <f>IFERROR(VLOOKUP(AHZ28,Insumos!$A$6:$D$118,2,FALSE), " ")</f>
        <v xml:space="preserve"> </v>
      </c>
      <c r="AIB28" s="20" t="str">
        <f>IFERROR(VLOOKUP(AHZ28,Insumos!$A$6:$D$118,4,FALSE), " ")</f>
        <v xml:space="preserve"> </v>
      </c>
      <c r="AIC28" s="12" t="str">
        <f>IFERROR(VLOOKUP(AHZ28,Insumos!$A$6:$D$118,3,FALSE), " ")</f>
        <v xml:space="preserve"> </v>
      </c>
      <c r="AID28" s="23"/>
      <c r="AIE28" s="20" t="str">
        <f t="shared" si="101"/>
        <v xml:space="preserve"> </v>
      </c>
      <c r="AII28" s="10"/>
      <c r="AIJ28" s="12" t="str">
        <f>IFERROR(VLOOKUP(AII28,Insumos!$A$6:$D$118,2,FALSE), " ")</f>
        <v xml:space="preserve"> </v>
      </c>
      <c r="AIK28" s="20" t="str">
        <f>IFERROR(VLOOKUP(AII28,Insumos!$A$6:$D$118,4,FALSE), " ")</f>
        <v xml:space="preserve"> </v>
      </c>
      <c r="AIL28" s="12" t="str">
        <f>IFERROR(VLOOKUP(AII28,Insumos!$A$6:$D$118,3,FALSE), " ")</f>
        <v xml:space="preserve"> </v>
      </c>
      <c r="AIM28" s="23"/>
      <c r="AIN28" s="20" t="str">
        <f t="shared" si="102"/>
        <v xml:space="preserve"> </v>
      </c>
      <c r="AIR28" s="10"/>
      <c r="AIS28" s="12" t="str">
        <f>IFERROR(VLOOKUP(AIR28,Insumos!$A$6:$D$118,2,FALSE), " ")</f>
        <v xml:space="preserve"> </v>
      </c>
      <c r="AIT28" s="20" t="str">
        <f>IFERROR(VLOOKUP(AIR28,Insumos!$A$6:$D$118,4,FALSE), " ")</f>
        <v xml:space="preserve"> </v>
      </c>
      <c r="AIU28" s="12" t="str">
        <f>IFERROR(VLOOKUP(AIR28,Insumos!$A$6:$D$118,3,FALSE), " ")</f>
        <v xml:space="preserve"> </v>
      </c>
      <c r="AIV28" s="23"/>
      <c r="AIW28" s="20" t="str">
        <f t="shared" si="103"/>
        <v xml:space="preserve"> </v>
      </c>
      <c r="AJA28" s="10"/>
      <c r="AJB28" s="12" t="str">
        <f>IFERROR(VLOOKUP(AJA28,Insumos!$A$6:$D$118,2,FALSE), " ")</f>
        <v xml:space="preserve"> </v>
      </c>
      <c r="AJC28" s="20" t="str">
        <f>IFERROR(VLOOKUP(AJA28,Insumos!$A$6:$D$118,4,FALSE), " ")</f>
        <v xml:space="preserve"> </v>
      </c>
      <c r="AJD28" s="12" t="str">
        <f>IFERROR(VLOOKUP(AJA28,Insumos!$A$6:$D$118,3,FALSE), " ")</f>
        <v xml:space="preserve"> </v>
      </c>
      <c r="AJE28" s="23"/>
      <c r="AJF28" s="20" t="str">
        <f t="shared" si="104"/>
        <v xml:space="preserve"> </v>
      </c>
      <c r="AJJ28" s="10"/>
      <c r="AJK28" s="12" t="str">
        <f>IFERROR(VLOOKUP(AJJ28,Insumos!$A$6:$D$118,2,FALSE), " ")</f>
        <v xml:space="preserve"> </v>
      </c>
      <c r="AJL28" s="20" t="str">
        <f>IFERROR(VLOOKUP(AJJ28,Insumos!$A$6:$D$118,4,FALSE), " ")</f>
        <v xml:space="preserve"> </v>
      </c>
      <c r="AJM28" s="12" t="str">
        <f>IFERROR(VLOOKUP(AJJ28,Insumos!$A$6:$D$118,3,FALSE), " ")</f>
        <v xml:space="preserve"> </v>
      </c>
      <c r="AJN28" s="23"/>
      <c r="AJO28" s="20" t="str">
        <f t="shared" si="105"/>
        <v xml:space="preserve"> </v>
      </c>
      <c r="AJS28" s="10"/>
      <c r="AJT28" s="12" t="str">
        <f>IFERROR(VLOOKUP(AJS28,Insumos!$A$6:$D$118,2,FALSE), " ")</f>
        <v xml:space="preserve"> </v>
      </c>
      <c r="AJU28" s="20" t="str">
        <f>IFERROR(VLOOKUP(AJS28,Insumos!$A$6:$D$118,4,FALSE), " ")</f>
        <v xml:space="preserve"> </v>
      </c>
      <c r="AJV28" s="12" t="str">
        <f>IFERROR(VLOOKUP(AJS28,Insumos!$A$6:$D$118,3,FALSE), " ")</f>
        <v xml:space="preserve"> </v>
      </c>
      <c r="AJW28" s="23"/>
      <c r="AJX28" s="20" t="str">
        <f t="shared" si="106"/>
        <v xml:space="preserve"> </v>
      </c>
      <c r="AKB28" s="10"/>
      <c r="AKC28" s="12" t="str">
        <f>IFERROR(VLOOKUP(AKB28,Insumos!$A$6:$D$118,2,FALSE), " ")</f>
        <v xml:space="preserve"> </v>
      </c>
      <c r="AKD28" s="20" t="str">
        <f>IFERROR(VLOOKUP(AKB28,Insumos!$A$6:$D$118,4,FALSE), " ")</f>
        <v xml:space="preserve"> </v>
      </c>
      <c r="AKE28" s="12" t="str">
        <f>IFERROR(VLOOKUP(AKB28,Insumos!$A$6:$D$118,3,FALSE), " ")</f>
        <v xml:space="preserve"> </v>
      </c>
      <c r="AKF28" s="23"/>
      <c r="AKG28" s="20" t="str">
        <f t="shared" si="107"/>
        <v xml:space="preserve"> </v>
      </c>
      <c r="AKK28" s="10"/>
      <c r="AKL28" s="12" t="str">
        <f>IFERROR(VLOOKUP(AKK28,Insumos!$A$6:$D$118,2,FALSE), " ")</f>
        <v xml:space="preserve"> </v>
      </c>
      <c r="AKM28" s="20" t="str">
        <f>IFERROR(VLOOKUP(AKK28,Insumos!$A$6:$D$118,4,FALSE), " ")</f>
        <v xml:space="preserve"> </v>
      </c>
      <c r="AKN28" s="12" t="str">
        <f>IFERROR(VLOOKUP(AKK28,Insumos!$A$6:$D$118,3,FALSE), " ")</f>
        <v xml:space="preserve"> </v>
      </c>
      <c r="AKO28" s="23"/>
      <c r="AKP28" s="20" t="str">
        <f t="shared" si="108"/>
        <v xml:space="preserve"> </v>
      </c>
      <c r="AKT28" s="10"/>
      <c r="AKU28" s="12" t="str">
        <f>IFERROR(VLOOKUP(AKT28,Insumos!$A$6:$D$118,2,FALSE), " ")</f>
        <v xml:space="preserve"> </v>
      </c>
      <c r="AKV28" s="20" t="str">
        <f>IFERROR(VLOOKUP(AKT28,Insumos!$A$6:$D$118,4,FALSE), " ")</f>
        <v xml:space="preserve"> </v>
      </c>
      <c r="AKW28" s="12" t="str">
        <f>IFERROR(VLOOKUP(AKT28,Insumos!$A$6:$D$118,3,FALSE), " ")</f>
        <v xml:space="preserve"> </v>
      </c>
      <c r="AKX28" s="23"/>
      <c r="AKY28" s="20" t="str">
        <f t="shared" si="109"/>
        <v xml:space="preserve"> </v>
      </c>
      <c r="ALC28" s="10"/>
      <c r="ALD28" s="12" t="str">
        <f>IFERROR(VLOOKUP(ALC28,Insumos!$A$6:$D$118,2,FALSE), " ")</f>
        <v xml:space="preserve"> </v>
      </c>
      <c r="ALE28" s="20" t="str">
        <f>IFERROR(VLOOKUP(ALC28,Insumos!$A$6:$D$118,4,FALSE), " ")</f>
        <v xml:space="preserve"> </v>
      </c>
      <c r="ALF28" s="12" t="str">
        <f>IFERROR(VLOOKUP(ALC28,Insumos!$A$6:$D$118,3,FALSE), " ")</f>
        <v xml:space="preserve"> </v>
      </c>
      <c r="ALG28" s="23"/>
      <c r="ALH28" s="20" t="str">
        <f t="shared" si="110"/>
        <v xml:space="preserve"> </v>
      </c>
      <c r="ALL28" s="10"/>
      <c r="ALM28" s="12" t="str">
        <f>IFERROR(VLOOKUP(ALL28,Insumos!$A$6:$D$118,2,FALSE), " ")</f>
        <v xml:space="preserve"> </v>
      </c>
      <c r="ALN28" s="20" t="str">
        <f>IFERROR(VLOOKUP(ALL28,Insumos!$A$6:$D$118,4,FALSE), " ")</f>
        <v xml:space="preserve"> </v>
      </c>
      <c r="ALO28" s="12" t="str">
        <f>IFERROR(VLOOKUP(ALL28,Insumos!$A$6:$D$118,3,FALSE), " ")</f>
        <v xml:space="preserve"> </v>
      </c>
      <c r="ALP28" s="23"/>
      <c r="ALQ28" s="20" t="str">
        <f t="shared" si="111"/>
        <v xml:space="preserve"> </v>
      </c>
      <c r="ALU28" s="10"/>
      <c r="ALV28" s="12" t="str">
        <f>IFERROR(VLOOKUP(ALU28,Insumos!$A$6:$D$118,2,FALSE), " ")</f>
        <v xml:space="preserve"> </v>
      </c>
      <c r="ALW28" s="20" t="str">
        <f>IFERROR(VLOOKUP(ALU28,Insumos!$A$6:$D$118,4,FALSE), " ")</f>
        <v xml:space="preserve"> </v>
      </c>
      <c r="ALX28" s="12" t="str">
        <f>IFERROR(VLOOKUP(ALU28,Insumos!$A$6:$D$118,3,FALSE), " ")</f>
        <v xml:space="preserve"> </v>
      </c>
      <c r="ALY28" s="23"/>
      <c r="ALZ28" s="20" t="str">
        <f t="shared" si="112"/>
        <v xml:space="preserve"> </v>
      </c>
      <c r="AMD28" s="10"/>
      <c r="AME28" s="12" t="str">
        <f>IFERROR(VLOOKUP(AMD28,Insumos!$A$6:$D$118,2,FALSE), " ")</f>
        <v xml:space="preserve"> </v>
      </c>
      <c r="AMF28" s="20" t="str">
        <f>IFERROR(VLOOKUP(AMD28,Insumos!$A$6:$D$118,4,FALSE), " ")</f>
        <v xml:space="preserve"> </v>
      </c>
      <c r="AMG28" s="12" t="str">
        <f>IFERROR(VLOOKUP(AMD28,Insumos!$A$6:$D$118,3,FALSE), " ")</f>
        <v xml:space="preserve"> </v>
      </c>
      <c r="AMH28" s="23"/>
      <c r="AMI28" s="20" t="str">
        <f t="shared" si="113"/>
        <v xml:space="preserve"> </v>
      </c>
      <c r="AMM28" s="10"/>
      <c r="AMN28" s="12" t="str">
        <f>IFERROR(VLOOKUP(AMM28,Insumos!$A$6:$D$118,2,FALSE), " ")</f>
        <v xml:space="preserve"> </v>
      </c>
      <c r="AMO28" s="20" t="str">
        <f>IFERROR(VLOOKUP(AMM28,Insumos!$A$6:$D$118,4,FALSE), " ")</f>
        <v xml:space="preserve"> </v>
      </c>
      <c r="AMP28" s="12" t="str">
        <f>IFERROR(VLOOKUP(AMM28,Insumos!$A$6:$D$118,3,FALSE), " ")</f>
        <v xml:space="preserve"> </v>
      </c>
      <c r="AMQ28" s="23"/>
      <c r="AMR28" s="20" t="str">
        <f t="shared" si="114"/>
        <v xml:space="preserve"> </v>
      </c>
      <c r="AMV28" s="10"/>
      <c r="AMW28" s="12" t="str">
        <f>IFERROR(VLOOKUP(AMV28,Insumos!$A$6:$D$118,2,FALSE), " ")</f>
        <v xml:space="preserve"> </v>
      </c>
      <c r="AMX28" s="20" t="str">
        <f>IFERROR(VLOOKUP(AMV28,Insumos!$A$6:$D$118,4,FALSE), " ")</f>
        <v xml:space="preserve"> </v>
      </c>
      <c r="AMY28" s="12" t="str">
        <f>IFERROR(VLOOKUP(AMV28,Insumos!$A$6:$D$118,3,FALSE), " ")</f>
        <v xml:space="preserve"> </v>
      </c>
      <c r="AMZ28" s="23"/>
      <c r="ANA28" s="20" t="str">
        <f t="shared" si="115"/>
        <v xml:space="preserve"> </v>
      </c>
      <c r="ANE28" s="10"/>
      <c r="ANF28" s="12" t="str">
        <f>IFERROR(VLOOKUP(ANE28,Insumos!$A$6:$D$118,2,FALSE), " ")</f>
        <v xml:space="preserve"> </v>
      </c>
      <c r="ANG28" s="20" t="str">
        <f>IFERROR(VLOOKUP(ANE28,Insumos!$A$6:$D$118,4,FALSE), " ")</f>
        <v xml:space="preserve"> </v>
      </c>
      <c r="ANH28" s="12" t="str">
        <f>IFERROR(VLOOKUP(ANE28,Insumos!$A$6:$D$118,3,FALSE), " ")</f>
        <v xml:space="preserve"> </v>
      </c>
      <c r="ANI28" s="23"/>
      <c r="ANJ28" s="20" t="str">
        <f t="shared" si="116"/>
        <v xml:space="preserve"> </v>
      </c>
      <c r="ANN28" s="10"/>
      <c r="ANO28" s="12" t="str">
        <f>IFERROR(VLOOKUP(ANN28,Insumos!$A$6:$D$118,2,FALSE), " ")</f>
        <v xml:space="preserve"> </v>
      </c>
      <c r="ANP28" s="20" t="str">
        <f>IFERROR(VLOOKUP(ANN28,Insumos!$A$6:$D$118,4,FALSE), " ")</f>
        <v xml:space="preserve"> </v>
      </c>
      <c r="ANQ28" s="12" t="str">
        <f>IFERROR(VLOOKUP(ANN28,Insumos!$A$6:$D$118,3,FALSE), " ")</f>
        <v xml:space="preserve"> </v>
      </c>
      <c r="ANR28" s="23"/>
      <c r="ANS28" s="20" t="str">
        <f t="shared" si="117"/>
        <v xml:space="preserve"> </v>
      </c>
      <c r="ANW28" s="10"/>
      <c r="ANX28" s="12" t="str">
        <f>IFERROR(VLOOKUP(ANW28,Insumos!$A$6:$D$118,2,FALSE), " ")</f>
        <v xml:space="preserve"> </v>
      </c>
      <c r="ANY28" s="20" t="str">
        <f>IFERROR(VLOOKUP(ANW28,Insumos!$A$6:$D$118,4,FALSE), " ")</f>
        <v xml:space="preserve"> </v>
      </c>
      <c r="ANZ28" s="12" t="str">
        <f>IFERROR(VLOOKUP(ANW28,Insumos!$A$6:$D$118,3,FALSE), " ")</f>
        <v xml:space="preserve"> </v>
      </c>
      <c r="AOA28" s="23"/>
      <c r="AOB28" s="20" t="str">
        <f t="shared" si="118"/>
        <v xml:space="preserve"> </v>
      </c>
      <c r="AOF28" s="10"/>
      <c r="AOG28" s="12" t="str">
        <f>IFERROR(VLOOKUP(AOF28,Insumos!$A$6:$D$118,2,FALSE), " ")</f>
        <v xml:space="preserve"> </v>
      </c>
      <c r="AOH28" s="20" t="str">
        <f>IFERROR(VLOOKUP(AOF28,Insumos!$A$6:$D$118,4,FALSE), " ")</f>
        <v xml:space="preserve"> </v>
      </c>
      <c r="AOI28" s="12" t="str">
        <f>IFERROR(VLOOKUP(AOF28,Insumos!$A$6:$D$118,3,FALSE), " ")</f>
        <v xml:space="preserve"> </v>
      </c>
      <c r="AOJ28" s="23"/>
      <c r="AOK28" s="20" t="str">
        <f t="shared" si="119"/>
        <v xml:space="preserve"> </v>
      </c>
      <c r="AOO28" s="10"/>
      <c r="AOP28" s="12" t="str">
        <f>IFERROR(VLOOKUP(AOO28,Insumos!$A$6:$D$118,2,FALSE), " ")</f>
        <v xml:space="preserve"> </v>
      </c>
      <c r="AOQ28" s="20" t="str">
        <f>IFERROR(VLOOKUP(AOO28,Insumos!$A$6:$D$118,4,FALSE), " ")</f>
        <v xml:space="preserve"> </v>
      </c>
      <c r="AOR28" s="12" t="str">
        <f>IFERROR(VLOOKUP(AOO28,Insumos!$A$6:$D$118,3,FALSE), " ")</f>
        <v xml:space="preserve"> </v>
      </c>
      <c r="AOS28" s="23"/>
      <c r="AOT28" s="20" t="str">
        <f t="shared" si="120"/>
        <v xml:space="preserve"> </v>
      </c>
      <c r="AOX28" s="10"/>
      <c r="AOY28" s="12" t="str">
        <f>IFERROR(VLOOKUP(AOX28,Insumos!$A$6:$D$118,2,FALSE), " ")</f>
        <v xml:space="preserve"> </v>
      </c>
      <c r="AOZ28" s="20" t="str">
        <f>IFERROR(VLOOKUP(AOX28,Insumos!$A$6:$D$118,4,FALSE), " ")</f>
        <v xml:space="preserve"> </v>
      </c>
      <c r="APA28" s="12" t="str">
        <f>IFERROR(VLOOKUP(AOX28,Insumos!$A$6:$D$118,3,FALSE), " ")</f>
        <v xml:space="preserve"> </v>
      </c>
      <c r="APB28" s="23"/>
      <c r="APC28" s="20" t="str">
        <f t="shared" si="121"/>
        <v xml:space="preserve"> </v>
      </c>
      <c r="APG28" s="10"/>
      <c r="APH28" s="12" t="str">
        <f>IFERROR(VLOOKUP(APG28,Insumos!$A$6:$D$118,2,FALSE), " ")</f>
        <v xml:space="preserve"> </v>
      </c>
      <c r="API28" s="20" t="str">
        <f>IFERROR(VLOOKUP(APG28,Insumos!$A$6:$D$118,4,FALSE), " ")</f>
        <v xml:space="preserve"> </v>
      </c>
      <c r="APJ28" s="12" t="str">
        <f>IFERROR(VLOOKUP(APG28,Insumos!$A$6:$D$118,3,FALSE), " ")</f>
        <v xml:space="preserve"> </v>
      </c>
      <c r="APK28" s="23"/>
      <c r="APL28" s="20" t="str">
        <f t="shared" si="122"/>
        <v xml:space="preserve"> </v>
      </c>
      <c r="APP28" s="10"/>
      <c r="APQ28" s="12" t="str">
        <f>IFERROR(VLOOKUP(APP28,Insumos!$A$6:$D$118,2,FALSE), " ")</f>
        <v xml:space="preserve"> </v>
      </c>
      <c r="APR28" s="20" t="str">
        <f>IFERROR(VLOOKUP(APP28,Insumos!$A$6:$D$118,4,FALSE), " ")</f>
        <v xml:space="preserve"> </v>
      </c>
      <c r="APS28" s="12" t="str">
        <f>IFERROR(VLOOKUP(APP28,Insumos!$A$6:$D$118,3,FALSE), " ")</f>
        <v xml:space="preserve"> </v>
      </c>
      <c r="APT28" s="23"/>
      <c r="APU28" s="20" t="str">
        <f t="shared" si="123"/>
        <v xml:space="preserve"> </v>
      </c>
      <c r="APY28" s="10"/>
      <c r="APZ28" s="12" t="str">
        <f>IFERROR(VLOOKUP(APY28,Insumos!$A$6:$D$118,2,FALSE), " ")</f>
        <v xml:space="preserve"> </v>
      </c>
      <c r="AQA28" s="20" t="str">
        <f>IFERROR(VLOOKUP(APY28,Insumos!$A$6:$D$118,4,FALSE), " ")</f>
        <v xml:space="preserve"> </v>
      </c>
      <c r="AQB28" s="12" t="str">
        <f>IFERROR(VLOOKUP(APY28,Insumos!$A$6:$D$118,3,FALSE), " ")</f>
        <v xml:space="preserve"> </v>
      </c>
      <c r="AQC28" s="23"/>
      <c r="AQD28" s="20" t="str">
        <f t="shared" si="124"/>
        <v xml:space="preserve"> </v>
      </c>
      <c r="AQH28" s="10"/>
      <c r="AQI28" s="12" t="str">
        <f>IFERROR(VLOOKUP(AQH28,Insumos!$A$6:$D$118,2,FALSE), " ")</f>
        <v xml:space="preserve"> </v>
      </c>
      <c r="AQJ28" s="20" t="str">
        <f>IFERROR(VLOOKUP(AQH28,Insumos!$A$6:$D$118,4,FALSE), " ")</f>
        <v xml:space="preserve"> </v>
      </c>
      <c r="AQK28" s="12" t="str">
        <f>IFERROR(VLOOKUP(AQH28,Insumos!$A$6:$D$118,3,FALSE), " ")</f>
        <v xml:space="preserve"> </v>
      </c>
      <c r="AQL28" s="23"/>
      <c r="AQM28" s="20" t="str">
        <f t="shared" si="125"/>
        <v xml:space="preserve"> </v>
      </c>
      <c r="AQQ28" s="10"/>
      <c r="AQR28" s="12" t="str">
        <f>IFERROR(VLOOKUP(AQQ28,Insumos!$A$6:$D$118,2,FALSE), " ")</f>
        <v xml:space="preserve"> </v>
      </c>
      <c r="AQS28" s="20" t="str">
        <f>IFERROR(VLOOKUP(AQQ28,Insumos!$A$6:$D$118,4,FALSE), " ")</f>
        <v xml:space="preserve"> </v>
      </c>
      <c r="AQT28" s="12" t="str">
        <f>IFERROR(VLOOKUP(AQQ28,Insumos!$A$6:$D$118,3,FALSE), " ")</f>
        <v xml:space="preserve"> </v>
      </c>
      <c r="AQU28" s="23"/>
      <c r="AQV28" s="20" t="str">
        <f t="shared" si="126"/>
        <v xml:space="preserve"> </v>
      </c>
      <c r="AQZ28" s="10"/>
      <c r="ARA28" s="12" t="str">
        <f>IFERROR(VLOOKUP(AQZ28,Insumos!$A$6:$D$118,2,FALSE), " ")</f>
        <v xml:space="preserve"> </v>
      </c>
      <c r="ARB28" s="20" t="str">
        <f>IFERROR(VLOOKUP(AQZ28,Insumos!$A$6:$D$118,4,FALSE), " ")</f>
        <v xml:space="preserve"> </v>
      </c>
      <c r="ARC28" s="12" t="str">
        <f>IFERROR(VLOOKUP(AQZ28,Insumos!$A$6:$D$118,3,FALSE), " ")</f>
        <v xml:space="preserve"> </v>
      </c>
      <c r="ARD28" s="23"/>
      <c r="ARE28" s="20" t="str">
        <f t="shared" si="127"/>
        <v xml:space="preserve"> </v>
      </c>
      <c r="ARI28" s="10"/>
      <c r="ARJ28" s="12" t="str">
        <f>IFERROR(VLOOKUP(ARI28,Insumos!$A$6:$D$118,2,FALSE), " ")</f>
        <v xml:space="preserve"> </v>
      </c>
      <c r="ARK28" s="20" t="str">
        <f>IFERROR(VLOOKUP(ARI28,Insumos!$A$6:$D$118,4,FALSE), " ")</f>
        <v xml:space="preserve"> </v>
      </c>
      <c r="ARL28" s="12" t="str">
        <f>IFERROR(VLOOKUP(ARI28,Insumos!$A$6:$D$118,3,FALSE), " ")</f>
        <v xml:space="preserve"> </v>
      </c>
      <c r="ARM28" s="23"/>
      <c r="ARN28" s="20" t="str">
        <f t="shared" si="128"/>
        <v xml:space="preserve"> </v>
      </c>
      <c r="ARR28" s="10"/>
      <c r="ARS28" s="12" t="str">
        <f>IFERROR(VLOOKUP(ARR28,Insumos!$A$6:$D$118,2,FALSE), " ")</f>
        <v xml:space="preserve"> </v>
      </c>
      <c r="ART28" s="20" t="str">
        <f>IFERROR(VLOOKUP(ARR28,Insumos!$A$6:$D$118,4,FALSE), " ")</f>
        <v xml:space="preserve"> </v>
      </c>
      <c r="ARU28" s="12" t="str">
        <f>IFERROR(VLOOKUP(ARR28,Insumos!$A$6:$D$118,3,FALSE), " ")</f>
        <v xml:space="preserve"> </v>
      </c>
      <c r="ARV28" s="23"/>
      <c r="ARW28" s="20" t="str">
        <f t="shared" si="129"/>
        <v xml:space="preserve"> </v>
      </c>
      <c r="ASA28" s="10"/>
      <c r="ASB28" s="12" t="str">
        <f>IFERROR(VLOOKUP(ASA28,Insumos!$A$6:$D$118,2,FALSE), " ")</f>
        <v xml:space="preserve"> </v>
      </c>
      <c r="ASC28" s="20" t="str">
        <f>IFERROR(VLOOKUP(ASA28,Insumos!$A$6:$D$118,4,FALSE), " ")</f>
        <v xml:space="preserve"> </v>
      </c>
      <c r="ASD28" s="12" t="str">
        <f>IFERROR(VLOOKUP(ASA28,Insumos!$A$6:$D$118,3,FALSE), " ")</f>
        <v xml:space="preserve"> </v>
      </c>
      <c r="ASE28" s="23"/>
      <c r="ASF28" s="20" t="str">
        <f t="shared" si="130"/>
        <v xml:space="preserve"> </v>
      </c>
      <c r="ASJ28" s="10"/>
      <c r="ASK28" s="12" t="str">
        <f>IFERROR(VLOOKUP(ASJ28,Insumos!$A$6:$D$118,2,FALSE), " ")</f>
        <v xml:space="preserve"> </v>
      </c>
      <c r="ASL28" s="20" t="str">
        <f>IFERROR(VLOOKUP(ASJ28,Insumos!$A$6:$D$118,4,FALSE), " ")</f>
        <v xml:space="preserve"> </v>
      </c>
      <c r="ASM28" s="12" t="str">
        <f>IFERROR(VLOOKUP(ASJ28,Insumos!$A$6:$D$118,3,FALSE), " ")</f>
        <v xml:space="preserve"> </v>
      </c>
      <c r="ASN28" s="23"/>
      <c r="ASO28" s="20" t="str">
        <f t="shared" si="131"/>
        <v xml:space="preserve"> </v>
      </c>
      <c r="ASS28" s="10"/>
      <c r="AST28" s="12" t="str">
        <f>IFERROR(VLOOKUP(ASS28,Insumos!$A$6:$D$118,2,FALSE), " ")</f>
        <v xml:space="preserve"> </v>
      </c>
      <c r="ASU28" s="20" t="str">
        <f>IFERROR(VLOOKUP(ASS28,Insumos!$A$6:$D$118,4,FALSE), " ")</f>
        <v xml:space="preserve"> </v>
      </c>
      <c r="ASV28" s="12" t="str">
        <f>IFERROR(VLOOKUP(ASS28,Insumos!$A$6:$D$118,3,FALSE), " ")</f>
        <v xml:space="preserve"> </v>
      </c>
      <c r="ASW28" s="23"/>
      <c r="ASX28" s="20" t="str">
        <f t="shared" si="132"/>
        <v xml:space="preserve"> </v>
      </c>
      <c r="ATB28" s="10"/>
      <c r="ATC28" s="12" t="str">
        <f>IFERROR(VLOOKUP(ATB28,Insumos!$A$6:$D$118,2,FALSE), " ")</f>
        <v xml:space="preserve"> </v>
      </c>
      <c r="ATD28" s="20" t="str">
        <f>IFERROR(VLOOKUP(ATB28,Insumos!$A$6:$D$118,4,FALSE), " ")</f>
        <v xml:space="preserve"> </v>
      </c>
      <c r="ATE28" s="12" t="str">
        <f>IFERROR(VLOOKUP(ATB28,Insumos!$A$6:$D$118,3,FALSE), " ")</f>
        <v xml:space="preserve"> </v>
      </c>
      <c r="ATF28" s="23"/>
      <c r="ATG28" s="20" t="str">
        <f t="shared" si="133"/>
        <v xml:space="preserve"> </v>
      </c>
      <c r="ATK28" s="10"/>
      <c r="ATL28" s="12" t="str">
        <f>IFERROR(VLOOKUP(ATK28,Insumos!$A$6:$D$118,2,FALSE), " ")</f>
        <v xml:space="preserve"> </v>
      </c>
      <c r="ATM28" s="20" t="str">
        <f>IFERROR(VLOOKUP(ATK28,Insumos!$A$6:$D$118,4,FALSE), " ")</f>
        <v xml:space="preserve"> </v>
      </c>
      <c r="ATN28" s="12" t="str">
        <f>IFERROR(VLOOKUP(ATK28,Insumos!$A$6:$D$118,3,FALSE), " ")</f>
        <v xml:space="preserve"> </v>
      </c>
      <c r="ATO28" s="23"/>
      <c r="ATP28" s="20" t="str">
        <f t="shared" si="134"/>
        <v xml:space="preserve"> </v>
      </c>
      <c r="ATT28" s="10"/>
      <c r="ATU28" s="12" t="str">
        <f>IFERROR(VLOOKUP(ATT28,Insumos!$A$6:$D$118,2,FALSE), " ")</f>
        <v xml:space="preserve"> </v>
      </c>
      <c r="ATV28" s="20" t="str">
        <f>IFERROR(VLOOKUP(ATT28,Insumos!$A$6:$D$118,4,FALSE), " ")</f>
        <v xml:space="preserve"> </v>
      </c>
      <c r="ATW28" s="12" t="str">
        <f>IFERROR(VLOOKUP(ATT28,Insumos!$A$6:$D$118,3,FALSE), " ")</f>
        <v xml:space="preserve"> </v>
      </c>
      <c r="ATX28" s="23"/>
      <c r="ATY28" s="20" t="str">
        <f t="shared" si="135"/>
        <v xml:space="preserve"> </v>
      </c>
      <c r="AUC28" s="10"/>
      <c r="AUD28" s="12" t="str">
        <f>IFERROR(VLOOKUP(AUC28,Insumos!$A$6:$D$118,2,FALSE), " ")</f>
        <v xml:space="preserve"> </v>
      </c>
      <c r="AUE28" s="20" t="str">
        <f>IFERROR(VLOOKUP(AUC28,Insumos!$A$6:$D$118,4,FALSE), " ")</f>
        <v xml:space="preserve"> </v>
      </c>
      <c r="AUF28" s="12" t="str">
        <f>IFERROR(VLOOKUP(AUC28,Insumos!$A$6:$D$118,3,FALSE), " ")</f>
        <v xml:space="preserve"> </v>
      </c>
      <c r="AUG28" s="23"/>
      <c r="AUH28" s="20" t="str">
        <f t="shared" si="136"/>
        <v xml:space="preserve"> </v>
      </c>
      <c r="AUL28" s="10"/>
      <c r="AUM28" s="12" t="str">
        <f>IFERROR(VLOOKUP(AUL28,Insumos!$A$6:$D$118,2,FALSE), " ")</f>
        <v xml:space="preserve"> </v>
      </c>
      <c r="AUN28" s="20" t="str">
        <f>IFERROR(VLOOKUP(AUL28,Insumos!$A$6:$D$118,4,FALSE), " ")</f>
        <v xml:space="preserve"> </v>
      </c>
      <c r="AUO28" s="12" t="str">
        <f>IFERROR(VLOOKUP(AUL28,Insumos!$A$6:$D$118,3,FALSE), " ")</f>
        <v xml:space="preserve"> </v>
      </c>
      <c r="AUP28" s="23"/>
      <c r="AUQ28" s="20" t="str">
        <f t="shared" si="137"/>
        <v xml:space="preserve"> </v>
      </c>
      <c r="AUU28" s="10"/>
      <c r="AUV28" s="12" t="str">
        <f>IFERROR(VLOOKUP(AUU28,Insumos!$A$6:$D$118,2,FALSE), " ")</f>
        <v xml:space="preserve"> </v>
      </c>
      <c r="AUW28" s="20" t="str">
        <f>IFERROR(VLOOKUP(AUU28,Insumos!$A$6:$D$118,4,FALSE), " ")</f>
        <v xml:space="preserve"> </v>
      </c>
      <c r="AUX28" s="12" t="str">
        <f>IFERROR(VLOOKUP(AUU28,Insumos!$A$6:$D$118,3,FALSE), " ")</f>
        <v xml:space="preserve"> </v>
      </c>
      <c r="AUY28" s="23"/>
      <c r="AUZ28" s="20" t="str">
        <f t="shared" si="138"/>
        <v xml:space="preserve"> </v>
      </c>
      <c r="AVD28" s="10"/>
      <c r="AVE28" s="12" t="str">
        <f>IFERROR(VLOOKUP(AVD28,Insumos!$A$6:$D$118,2,FALSE), " ")</f>
        <v xml:space="preserve"> </v>
      </c>
      <c r="AVF28" s="20" t="str">
        <f>IFERROR(VLOOKUP(AVD28,Insumos!$A$6:$D$118,4,FALSE), " ")</f>
        <v xml:space="preserve"> </v>
      </c>
      <c r="AVG28" s="12" t="str">
        <f>IFERROR(VLOOKUP(AVD28,Insumos!$A$6:$D$118,3,FALSE), " ")</f>
        <v xml:space="preserve"> </v>
      </c>
      <c r="AVH28" s="23"/>
      <c r="AVI28" s="20" t="str">
        <f t="shared" si="139"/>
        <v xml:space="preserve"> </v>
      </c>
      <c r="AVM28" s="10"/>
      <c r="AVN28" s="12" t="str">
        <f>IFERROR(VLOOKUP(AVM28,Insumos!$A$6:$D$118,2,FALSE), " ")</f>
        <v xml:space="preserve"> </v>
      </c>
      <c r="AVO28" s="20" t="str">
        <f>IFERROR(VLOOKUP(AVM28,Insumos!$A$6:$D$118,4,FALSE), " ")</f>
        <v xml:space="preserve"> </v>
      </c>
      <c r="AVP28" s="12" t="str">
        <f>IFERROR(VLOOKUP(AVM28,Insumos!$A$6:$D$118,3,FALSE), " ")</f>
        <v xml:space="preserve"> </v>
      </c>
      <c r="AVQ28" s="23"/>
      <c r="AVR28" s="20" t="str">
        <f t="shared" si="140"/>
        <v xml:space="preserve"> </v>
      </c>
      <c r="AVV28" s="10"/>
      <c r="AVW28" s="12" t="str">
        <f>IFERROR(VLOOKUP(AVV28,Insumos!$A$6:$D$118,2,FALSE), " ")</f>
        <v xml:space="preserve"> </v>
      </c>
      <c r="AVX28" s="20" t="str">
        <f>IFERROR(VLOOKUP(AVV28,Insumos!$A$6:$D$118,4,FALSE), " ")</f>
        <v xml:space="preserve"> </v>
      </c>
      <c r="AVY28" s="12" t="str">
        <f>IFERROR(VLOOKUP(AVV28,Insumos!$A$6:$D$118,3,FALSE), " ")</f>
        <v xml:space="preserve"> </v>
      </c>
      <c r="AVZ28" s="23"/>
      <c r="AWA28" s="20" t="str">
        <f t="shared" si="141"/>
        <v xml:space="preserve"> </v>
      </c>
      <c r="AWE28" s="10"/>
      <c r="AWF28" s="12" t="str">
        <f>IFERROR(VLOOKUP(AWE28,Insumos!$A$6:$D$118,2,FALSE), " ")</f>
        <v xml:space="preserve"> </v>
      </c>
      <c r="AWG28" s="20" t="str">
        <f>IFERROR(VLOOKUP(AWE28,Insumos!$A$6:$D$118,4,FALSE), " ")</f>
        <v xml:space="preserve"> </v>
      </c>
      <c r="AWH28" s="12" t="str">
        <f>IFERROR(VLOOKUP(AWE28,Insumos!$A$6:$D$118,3,FALSE), " ")</f>
        <v xml:space="preserve"> </v>
      </c>
      <c r="AWI28" s="23"/>
      <c r="AWJ28" s="20" t="str">
        <f t="shared" si="142"/>
        <v xml:space="preserve"> </v>
      </c>
      <c r="AWN28" s="10"/>
      <c r="AWO28" s="12" t="str">
        <f>IFERROR(VLOOKUP(AWN28,Insumos!$A$6:$D$118,2,FALSE), " ")</f>
        <v xml:space="preserve"> </v>
      </c>
      <c r="AWP28" s="20" t="str">
        <f>IFERROR(VLOOKUP(AWN28,Insumos!$A$6:$D$118,4,FALSE), " ")</f>
        <v xml:space="preserve"> </v>
      </c>
      <c r="AWQ28" s="12" t="str">
        <f>IFERROR(VLOOKUP(AWN28,Insumos!$A$6:$D$118,3,FALSE), " ")</f>
        <v xml:space="preserve"> </v>
      </c>
      <c r="AWR28" s="23"/>
      <c r="AWS28" s="20" t="str">
        <f t="shared" si="143"/>
        <v xml:space="preserve"> </v>
      </c>
      <c r="AWW28" s="10"/>
      <c r="AWX28" s="12" t="str">
        <f>IFERROR(VLOOKUP(AWW28,Insumos!$A$6:$D$118,2,FALSE), " ")</f>
        <v xml:space="preserve"> </v>
      </c>
      <c r="AWY28" s="20" t="str">
        <f>IFERROR(VLOOKUP(AWW28,Insumos!$A$6:$D$118,4,FALSE), " ")</f>
        <v xml:space="preserve"> </v>
      </c>
      <c r="AWZ28" s="12" t="str">
        <f>IFERROR(VLOOKUP(AWW28,Insumos!$A$6:$D$118,3,FALSE), " ")</f>
        <v xml:space="preserve"> </v>
      </c>
      <c r="AXA28" s="23"/>
      <c r="AXB28" s="20" t="str">
        <f t="shared" si="144"/>
        <v xml:space="preserve"> </v>
      </c>
      <c r="AXF28" s="10"/>
      <c r="AXG28" s="12" t="str">
        <f>IFERROR(VLOOKUP(AXF28,Insumos!$A$6:$D$118,2,FALSE), " ")</f>
        <v xml:space="preserve"> </v>
      </c>
      <c r="AXH28" s="20" t="str">
        <f>IFERROR(VLOOKUP(AXF28,Insumos!$A$6:$D$118,4,FALSE), " ")</f>
        <v xml:space="preserve"> </v>
      </c>
      <c r="AXI28" s="12" t="str">
        <f>IFERROR(VLOOKUP(AXF28,Insumos!$A$6:$D$118,3,FALSE), " ")</f>
        <v xml:space="preserve"> </v>
      </c>
      <c r="AXJ28" s="23"/>
      <c r="AXK28" s="20" t="str">
        <f t="shared" si="145"/>
        <v xml:space="preserve"> </v>
      </c>
      <c r="AXO28" s="10"/>
      <c r="AXP28" s="12" t="str">
        <f>IFERROR(VLOOKUP(AXO28,Insumos!$A$6:$D$118,2,FALSE), " ")</f>
        <v xml:space="preserve"> </v>
      </c>
      <c r="AXQ28" s="20" t="str">
        <f>IFERROR(VLOOKUP(AXO28,Insumos!$A$6:$D$118,4,FALSE), " ")</f>
        <v xml:space="preserve"> </v>
      </c>
      <c r="AXR28" s="12" t="str">
        <f>IFERROR(VLOOKUP(AXO28,Insumos!$A$6:$D$118,3,FALSE), " ")</f>
        <v xml:space="preserve"> </v>
      </c>
      <c r="AXS28" s="23"/>
      <c r="AXT28" s="20" t="str">
        <f t="shared" si="146"/>
        <v xml:space="preserve"> </v>
      </c>
      <c r="AXX28" s="10"/>
      <c r="AXY28" s="12" t="str">
        <f>IFERROR(VLOOKUP(AXX28,Insumos!$A$6:$D$118,2,FALSE), " ")</f>
        <v xml:space="preserve"> </v>
      </c>
      <c r="AXZ28" s="20" t="str">
        <f>IFERROR(VLOOKUP(AXX28,Insumos!$A$6:$D$118,4,FALSE), " ")</f>
        <v xml:space="preserve"> </v>
      </c>
      <c r="AYA28" s="12" t="str">
        <f>IFERROR(VLOOKUP(AXX28,Insumos!$A$6:$D$118,3,FALSE), " ")</f>
        <v xml:space="preserve"> </v>
      </c>
      <c r="AYB28" s="23"/>
      <c r="AYC28" s="20" t="str">
        <f t="shared" si="147"/>
        <v xml:space="preserve"> </v>
      </c>
      <c r="AYG28" s="10"/>
      <c r="AYH28" s="12" t="str">
        <f>IFERROR(VLOOKUP(AYG28,Insumos!$A$6:$D$118,2,FALSE), " ")</f>
        <v xml:space="preserve"> </v>
      </c>
      <c r="AYI28" s="20" t="str">
        <f>IFERROR(VLOOKUP(AYG28,Insumos!$A$6:$D$118,4,FALSE), " ")</f>
        <v xml:space="preserve"> </v>
      </c>
      <c r="AYJ28" s="12" t="str">
        <f>IFERROR(VLOOKUP(AYG28,Insumos!$A$6:$D$118,3,FALSE), " ")</f>
        <v xml:space="preserve"> </v>
      </c>
      <c r="AYK28" s="23"/>
      <c r="AYL28" s="20" t="str">
        <f t="shared" si="148"/>
        <v xml:space="preserve"> </v>
      </c>
      <c r="AYP28" s="10"/>
      <c r="AYQ28" s="12" t="str">
        <f>IFERROR(VLOOKUP(AYP28,Insumos!$A$6:$D$118,2,FALSE), " ")</f>
        <v xml:space="preserve"> </v>
      </c>
      <c r="AYR28" s="20" t="str">
        <f>IFERROR(VLOOKUP(AYP28,Insumos!$A$6:$D$118,4,FALSE), " ")</f>
        <v xml:space="preserve"> </v>
      </c>
      <c r="AYS28" s="12" t="str">
        <f>IFERROR(VLOOKUP(AYP28,Insumos!$A$6:$D$118,3,FALSE), " ")</f>
        <v xml:space="preserve"> </v>
      </c>
      <c r="AYT28" s="23"/>
      <c r="AYU28" s="20" t="str">
        <f t="shared" si="149"/>
        <v xml:space="preserve"> </v>
      </c>
      <c r="AYY28" s="10"/>
      <c r="AYZ28" s="12" t="str">
        <f>IFERROR(VLOOKUP(AYY28,Insumos!$A$6:$D$118,2,FALSE), " ")</f>
        <v xml:space="preserve"> </v>
      </c>
      <c r="AZA28" s="20" t="str">
        <f>IFERROR(VLOOKUP(AYY28,Insumos!$A$6:$D$118,4,FALSE), " ")</f>
        <v xml:space="preserve"> </v>
      </c>
      <c r="AZB28" s="12" t="str">
        <f>IFERROR(VLOOKUP(AYY28,Insumos!$A$6:$D$118,3,FALSE), " ")</f>
        <v xml:space="preserve"> </v>
      </c>
      <c r="AZC28" s="23"/>
      <c r="AZD28" s="20" t="str">
        <f t="shared" si="150"/>
        <v xml:space="preserve"> </v>
      </c>
      <c r="AZH28" s="10"/>
      <c r="AZI28" s="12" t="str">
        <f>IFERROR(VLOOKUP(AZH28,Insumos!$A$6:$D$118,2,FALSE), " ")</f>
        <v xml:space="preserve"> </v>
      </c>
      <c r="AZJ28" s="20" t="str">
        <f>IFERROR(VLOOKUP(AZH28,Insumos!$A$6:$D$118,4,FALSE), " ")</f>
        <v xml:space="preserve"> </v>
      </c>
      <c r="AZK28" s="12" t="str">
        <f>IFERROR(VLOOKUP(AZH28,Insumos!$A$6:$D$118,3,FALSE), " ")</f>
        <v xml:space="preserve"> </v>
      </c>
      <c r="AZL28" s="23"/>
      <c r="AZM28" s="20" t="str">
        <f t="shared" si="151"/>
        <v xml:space="preserve"> </v>
      </c>
      <c r="AZQ28" s="10"/>
      <c r="AZR28" s="12" t="str">
        <f>IFERROR(VLOOKUP(AZQ28,Insumos!$A$6:$D$118,2,FALSE), " ")</f>
        <v xml:space="preserve"> </v>
      </c>
      <c r="AZS28" s="20" t="str">
        <f>IFERROR(VLOOKUP(AZQ28,Insumos!$A$6:$D$118,4,FALSE), " ")</f>
        <v xml:space="preserve"> </v>
      </c>
      <c r="AZT28" s="12" t="str">
        <f>IFERROR(VLOOKUP(AZQ28,Insumos!$A$6:$D$118,3,FALSE), " ")</f>
        <v xml:space="preserve"> </v>
      </c>
      <c r="AZU28" s="23"/>
      <c r="AZV28" s="20" t="str">
        <f t="shared" si="152"/>
        <v xml:space="preserve"> </v>
      </c>
      <c r="AZZ28" s="10"/>
      <c r="BAA28" s="12" t="str">
        <f>IFERROR(VLOOKUP(AZZ28,Insumos!$A$6:$D$118,2,FALSE), " ")</f>
        <v xml:space="preserve"> </v>
      </c>
      <c r="BAB28" s="20" t="str">
        <f>IFERROR(VLOOKUP(AZZ28,Insumos!$A$6:$D$118,4,FALSE), " ")</f>
        <v xml:space="preserve"> </v>
      </c>
      <c r="BAC28" s="12" t="str">
        <f>IFERROR(VLOOKUP(AZZ28,Insumos!$A$6:$D$118,3,FALSE), " ")</f>
        <v xml:space="preserve"> </v>
      </c>
      <c r="BAD28" s="23"/>
      <c r="BAE28" s="20" t="str">
        <f t="shared" si="153"/>
        <v xml:space="preserve"> </v>
      </c>
      <c r="BAI28" s="10"/>
      <c r="BAJ28" s="12" t="str">
        <f>IFERROR(VLOOKUP(BAI28,Insumos!$A$6:$D$118,2,FALSE), " ")</f>
        <v xml:space="preserve"> </v>
      </c>
      <c r="BAK28" s="20" t="str">
        <f>IFERROR(VLOOKUP(BAI28,Insumos!$A$6:$D$118,4,FALSE), " ")</f>
        <v xml:space="preserve"> </v>
      </c>
      <c r="BAL28" s="12" t="str">
        <f>IFERROR(VLOOKUP(BAI28,Insumos!$A$6:$D$118,3,FALSE), " ")</f>
        <v xml:space="preserve"> </v>
      </c>
      <c r="BAM28" s="23"/>
      <c r="BAN28" s="20" t="str">
        <f t="shared" si="154"/>
        <v xml:space="preserve"> </v>
      </c>
      <c r="BAR28" s="10"/>
      <c r="BAS28" s="12" t="str">
        <f>IFERROR(VLOOKUP(BAR28,Insumos!$A$6:$D$118,2,FALSE), " ")</f>
        <v xml:space="preserve"> </v>
      </c>
      <c r="BAT28" s="20" t="str">
        <f>IFERROR(VLOOKUP(BAR28,Insumos!$A$6:$D$118,4,FALSE), " ")</f>
        <v xml:space="preserve"> </v>
      </c>
      <c r="BAU28" s="12" t="str">
        <f>IFERROR(VLOOKUP(BAR28,Insumos!$A$6:$D$118,3,FALSE), " ")</f>
        <v xml:space="preserve"> </v>
      </c>
      <c r="BAV28" s="23"/>
      <c r="BAW28" s="20" t="str">
        <f t="shared" si="155"/>
        <v xml:space="preserve"> </v>
      </c>
      <c r="BBA28" s="10"/>
      <c r="BBB28" s="12" t="str">
        <f>IFERROR(VLOOKUP(BBA28,Insumos!$A$6:$D$118,2,FALSE), " ")</f>
        <v xml:space="preserve"> </v>
      </c>
      <c r="BBC28" s="20" t="str">
        <f>IFERROR(VLOOKUP(BBA28,Insumos!$A$6:$D$118,4,FALSE), " ")</f>
        <v xml:space="preserve"> </v>
      </c>
      <c r="BBD28" s="12" t="str">
        <f>IFERROR(VLOOKUP(BBA28,Insumos!$A$6:$D$118,3,FALSE), " ")</f>
        <v xml:space="preserve"> </v>
      </c>
      <c r="BBE28" s="23"/>
      <c r="BBF28" s="20" t="str">
        <f t="shared" si="156"/>
        <v xml:space="preserve"> </v>
      </c>
      <c r="BBJ28" s="10"/>
      <c r="BBK28" s="12" t="str">
        <f>IFERROR(VLOOKUP(BBJ28,Insumos!$A$6:$D$118,2,FALSE), " ")</f>
        <v xml:space="preserve"> </v>
      </c>
      <c r="BBL28" s="20" t="str">
        <f>IFERROR(VLOOKUP(BBJ28,Insumos!$A$6:$D$118,4,FALSE), " ")</f>
        <v xml:space="preserve"> </v>
      </c>
      <c r="BBM28" s="12" t="str">
        <f>IFERROR(VLOOKUP(BBJ28,Insumos!$A$6:$D$118,3,FALSE), " ")</f>
        <v xml:space="preserve"> </v>
      </c>
      <c r="BBN28" s="23"/>
      <c r="BBO28" s="20" t="str">
        <f t="shared" si="157"/>
        <v xml:space="preserve"> </v>
      </c>
      <c r="BBS28" s="10"/>
      <c r="BBT28" s="12" t="str">
        <f>IFERROR(VLOOKUP(BBS28,Insumos!$A$6:$D$118,2,FALSE), " ")</f>
        <v xml:space="preserve"> </v>
      </c>
      <c r="BBU28" s="20" t="str">
        <f>IFERROR(VLOOKUP(BBS28,Insumos!$A$6:$D$118,4,FALSE), " ")</f>
        <v xml:space="preserve"> </v>
      </c>
      <c r="BBV28" s="12" t="str">
        <f>IFERROR(VLOOKUP(BBS28,Insumos!$A$6:$D$118,3,FALSE), " ")</f>
        <v xml:space="preserve"> </v>
      </c>
      <c r="BBW28" s="23"/>
      <c r="BBX28" s="20" t="str">
        <f t="shared" si="158"/>
        <v xml:space="preserve"> </v>
      </c>
      <c r="BCB28" s="10"/>
      <c r="BCC28" s="12" t="str">
        <f>IFERROR(VLOOKUP(BCB28,Insumos!$A$6:$D$118,2,FALSE), " ")</f>
        <v xml:space="preserve"> </v>
      </c>
      <c r="BCD28" s="20" t="str">
        <f>IFERROR(VLOOKUP(BCB28,Insumos!$A$6:$D$118,4,FALSE), " ")</f>
        <v xml:space="preserve"> </v>
      </c>
      <c r="BCE28" s="12" t="str">
        <f>IFERROR(VLOOKUP(BCB28,Insumos!$A$6:$D$118,3,FALSE), " ")</f>
        <v xml:space="preserve"> </v>
      </c>
      <c r="BCF28" s="23"/>
      <c r="BCG28" s="20" t="str">
        <f t="shared" si="159"/>
        <v xml:space="preserve"> </v>
      </c>
      <c r="BCK28" s="10"/>
      <c r="BCL28" s="12" t="str">
        <f>IFERROR(VLOOKUP(BCK28,Insumos!$A$6:$D$118,2,FALSE), " ")</f>
        <v xml:space="preserve"> </v>
      </c>
      <c r="BCM28" s="20" t="str">
        <f>IFERROR(VLOOKUP(BCK28,Insumos!$A$6:$D$118,4,FALSE), " ")</f>
        <v xml:space="preserve"> </v>
      </c>
      <c r="BCN28" s="12" t="str">
        <f>IFERROR(VLOOKUP(BCK28,Insumos!$A$6:$D$118,3,FALSE), " ")</f>
        <v xml:space="preserve"> </v>
      </c>
      <c r="BCO28" s="23"/>
      <c r="BCP28" s="20" t="str">
        <f t="shared" si="160"/>
        <v xml:space="preserve"> </v>
      </c>
      <c r="BCT28" s="10"/>
      <c r="BCU28" s="12" t="str">
        <f>IFERROR(VLOOKUP(BCT28,Insumos!$A$6:$D$118,2,FALSE), " ")</f>
        <v xml:space="preserve"> </v>
      </c>
      <c r="BCV28" s="20" t="str">
        <f>IFERROR(VLOOKUP(BCT28,Insumos!$A$6:$D$118,4,FALSE), " ")</f>
        <v xml:space="preserve"> </v>
      </c>
      <c r="BCW28" s="12" t="str">
        <f>IFERROR(VLOOKUP(BCT28,Insumos!$A$6:$D$118,3,FALSE), " ")</f>
        <v xml:space="preserve"> </v>
      </c>
      <c r="BCX28" s="23"/>
      <c r="BCY28" s="20" t="str">
        <f t="shared" si="161"/>
        <v xml:space="preserve"> </v>
      </c>
      <c r="BDC28" s="10"/>
      <c r="BDD28" s="12" t="str">
        <f>IFERROR(VLOOKUP(BDC28,Insumos!$A$6:$D$118,2,FALSE), " ")</f>
        <v xml:space="preserve"> </v>
      </c>
      <c r="BDE28" s="20" t="str">
        <f>IFERROR(VLOOKUP(BDC28,Insumos!$A$6:$D$118,4,FALSE), " ")</f>
        <v xml:space="preserve"> </v>
      </c>
      <c r="BDF28" s="12" t="str">
        <f>IFERROR(VLOOKUP(BDC28,Insumos!$A$6:$D$118,3,FALSE), " ")</f>
        <v xml:space="preserve"> </v>
      </c>
      <c r="BDG28" s="23"/>
      <c r="BDH28" s="20" t="str">
        <f t="shared" si="162"/>
        <v xml:space="preserve"> </v>
      </c>
      <c r="BDL28" s="10"/>
      <c r="BDM28" s="12" t="str">
        <f>IFERROR(VLOOKUP(BDL28,Insumos!$A$6:$D$118,2,FALSE), " ")</f>
        <v xml:space="preserve"> </v>
      </c>
      <c r="BDN28" s="20" t="str">
        <f>IFERROR(VLOOKUP(BDL28,Insumos!$A$6:$D$118,4,FALSE), " ")</f>
        <v xml:space="preserve"> </v>
      </c>
      <c r="BDO28" s="12" t="str">
        <f>IFERROR(VLOOKUP(BDL28,Insumos!$A$6:$D$118,3,FALSE), " ")</f>
        <v xml:space="preserve"> </v>
      </c>
      <c r="BDP28" s="23"/>
      <c r="BDQ28" s="20" t="str">
        <f t="shared" si="163"/>
        <v xml:space="preserve"> </v>
      </c>
      <c r="BDU28" s="10"/>
      <c r="BDV28" s="12" t="str">
        <f>IFERROR(VLOOKUP(BDU28,Insumos!$A$6:$D$118,2,FALSE), " ")</f>
        <v xml:space="preserve"> </v>
      </c>
      <c r="BDW28" s="20" t="str">
        <f>IFERROR(VLOOKUP(BDU28,Insumos!$A$6:$D$118,4,FALSE), " ")</f>
        <v xml:space="preserve"> </v>
      </c>
      <c r="BDX28" s="12" t="str">
        <f>IFERROR(VLOOKUP(BDU28,Insumos!$A$6:$D$118,3,FALSE), " ")</f>
        <v xml:space="preserve"> </v>
      </c>
      <c r="BDY28" s="23"/>
      <c r="BDZ28" s="20" t="str">
        <f t="shared" si="164"/>
        <v xml:space="preserve"> </v>
      </c>
      <c r="BED28" s="10"/>
      <c r="BEE28" s="12" t="str">
        <f>IFERROR(VLOOKUP(BED28,Insumos!$A$6:$D$118,2,FALSE), " ")</f>
        <v xml:space="preserve"> </v>
      </c>
      <c r="BEF28" s="20" t="str">
        <f>IFERROR(VLOOKUP(BED28,Insumos!$A$6:$D$118,4,FALSE), " ")</f>
        <v xml:space="preserve"> </v>
      </c>
      <c r="BEG28" s="12" t="str">
        <f>IFERROR(VLOOKUP(BED28,Insumos!$A$6:$D$118,3,FALSE), " ")</f>
        <v xml:space="preserve"> </v>
      </c>
      <c r="BEH28" s="23"/>
      <c r="BEI28" s="20" t="str">
        <f t="shared" si="165"/>
        <v xml:space="preserve"> </v>
      </c>
      <c r="BEM28" s="10"/>
      <c r="BEN28" s="12" t="str">
        <f>IFERROR(VLOOKUP(BEM28,Insumos!$A$6:$D$118,2,FALSE), " ")</f>
        <v xml:space="preserve"> </v>
      </c>
      <c r="BEO28" s="20" t="str">
        <f>IFERROR(VLOOKUP(BEM28,Insumos!$A$6:$D$118,4,FALSE), " ")</f>
        <v xml:space="preserve"> </v>
      </c>
      <c r="BEP28" s="12" t="str">
        <f>IFERROR(VLOOKUP(BEM28,Insumos!$A$6:$D$118,3,FALSE), " ")</f>
        <v xml:space="preserve"> </v>
      </c>
      <c r="BEQ28" s="23"/>
      <c r="BER28" s="20" t="str">
        <f t="shared" si="166"/>
        <v xml:space="preserve"> </v>
      </c>
      <c r="BEV28" s="10"/>
      <c r="BEW28" s="12" t="str">
        <f>IFERROR(VLOOKUP(BEV28,Insumos!$A$6:$D$118,2,FALSE), " ")</f>
        <v xml:space="preserve"> </v>
      </c>
      <c r="BEX28" s="20" t="str">
        <f>IFERROR(VLOOKUP(BEV28,Insumos!$A$6:$D$118,4,FALSE), " ")</f>
        <v xml:space="preserve"> </v>
      </c>
      <c r="BEY28" s="12" t="str">
        <f>IFERROR(VLOOKUP(BEV28,Insumos!$A$6:$D$118,3,FALSE), " ")</f>
        <v xml:space="preserve"> </v>
      </c>
      <c r="BEZ28" s="23"/>
      <c r="BFA28" s="20" t="str">
        <f t="shared" si="167"/>
        <v xml:space="preserve"> </v>
      </c>
      <c r="BFE28" s="10"/>
      <c r="BFF28" s="12" t="str">
        <f>IFERROR(VLOOKUP(BFE28,Insumos!$A$6:$D$118,2,FALSE), " ")</f>
        <v xml:space="preserve"> </v>
      </c>
      <c r="BFG28" s="20" t="str">
        <f>IFERROR(VLOOKUP(BFE28,Insumos!$A$6:$D$118,4,FALSE), " ")</f>
        <v xml:space="preserve"> </v>
      </c>
      <c r="BFH28" s="12" t="str">
        <f>IFERROR(VLOOKUP(BFE28,Insumos!$A$6:$D$118,3,FALSE), " ")</f>
        <v xml:space="preserve"> </v>
      </c>
      <c r="BFI28" s="23"/>
      <c r="BFJ28" s="20" t="str">
        <f t="shared" si="168"/>
        <v xml:space="preserve"> </v>
      </c>
      <c r="BFN28" s="10"/>
      <c r="BFO28" s="12" t="str">
        <f>IFERROR(VLOOKUP(BFN28,Insumos!$A$6:$D$118,2,FALSE), " ")</f>
        <v xml:space="preserve"> </v>
      </c>
      <c r="BFP28" s="20" t="str">
        <f>IFERROR(VLOOKUP(BFN28,Insumos!$A$6:$D$118,4,FALSE), " ")</f>
        <v xml:space="preserve"> </v>
      </c>
      <c r="BFQ28" s="12" t="str">
        <f>IFERROR(VLOOKUP(BFN28,Insumos!$A$6:$D$118,3,FALSE), " ")</f>
        <v xml:space="preserve"> </v>
      </c>
      <c r="BFR28" s="23"/>
      <c r="BFS28" s="20" t="str">
        <f t="shared" si="169"/>
        <v xml:space="preserve"> </v>
      </c>
      <c r="BFW28" s="10"/>
      <c r="BFX28" s="12" t="str">
        <f>IFERROR(VLOOKUP(BFW28,Insumos!$A$6:$D$118,2,FALSE), " ")</f>
        <v xml:space="preserve"> </v>
      </c>
      <c r="BFY28" s="20" t="str">
        <f>IFERROR(VLOOKUP(BFW28,Insumos!$A$6:$D$118,4,FALSE), " ")</f>
        <v xml:space="preserve"> </v>
      </c>
      <c r="BFZ28" s="12" t="str">
        <f>IFERROR(VLOOKUP(BFW28,Insumos!$A$6:$D$118,3,FALSE), " ")</f>
        <v xml:space="preserve"> </v>
      </c>
      <c r="BGA28" s="23"/>
      <c r="BGB28" s="20" t="str">
        <f t="shared" si="170"/>
        <v xml:space="preserve"> </v>
      </c>
      <c r="BGF28" s="10"/>
      <c r="BGG28" s="12" t="str">
        <f>IFERROR(VLOOKUP(BGF28,Insumos!$A$6:$D$118,2,FALSE), " ")</f>
        <v xml:space="preserve"> </v>
      </c>
      <c r="BGH28" s="20" t="str">
        <f>IFERROR(VLOOKUP(BGF28,Insumos!$A$6:$D$118,4,FALSE), " ")</f>
        <v xml:space="preserve"> </v>
      </c>
      <c r="BGI28" s="12" t="str">
        <f>IFERROR(VLOOKUP(BGF28,Insumos!$A$6:$D$118,3,FALSE), " ")</f>
        <v xml:space="preserve"> </v>
      </c>
      <c r="BGJ28" s="23"/>
      <c r="BGK28" s="20" t="str">
        <f t="shared" si="171"/>
        <v xml:space="preserve"> </v>
      </c>
      <c r="BGO28" s="10"/>
      <c r="BGP28" s="12" t="str">
        <f>IFERROR(VLOOKUP(BGO28,Insumos!$A$6:$D$118,2,FALSE), " ")</f>
        <v xml:space="preserve"> </v>
      </c>
      <c r="BGQ28" s="20" t="str">
        <f>IFERROR(VLOOKUP(BGO28,Insumos!$A$6:$D$118,4,FALSE), " ")</f>
        <v xml:space="preserve"> </v>
      </c>
      <c r="BGR28" s="12" t="str">
        <f>IFERROR(VLOOKUP(BGO28,Insumos!$A$6:$D$118,3,FALSE), " ")</f>
        <v xml:space="preserve"> </v>
      </c>
      <c r="BGS28" s="23"/>
      <c r="BGT28" s="20" t="str">
        <f t="shared" si="172"/>
        <v xml:space="preserve"> </v>
      </c>
      <c r="BGX28" s="10"/>
      <c r="BGY28" s="12" t="str">
        <f>IFERROR(VLOOKUP(BGX28,Insumos!$A$6:$D$118,2,FALSE), " ")</f>
        <v xml:space="preserve"> </v>
      </c>
      <c r="BGZ28" s="20" t="str">
        <f>IFERROR(VLOOKUP(BGX28,Insumos!$A$6:$D$118,4,FALSE), " ")</f>
        <v xml:space="preserve"> </v>
      </c>
      <c r="BHA28" s="12" t="str">
        <f>IFERROR(VLOOKUP(BGX28,Insumos!$A$6:$D$118,3,FALSE), " ")</f>
        <v xml:space="preserve"> </v>
      </c>
      <c r="BHB28" s="23"/>
      <c r="BHC28" s="20" t="str">
        <f t="shared" si="173"/>
        <v xml:space="preserve"> </v>
      </c>
      <c r="BHG28" s="10"/>
      <c r="BHH28" s="12" t="str">
        <f>IFERROR(VLOOKUP(BHG28,Insumos!$A$6:$D$118,2,FALSE), " ")</f>
        <v xml:space="preserve"> </v>
      </c>
      <c r="BHI28" s="20" t="str">
        <f>IFERROR(VLOOKUP(BHG28,Insumos!$A$6:$D$118,4,FALSE), " ")</f>
        <v xml:space="preserve"> </v>
      </c>
      <c r="BHJ28" s="12" t="str">
        <f>IFERROR(VLOOKUP(BHG28,Insumos!$A$6:$D$118,3,FALSE), " ")</f>
        <v xml:space="preserve"> </v>
      </c>
      <c r="BHK28" s="23"/>
      <c r="BHL28" s="20" t="str">
        <f t="shared" si="174"/>
        <v xml:space="preserve"> </v>
      </c>
      <c r="BHP28" s="10"/>
      <c r="BHQ28" s="12" t="str">
        <f>IFERROR(VLOOKUP(BHP28,Insumos!$A$6:$D$118,2,FALSE), " ")</f>
        <v xml:space="preserve"> </v>
      </c>
      <c r="BHR28" s="20" t="str">
        <f>IFERROR(VLOOKUP(BHP28,Insumos!$A$6:$D$118,4,FALSE), " ")</f>
        <v xml:space="preserve"> </v>
      </c>
      <c r="BHS28" s="12" t="str">
        <f>IFERROR(VLOOKUP(BHP28,Insumos!$A$6:$D$118,3,FALSE), " ")</f>
        <v xml:space="preserve"> </v>
      </c>
      <c r="BHT28" s="23"/>
      <c r="BHU28" s="20" t="str">
        <f t="shared" si="175"/>
        <v xml:space="preserve"> </v>
      </c>
      <c r="BHY28" s="10"/>
      <c r="BHZ28" s="12" t="str">
        <f>IFERROR(VLOOKUP(BHY28,Insumos!$A$6:$D$118,2,FALSE), " ")</f>
        <v xml:space="preserve"> </v>
      </c>
      <c r="BIA28" s="20" t="str">
        <f>IFERROR(VLOOKUP(BHY28,Insumos!$A$6:$D$118,4,FALSE), " ")</f>
        <v xml:space="preserve"> </v>
      </c>
      <c r="BIB28" s="12" t="str">
        <f>IFERROR(VLOOKUP(BHY28,Insumos!$A$6:$D$118,3,FALSE), " ")</f>
        <v xml:space="preserve"> </v>
      </c>
      <c r="BIC28" s="23"/>
      <c r="BID28" s="20" t="str">
        <f t="shared" si="176"/>
        <v xml:space="preserve"> </v>
      </c>
      <c r="BIH28" s="10"/>
      <c r="BII28" s="12" t="str">
        <f>IFERROR(VLOOKUP(BIH28,Insumos!$A$6:$D$118,2,FALSE), " ")</f>
        <v xml:space="preserve"> </v>
      </c>
      <c r="BIJ28" s="20" t="str">
        <f>IFERROR(VLOOKUP(BIH28,Insumos!$A$6:$D$118,4,FALSE), " ")</f>
        <v xml:space="preserve"> </v>
      </c>
      <c r="BIK28" s="12" t="str">
        <f>IFERROR(VLOOKUP(BIH28,Insumos!$A$6:$D$118,3,FALSE), " ")</f>
        <v xml:space="preserve"> </v>
      </c>
      <c r="BIL28" s="23"/>
      <c r="BIM28" s="20" t="str">
        <f t="shared" si="177"/>
        <v xml:space="preserve"> </v>
      </c>
      <c r="BIQ28" s="10"/>
      <c r="BIR28" s="12" t="str">
        <f>IFERROR(VLOOKUP(BIQ28,Insumos!$A$6:$D$118,2,FALSE), " ")</f>
        <v xml:space="preserve"> </v>
      </c>
      <c r="BIS28" s="20" t="str">
        <f>IFERROR(VLOOKUP(BIQ28,Insumos!$A$6:$D$118,4,FALSE), " ")</f>
        <v xml:space="preserve"> </v>
      </c>
      <c r="BIT28" s="12" t="str">
        <f>IFERROR(VLOOKUP(BIQ28,Insumos!$A$6:$D$118,3,FALSE), " ")</f>
        <v xml:space="preserve"> </v>
      </c>
      <c r="BIU28" s="23"/>
      <c r="BIV28" s="20" t="str">
        <f t="shared" si="178"/>
        <v xml:space="preserve"> </v>
      </c>
      <c r="BIZ28" s="10"/>
      <c r="BJA28" s="12" t="str">
        <f>IFERROR(VLOOKUP(BIZ28,Insumos!$A$6:$D$118,2,FALSE), " ")</f>
        <v xml:space="preserve"> </v>
      </c>
      <c r="BJB28" s="20" t="str">
        <f>IFERROR(VLOOKUP(BIZ28,Insumos!$A$6:$D$118,4,FALSE), " ")</f>
        <v xml:space="preserve"> </v>
      </c>
      <c r="BJC28" s="12" t="str">
        <f>IFERROR(VLOOKUP(BIZ28,Insumos!$A$6:$D$118,3,FALSE), " ")</f>
        <v xml:space="preserve"> </v>
      </c>
      <c r="BJD28" s="23"/>
      <c r="BJE28" s="20" t="str">
        <f t="shared" si="179"/>
        <v xml:space="preserve"> </v>
      </c>
      <c r="BJI28" s="10"/>
      <c r="BJJ28" s="12" t="str">
        <f>IFERROR(VLOOKUP(BJI28,Insumos!$A$6:$D$118,2,FALSE), " ")</f>
        <v xml:space="preserve"> </v>
      </c>
      <c r="BJK28" s="20" t="str">
        <f>IFERROR(VLOOKUP(BJI28,Insumos!$A$6:$D$118,4,FALSE), " ")</f>
        <v xml:space="preserve"> </v>
      </c>
      <c r="BJL28" s="12" t="str">
        <f>IFERROR(VLOOKUP(BJI28,Insumos!$A$6:$D$118,3,FALSE), " ")</f>
        <v xml:space="preserve"> </v>
      </c>
      <c r="BJM28" s="23"/>
      <c r="BJN28" s="20" t="str">
        <f t="shared" si="180"/>
        <v xml:space="preserve"> </v>
      </c>
      <c r="BJR28" s="10"/>
      <c r="BJS28" s="12" t="str">
        <f>IFERROR(VLOOKUP(BJR28,Insumos!$A$6:$D$118,2,FALSE), " ")</f>
        <v xml:space="preserve"> </v>
      </c>
      <c r="BJT28" s="20" t="str">
        <f>IFERROR(VLOOKUP(BJR28,Insumos!$A$6:$D$118,4,FALSE), " ")</f>
        <v xml:space="preserve"> </v>
      </c>
      <c r="BJU28" s="12" t="str">
        <f>IFERROR(VLOOKUP(BJR28,Insumos!$A$6:$D$118,3,FALSE), " ")</f>
        <v xml:space="preserve"> </v>
      </c>
      <c r="BJV28" s="23"/>
      <c r="BJW28" s="20" t="str">
        <f t="shared" si="181"/>
        <v xml:space="preserve"> </v>
      </c>
      <c r="BKA28" s="10"/>
      <c r="BKB28" s="12" t="str">
        <f>IFERROR(VLOOKUP(BKA28,Insumos!$A$6:$D$118,2,FALSE), " ")</f>
        <v xml:space="preserve"> </v>
      </c>
      <c r="BKC28" s="20" t="str">
        <f>IFERROR(VLOOKUP(BKA28,Insumos!$A$6:$D$118,4,FALSE), " ")</f>
        <v xml:space="preserve"> </v>
      </c>
      <c r="BKD28" s="12" t="str">
        <f>IFERROR(VLOOKUP(BKA28,Insumos!$A$6:$D$118,3,FALSE), " ")</f>
        <v xml:space="preserve"> </v>
      </c>
      <c r="BKE28" s="23"/>
      <c r="BKF28" s="20" t="str">
        <f t="shared" si="182"/>
        <v xml:space="preserve"> </v>
      </c>
      <c r="BKJ28" s="10"/>
      <c r="BKK28" s="12" t="str">
        <f>IFERROR(VLOOKUP(BKJ28,Insumos!$A$6:$D$118,2,FALSE), " ")</f>
        <v xml:space="preserve"> </v>
      </c>
      <c r="BKL28" s="20" t="str">
        <f>IFERROR(VLOOKUP(BKJ28,Insumos!$A$6:$D$118,4,FALSE), " ")</f>
        <v xml:space="preserve"> </v>
      </c>
      <c r="BKM28" s="12" t="str">
        <f>IFERROR(VLOOKUP(BKJ28,Insumos!$A$6:$D$118,3,FALSE), " ")</f>
        <v xml:space="preserve"> </v>
      </c>
      <c r="BKN28" s="23"/>
      <c r="BKO28" s="20" t="str">
        <f t="shared" si="183"/>
        <v xml:space="preserve"> </v>
      </c>
      <c r="BKS28" s="10"/>
      <c r="BKT28" s="12" t="str">
        <f>IFERROR(VLOOKUP(BKS28,Insumos!$A$6:$D$118,2,FALSE), " ")</f>
        <v xml:space="preserve"> </v>
      </c>
      <c r="BKU28" s="20" t="str">
        <f>IFERROR(VLOOKUP(BKS28,Insumos!$A$6:$D$118,4,FALSE), " ")</f>
        <v xml:space="preserve"> </v>
      </c>
      <c r="BKV28" s="12" t="str">
        <f>IFERROR(VLOOKUP(BKS28,Insumos!$A$6:$D$118,3,FALSE), " ")</f>
        <v xml:space="preserve"> </v>
      </c>
      <c r="BKW28" s="23"/>
      <c r="BKX28" s="20" t="str">
        <f t="shared" si="184"/>
        <v xml:space="preserve"> </v>
      </c>
      <c r="BLB28" s="10"/>
      <c r="BLC28" s="12" t="str">
        <f>IFERROR(VLOOKUP(BLB28,Insumos!$A$6:$D$118,2,FALSE), " ")</f>
        <v xml:space="preserve"> </v>
      </c>
      <c r="BLD28" s="20" t="str">
        <f>IFERROR(VLOOKUP(BLB28,Insumos!$A$6:$D$118,4,FALSE), " ")</f>
        <v xml:space="preserve"> </v>
      </c>
      <c r="BLE28" s="12" t="str">
        <f>IFERROR(VLOOKUP(BLB28,Insumos!$A$6:$D$118,3,FALSE), " ")</f>
        <v xml:space="preserve"> </v>
      </c>
      <c r="BLF28" s="23"/>
      <c r="BLG28" s="20" t="str">
        <f t="shared" si="185"/>
        <v xml:space="preserve"> </v>
      </c>
      <c r="BLK28" s="10"/>
      <c r="BLL28" s="12" t="str">
        <f>IFERROR(VLOOKUP(BLK28,Insumos!$A$6:$D$118,2,FALSE), " ")</f>
        <v xml:space="preserve"> </v>
      </c>
      <c r="BLM28" s="20" t="str">
        <f>IFERROR(VLOOKUP(BLK28,Insumos!$A$6:$D$118,4,FALSE), " ")</f>
        <v xml:space="preserve"> </v>
      </c>
      <c r="BLN28" s="12" t="str">
        <f>IFERROR(VLOOKUP(BLK28,Insumos!$A$6:$D$118,3,FALSE), " ")</f>
        <v xml:space="preserve"> </v>
      </c>
      <c r="BLO28" s="23"/>
      <c r="BLP28" s="20" t="str">
        <f t="shared" si="186"/>
        <v xml:space="preserve"> </v>
      </c>
      <c r="BLT28" s="10"/>
      <c r="BLU28" s="12" t="str">
        <f>IFERROR(VLOOKUP(BLT28,Insumos!$A$6:$D$118,2,FALSE), " ")</f>
        <v xml:space="preserve"> </v>
      </c>
      <c r="BLV28" s="20" t="str">
        <f>IFERROR(VLOOKUP(BLT28,Insumos!$A$6:$D$118,4,FALSE), " ")</f>
        <v xml:space="preserve"> </v>
      </c>
      <c r="BLW28" s="12" t="str">
        <f>IFERROR(VLOOKUP(BLT28,Insumos!$A$6:$D$118,3,FALSE), " ")</f>
        <v xml:space="preserve"> </v>
      </c>
      <c r="BLX28" s="23"/>
      <c r="BLY28" s="20" t="str">
        <f t="shared" si="187"/>
        <v xml:space="preserve"> </v>
      </c>
      <c r="BMC28" s="10"/>
      <c r="BMD28" s="12" t="str">
        <f>IFERROR(VLOOKUP(BMC28,Insumos!$A$6:$D$118,2,FALSE), " ")</f>
        <v xml:space="preserve"> </v>
      </c>
      <c r="BME28" s="20" t="str">
        <f>IFERROR(VLOOKUP(BMC28,Insumos!$A$6:$D$118,4,FALSE), " ")</f>
        <v xml:space="preserve"> </v>
      </c>
      <c r="BMF28" s="12" t="str">
        <f>IFERROR(VLOOKUP(BMC28,Insumos!$A$6:$D$118,3,FALSE), " ")</f>
        <v xml:space="preserve"> </v>
      </c>
      <c r="BMG28" s="23"/>
      <c r="BMH28" s="20" t="str">
        <f t="shared" si="188"/>
        <v xml:space="preserve"> </v>
      </c>
      <c r="BML28" s="10"/>
      <c r="BMM28" s="12" t="str">
        <f>IFERROR(VLOOKUP(BML28,Insumos!$A$6:$D$118,2,FALSE), " ")</f>
        <v xml:space="preserve"> </v>
      </c>
      <c r="BMN28" s="20" t="str">
        <f>IFERROR(VLOOKUP(BML28,Insumos!$A$6:$D$118,4,FALSE), " ")</f>
        <v xml:space="preserve"> </v>
      </c>
      <c r="BMO28" s="12" t="str">
        <f>IFERROR(VLOOKUP(BML28,Insumos!$A$6:$D$118,3,FALSE), " ")</f>
        <v xml:space="preserve"> </v>
      </c>
      <c r="BMP28" s="23"/>
      <c r="BMQ28" s="20" t="str">
        <f t="shared" si="189"/>
        <v xml:space="preserve"> </v>
      </c>
      <c r="BMU28" s="10"/>
      <c r="BMV28" s="12" t="str">
        <f>IFERROR(VLOOKUP(BMU28,Insumos!$A$6:$D$118,2,FALSE), " ")</f>
        <v xml:space="preserve"> </v>
      </c>
      <c r="BMW28" s="20" t="str">
        <f>IFERROR(VLOOKUP(BMU28,Insumos!$A$6:$D$118,4,FALSE), " ")</f>
        <v xml:space="preserve"> </v>
      </c>
      <c r="BMX28" s="12" t="str">
        <f>IFERROR(VLOOKUP(BMU28,Insumos!$A$6:$D$118,3,FALSE), " ")</f>
        <v xml:space="preserve"> </v>
      </c>
      <c r="BMY28" s="23"/>
      <c r="BMZ28" s="20" t="str">
        <f t="shared" si="190"/>
        <v xml:space="preserve"> </v>
      </c>
      <c r="BND28" s="10"/>
      <c r="BNE28" s="12" t="str">
        <f>IFERROR(VLOOKUP(BND28,Insumos!$A$6:$D$118,2,FALSE), " ")</f>
        <v xml:space="preserve"> </v>
      </c>
      <c r="BNF28" s="20" t="str">
        <f>IFERROR(VLOOKUP(BND28,Insumos!$A$6:$D$118,4,FALSE), " ")</f>
        <v xml:space="preserve"> </v>
      </c>
      <c r="BNG28" s="12" t="str">
        <f>IFERROR(VLOOKUP(BND28,Insumos!$A$6:$D$118,3,FALSE), " ")</f>
        <v xml:space="preserve"> </v>
      </c>
      <c r="BNH28" s="23"/>
      <c r="BNI28" s="20" t="str">
        <f t="shared" si="191"/>
        <v xml:space="preserve"> </v>
      </c>
      <c r="BNM28" s="10"/>
      <c r="BNN28" s="12" t="str">
        <f>IFERROR(VLOOKUP(BNM28,Insumos!$A$6:$D$118,2,FALSE), " ")</f>
        <v xml:space="preserve"> </v>
      </c>
      <c r="BNO28" s="20" t="str">
        <f>IFERROR(VLOOKUP(BNM28,Insumos!$A$6:$D$118,4,FALSE), " ")</f>
        <v xml:space="preserve"> </v>
      </c>
      <c r="BNP28" s="12" t="str">
        <f>IFERROR(VLOOKUP(BNM28,Insumos!$A$6:$D$118,3,FALSE), " ")</f>
        <v xml:space="preserve"> </v>
      </c>
      <c r="BNQ28" s="23"/>
      <c r="BNR28" s="20" t="str">
        <f t="shared" si="192"/>
        <v xml:space="preserve"> </v>
      </c>
      <c r="BNV28" s="10"/>
      <c r="BNW28" s="12" t="str">
        <f>IFERROR(VLOOKUP(BNV28,Insumos!$A$6:$D$118,2,FALSE), " ")</f>
        <v xml:space="preserve"> </v>
      </c>
      <c r="BNX28" s="20" t="str">
        <f>IFERROR(VLOOKUP(BNV28,Insumos!$A$6:$D$118,4,FALSE), " ")</f>
        <v xml:space="preserve"> </v>
      </c>
      <c r="BNY28" s="12" t="str">
        <f>IFERROR(VLOOKUP(BNV28,Insumos!$A$6:$D$118,3,FALSE), " ")</f>
        <v xml:space="preserve"> </v>
      </c>
      <c r="BNZ28" s="23"/>
      <c r="BOA28" s="20" t="str">
        <f t="shared" si="193"/>
        <v xml:space="preserve"> </v>
      </c>
      <c r="BOE28" s="10"/>
      <c r="BOF28" s="12" t="str">
        <f>IFERROR(VLOOKUP(BOE28,Insumos!$A$6:$D$118,2,FALSE), " ")</f>
        <v xml:space="preserve"> </v>
      </c>
      <c r="BOG28" s="20" t="str">
        <f>IFERROR(VLOOKUP(BOE28,Insumos!$A$6:$D$118,4,FALSE), " ")</f>
        <v xml:space="preserve"> </v>
      </c>
      <c r="BOH28" s="12" t="str">
        <f>IFERROR(VLOOKUP(BOE28,Insumos!$A$6:$D$118,3,FALSE), " ")</f>
        <v xml:space="preserve"> </v>
      </c>
      <c r="BOI28" s="23"/>
      <c r="BOJ28" s="20" t="str">
        <f t="shared" si="194"/>
        <v xml:space="preserve"> </v>
      </c>
      <c r="BON28" s="10"/>
      <c r="BOO28" s="12" t="str">
        <f>IFERROR(VLOOKUP(BON28,Insumos!$A$6:$D$118,2,FALSE), " ")</f>
        <v xml:space="preserve"> </v>
      </c>
      <c r="BOP28" s="20" t="str">
        <f>IFERROR(VLOOKUP(BON28,Insumos!$A$6:$D$118,4,FALSE), " ")</f>
        <v xml:space="preserve"> </v>
      </c>
      <c r="BOQ28" s="12" t="str">
        <f>IFERROR(VLOOKUP(BON28,Insumos!$A$6:$D$118,3,FALSE), " ")</f>
        <v xml:space="preserve"> </v>
      </c>
      <c r="BOR28" s="23"/>
      <c r="BOS28" s="20" t="str">
        <f t="shared" si="195"/>
        <v xml:space="preserve"> </v>
      </c>
      <c r="BOW28" s="10"/>
      <c r="BOX28" s="12" t="str">
        <f>IFERROR(VLOOKUP(BOW28,Insumos!$A$6:$D$118,2,FALSE), " ")</f>
        <v xml:space="preserve"> </v>
      </c>
      <c r="BOY28" s="20" t="str">
        <f>IFERROR(VLOOKUP(BOW28,Insumos!$A$6:$D$118,4,FALSE), " ")</f>
        <v xml:space="preserve"> </v>
      </c>
      <c r="BOZ28" s="12" t="str">
        <f>IFERROR(VLOOKUP(BOW28,Insumos!$A$6:$D$118,3,FALSE), " ")</f>
        <v xml:space="preserve"> </v>
      </c>
      <c r="BPA28" s="23"/>
      <c r="BPB28" s="20" t="str">
        <f t="shared" si="196"/>
        <v xml:space="preserve"> </v>
      </c>
      <c r="BPF28" s="10"/>
      <c r="BPG28" s="12" t="str">
        <f>IFERROR(VLOOKUP(BPF28,Insumos!$A$6:$D$118,2,FALSE), " ")</f>
        <v xml:space="preserve"> </v>
      </c>
      <c r="BPH28" s="20" t="str">
        <f>IFERROR(VLOOKUP(BPF28,Insumos!$A$6:$D$118,4,FALSE), " ")</f>
        <v xml:space="preserve"> </v>
      </c>
      <c r="BPI28" s="12" t="str">
        <f>IFERROR(VLOOKUP(BPF28,Insumos!$A$6:$D$118,3,FALSE), " ")</f>
        <v xml:space="preserve"> </v>
      </c>
      <c r="BPJ28" s="23"/>
      <c r="BPK28" s="20" t="str">
        <f t="shared" si="197"/>
        <v xml:space="preserve"> </v>
      </c>
      <c r="BPO28" s="10"/>
      <c r="BPP28" s="12" t="str">
        <f>IFERROR(VLOOKUP(BPO28,Insumos!$A$6:$D$118,2,FALSE), " ")</f>
        <v xml:space="preserve"> </v>
      </c>
      <c r="BPQ28" s="20" t="str">
        <f>IFERROR(VLOOKUP(BPO28,Insumos!$A$6:$D$118,4,FALSE), " ")</f>
        <v xml:space="preserve"> </v>
      </c>
      <c r="BPR28" s="12" t="str">
        <f>IFERROR(VLOOKUP(BPO28,Insumos!$A$6:$D$118,3,FALSE), " ")</f>
        <v xml:space="preserve"> </v>
      </c>
      <c r="BPS28" s="23"/>
      <c r="BPT28" s="20" t="str">
        <f t="shared" si="198"/>
        <v xml:space="preserve"> </v>
      </c>
      <c r="BPX28" s="10"/>
      <c r="BPY28" s="12" t="str">
        <f>IFERROR(VLOOKUP(BPX28,Insumos!$A$6:$D$118,2,FALSE), " ")</f>
        <v xml:space="preserve"> </v>
      </c>
      <c r="BPZ28" s="20" t="str">
        <f>IFERROR(VLOOKUP(BPX28,Insumos!$A$6:$D$118,4,FALSE), " ")</f>
        <v xml:space="preserve"> </v>
      </c>
      <c r="BQA28" s="12" t="str">
        <f>IFERROR(VLOOKUP(BPX28,Insumos!$A$6:$D$118,3,FALSE), " ")</f>
        <v xml:space="preserve"> </v>
      </c>
      <c r="BQB28" s="23"/>
      <c r="BQC28" s="20" t="str">
        <f t="shared" si="199"/>
        <v xml:space="preserve"> </v>
      </c>
    </row>
    <row r="29" spans="1:1023 1025:1799" ht="17.25" customHeight="1" x14ac:dyDescent="0.25">
      <c r="A29" s="10"/>
      <c r="B29" s="12" t="str">
        <f>IFERROR(VLOOKUP(A29,Insumos!$A$6:$D$118,2,FALSE), " ")</f>
        <v xml:space="preserve"> </v>
      </c>
      <c r="C29" s="20" t="str">
        <f>IFERROR(VLOOKUP(A29,Insumos!$A$6:$D$118,4,FALSE), " ")</f>
        <v xml:space="preserve"> </v>
      </c>
      <c r="D29" s="12" t="str">
        <f>IFERROR(VLOOKUP(A29,Insumos!$A$6:$D$118,3,FALSE), " ")</f>
        <v xml:space="preserve"> </v>
      </c>
      <c r="E29" s="23"/>
      <c r="F29" s="20" t="str">
        <f t="shared" si="0"/>
        <v xml:space="preserve"> </v>
      </c>
      <c r="J29" s="10"/>
      <c r="K29" s="12" t="str">
        <f>IFERROR(VLOOKUP(J29,Insumos!$A$6:$D$118,2,FALSE), " ")</f>
        <v xml:space="preserve"> </v>
      </c>
      <c r="L29" s="20" t="str">
        <f>IFERROR(VLOOKUP(J29,Insumos!$A$6:$D$118,4,FALSE), " ")</f>
        <v xml:space="preserve"> </v>
      </c>
      <c r="M29" s="12" t="str">
        <f>IFERROR(VLOOKUP(J29,Insumos!$A$6:$D$118,3,FALSE), " ")</f>
        <v xml:space="preserve"> </v>
      </c>
      <c r="N29" s="23"/>
      <c r="O29" s="20" t="str">
        <f t="shared" si="1"/>
        <v xml:space="preserve"> </v>
      </c>
      <c r="S29" s="10"/>
      <c r="T29" s="12" t="str">
        <f>IFERROR(VLOOKUP(S29,Insumos!$A$6:$D$118,2,FALSE), " ")</f>
        <v xml:space="preserve"> </v>
      </c>
      <c r="U29" s="20" t="str">
        <f>IFERROR(VLOOKUP(S29,Insumos!$A$6:$D$118,4,FALSE), " ")</f>
        <v xml:space="preserve"> </v>
      </c>
      <c r="V29" s="12" t="str">
        <f>IFERROR(VLOOKUP(S29,Insumos!$A$6:$D$118,3,FALSE), " ")</f>
        <v xml:space="preserve"> </v>
      </c>
      <c r="W29" s="23"/>
      <c r="X29" s="20" t="str">
        <f t="shared" si="2"/>
        <v xml:space="preserve"> </v>
      </c>
      <c r="AB29" s="10"/>
      <c r="AC29" s="12" t="str">
        <f>IFERROR(VLOOKUP(AB29,Insumos!$A$6:$D$118,2,FALSE), " ")</f>
        <v xml:space="preserve"> </v>
      </c>
      <c r="AD29" s="20" t="str">
        <f>IFERROR(VLOOKUP(AB29,Insumos!$A$6:$D$118,4,FALSE), " ")</f>
        <v xml:space="preserve"> </v>
      </c>
      <c r="AE29" s="12" t="str">
        <f>IFERROR(VLOOKUP(AB29,Insumos!$A$6:$D$118,3,FALSE), " ")</f>
        <v xml:space="preserve"> </v>
      </c>
      <c r="AF29" s="23"/>
      <c r="AG29" s="20" t="str">
        <f t="shared" si="3"/>
        <v xml:space="preserve"> </v>
      </c>
      <c r="AK29" s="10"/>
      <c r="AL29" s="12" t="str">
        <f>IFERROR(VLOOKUP(AK29,Insumos!$A$6:$D$118,2,FALSE), " ")</f>
        <v xml:space="preserve"> </v>
      </c>
      <c r="AM29" s="20" t="str">
        <f>IFERROR(VLOOKUP(AK29,Insumos!$A$6:$D$118,4,FALSE), " ")</f>
        <v xml:space="preserve"> </v>
      </c>
      <c r="AN29" s="12" t="str">
        <f>IFERROR(VLOOKUP(AK29,Insumos!$A$6:$D$118,3,FALSE), " ")</f>
        <v xml:space="preserve"> </v>
      </c>
      <c r="AO29" s="23"/>
      <c r="AP29" s="20" t="str">
        <f t="shared" si="4"/>
        <v xml:space="preserve"> </v>
      </c>
      <c r="AT29" s="10"/>
      <c r="AU29" s="12" t="str">
        <f>IFERROR(VLOOKUP(AT29,Insumos!$A$6:$D$118,2,FALSE), " ")</f>
        <v xml:space="preserve"> </v>
      </c>
      <c r="AV29" s="20" t="str">
        <f>IFERROR(VLOOKUP(AT29,Insumos!$A$6:$D$118,4,FALSE), " ")</f>
        <v xml:space="preserve"> </v>
      </c>
      <c r="AW29" s="12" t="str">
        <f>IFERROR(VLOOKUP(AT29,Insumos!$A$6:$D$118,3,FALSE), " ")</f>
        <v xml:space="preserve"> </v>
      </c>
      <c r="AX29" s="23"/>
      <c r="AY29" s="20" t="str">
        <f t="shared" si="5"/>
        <v xml:space="preserve"> </v>
      </c>
      <c r="BC29" s="10"/>
      <c r="BD29" s="12" t="str">
        <f>IFERROR(VLOOKUP(BC29,Insumos!$A$6:$D$118,2,FALSE), " ")</f>
        <v xml:space="preserve"> </v>
      </c>
      <c r="BE29" s="20" t="str">
        <f>IFERROR(VLOOKUP(BC29,Insumos!$A$6:$D$118,4,FALSE), " ")</f>
        <v xml:space="preserve"> </v>
      </c>
      <c r="BF29" s="12" t="str">
        <f>IFERROR(VLOOKUP(BC29,Insumos!$A$6:$D$118,3,FALSE), " ")</f>
        <v xml:space="preserve"> </v>
      </c>
      <c r="BG29" s="23"/>
      <c r="BH29" s="20" t="str">
        <f t="shared" si="6"/>
        <v xml:space="preserve"> </v>
      </c>
      <c r="BL29" s="10"/>
      <c r="BM29" s="12" t="str">
        <f>IFERROR(VLOOKUP(BL29,Insumos!$A$6:$D$118,2,FALSE), " ")</f>
        <v xml:space="preserve"> </v>
      </c>
      <c r="BN29" s="20" t="str">
        <f>IFERROR(VLOOKUP(BL29,Insumos!$A$6:$D$118,4,FALSE), " ")</f>
        <v xml:space="preserve"> </v>
      </c>
      <c r="BO29" s="12" t="str">
        <f>IFERROR(VLOOKUP(BL29,Insumos!$A$6:$D$118,3,FALSE), " ")</f>
        <v xml:space="preserve"> </v>
      </c>
      <c r="BP29" s="23"/>
      <c r="BQ29" s="20" t="str">
        <f t="shared" si="7"/>
        <v xml:space="preserve"> </v>
      </c>
      <c r="BU29" s="10"/>
      <c r="BV29" s="12" t="str">
        <f>IFERROR(VLOOKUP(BU29,Insumos!$A$6:$D$118,2,FALSE), " ")</f>
        <v xml:space="preserve"> </v>
      </c>
      <c r="BW29" s="20" t="str">
        <f>IFERROR(VLOOKUP(BU29,Insumos!$A$6:$D$118,4,FALSE), " ")</f>
        <v xml:space="preserve"> </v>
      </c>
      <c r="BX29" s="12" t="str">
        <f>IFERROR(VLOOKUP(BU29,Insumos!$A$6:$D$118,3,FALSE), " ")</f>
        <v xml:space="preserve"> </v>
      </c>
      <c r="BY29" s="23"/>
      <c r="BZ29" s="20" t="str">
        <f t="shared" si="8"/>
        <v xml:space="preserve"> </v>
      </c>
      <c r="CD29" s="10"/>
      <c r="CE29" s="12" t="str">
        <f>IFERROR(VLOOKUP(CD29,Insumos!$A$6:$D$118,2,FALSE), " ")</f>
        <v xml:space="preserve"> </v>
      </c>
      <c r="CF29" s="20" t="str">
        <f>IFERROR(VLOOKUP(CD29,Insumos!$A$6:$D$118,4,FALSE), " ")</f>
        <v xml:space="preserve"> </v>
      </c>
      <c r="CG29" s="12" t="str">
        <f>IFERROR(VLOOKUP(CD29,Insumos!$A$6:$D$118,3,FALSE), " ")</f>
        <v xml:space="preserve"> </v>
      </c>
      <c r="CH29" s="23"/>
      <c r="CI29" s="20" t="str">
        <f t="shared" si="9"/>
        <v xml:space="preserve"> </v>
      </c>
      <c r="CM29" s="10"/>
      <c r="CN29" s="12" t="str">
        <f>IFERROR(VLOOKUP(CM29,Insumos!$A$6:$D$118,2,FALSE), " ")</f>
        <v xml:space="preserve"> </v>
      </c>
      <c r="CO29" s="20" t="str">
        <f>IFERROR(VLOOKUP(CM29,Insumos!$A$6:$D$118,4,FALSE), " ")</f>
        <v xml:space="preserve"> </v>
      </c>
      <c r="CP29" s="12" t="str">
        <f>IFERROR(VLOOKUP(CM29,Insumos!$A$6:$D$118,3,FALSE), " ")</f>
        <v xml:space="preserve"> </v>
      </c>
      <c r="CQ29" s="23"/>
      <c r="CR29" s="20" t="str">
        <f t="shared" si="10"/>
        <v xml:space="preserve"> </v>
      </c>
      <c r="CV29" s="10"/>
      <c r="CW29" s="12" t="str">
        <f>IFERROR(VLOOKUP(CV29,Insumos!$A$6:$D$118,2,FALSE), " ")</f>
        <v xml:space="preserve"> </v>
      </c>
      <c r="CX29" s="20" t="str">
        <f>IFERROR(VLOOKUP(CV29,Insumos!$A$6:$D$118,4,FALSE), " ")</f>
        <v xml:space="preserve"> </v>
      </c>
      <c r="CY29" s="12" t="str">
        <f>IFERROR(VLOOKUP(CV29,Insumos!$A$6:$D$118,3,FALSE), " ")</f>
        <v xml:space="preserve"> </v>
      </c>
      <c r="CZ29" s="23"/>
      <c r="DA29" s="20" t="str">
        <f t="shared" si="11"/>
        <v xml:space="preserve"> </v>
      </c>
      <c r="DE29" s="10"/>
      <c r="DF29" s="12" t="str">
        <f>IFERROR(VLOOKUP(DE29,Insumos!$A$6:$D$118,2,FALSE), " ")</f>
        <v xml:space="preserve"> </v>
      </c>
      <c r="DG29" s="20" t="str">
        <f>IFERROR(VLOOKUP(DE29,Insumos!$A$6:$D$118,4,FALSE), " ")</f>
        <v xml:space="preserve"> </v>
      </c>
      <c r="DH29" s="12" t="str">
        <f>IFERROR(VLOOKUP(DE29,Insumos!$A$6:$D$118,3,FALSE), " ")</f>
        <v xml:space="preserve"> </v>
      </c>
      <c r="DI29" s="23"/>
      <c r="DJ29" s="20" t="str">
        <f t="shared" si="12"/>
        <v xml:space="preserve"> </v>
      </c>
      <c r="DN29" s="10"/>
      <c r="DO29" s="12" t="str">
        <f>IFERROR(VLOOKUP(DN29,Insumos!$A$6:$D$118,2,FALSE), " ")</f>
        <v xml:space="preserve"> </v>
      </c>
      <c r="DP29" s="20" t="str">
        <f>IFERROR(VLOOKUP(DN29,Insumos!$A$6:$D$118,4,FALSE), " ")</f>
        <v xml:space="preserve"> </v>
      </c>
      <c r="DQ29" s="12" t="str">
        <f>IFERROR(VLOOKUP(DN29,Insumos!$A$6:$D$118,3,FALSE), " ")</f>
        <v xml:space="preserve"> </v>
      </c>
      <c r="DR29" s="23"/>
      <c r="DS29" s="20" t="str">
        <f t="shared" si="13"/>
        <v xml:space="preserve"> </v>
      </c>
      <c r="DW29" s="10"/>
      <c r="DX29" s="12" t="str">
        <f>IFERROR(VLOOKUP(DW29,Insumos!$A$6:$D$118,2,FALSE), " ")</f>
        <v xml:space="preserve"> </v>
      </c>
      <c r="DY29" s="20" t="str">
        <f>IFERROR(VLOOKUP(DW29,Insumos!$A$6:$D$118,4,FALSE), " ")</f>
        <v xml:space="preserve"> </v>
      </c>
      <c r="DZ29" s="12" t="str">
        <f>IFERROR(VLOOKUP(DW29,Insumos!$A$6:$D$118,3,FALSE), " ")</f>
        <v xml:space="preserve"> </v>
      </c>
      <c r="EA29" s="23"/>
      <c r="EB29" s="20" t="str">
        <f t="shared" si="14"/>
        <v xml:space="preserve"> </v>
      </c>
      <c r="EF29" s="10"/>
      <c r="EG29" s="12" t="str">
        <f>IFERROR(VLOOKUP(EF29,Insumos!$A$6:$D$118,2,FALSE), " ")</f>
        <v xml:space="preserve"> </v>
      </c>
      <c r="EH29" s="20" t="str">
        <f>IFERROR(VLOOKUP(EF29,Insumos!$A$6:$D$118,4,FALSE), " ")</f>
        <v xml:space="preserve"> </v>
      </c>
      <c r="EI29" s="12" t="str">
        <f>IFERROR(VLOOKUP(EF29,Insumos!$A$6:$D$118,3,FALSE), " ")</f>
        <v xml:space="preserve"> </v>
      </c>
      <c r="EJ29" s="23"/>
      <c r="EK29" s="20" t="str">
        <f t="shared" si="15"/>
        <v xml:space="preserve"> </v>
      </c>
      <c r="EO29" s="10"/>
      <c r="EP29" s="12" t="str">
        <f>IFERROR(VLOOKUP(EO29,Insumos!$A$6:$D$118,2,FALSE), " ")</f>
        <v xml:space="preserve"> </v>
      </c>
      <c r="EQ29" s="20" t="str">
        <f>IFERROR(VLOOKUP(EO29,Insumos!$A$6:$D$118,4,FALSE), " ")</f>
        <v xml:space="preserve"> </v>
      </c>
      <c r="ER29" s="12" t="str">
        <f>IFERROR(VLOOKUP(EO29,Insumos!$A$6:$D$118,3,FALSE), " ")</f>
        <v xml:space="preserve"> </v>
      </c>
      <c r="ES29" s="23"/>
      <c r="ET29" s="20" t="str">
        <f t="shared" si="16"/>
        <v xml:space="preserve"> </v>
      </c>
      <c r="EX29" s="10"/>
      <c r="EY29" s="12" t="str">
        <f>IFERROR(VLOOKUP(EX29,Insumos!$A$6:$D$118,2,FALSE), " ")</f>
        <v xml:space="preserve"> </v>
      </c>
      <c r="EZ29" s="20" t="str">
        <f>IFERROR(VLOOKUP(EX29,Insumos!$A$6:$D$118,4,FALSE), " ")</f>
        <v xml:space="preserve"> </v>
      </c>
      <c r="FA29" s="12" t="str">
        <f>IFERROR(VLOOKUP(EX29,Insumos!$A$6:$D$118,3,FALSE), " ")</f>
        <v xml:space="preserve"> </v>
      </c>
      <c r="FB29" s="23"/>
      <c r="FC29" s="20" t="str">
        <f t="shared" si="17"/>
        <v xml:space="preserve"> </v>
      </c>
      <c r="FG29" s="10"/>
      <c r="FH29" s="12" t="str">
        <f>IFERROR(VLOOKUP(FG29,Insumos!$A$6:$D$118,2,FALSE), " ")</f>
        <v xml:space="preserve"> </v>
      </c>
      <c r="FI29" s="20" t="str">
        <f>IFERROR(VLOOKUP(FG29,Insumos!$A$6:$D$118,4,FALSE), " ")</f>
        <v xml:space="preserve"> </v>
      </c>
      <c r="FJ29" s="12" t="str">
        <f>IFERROR(VLOOKUP(FG29,Insumos!$A$6:$D$118,3,FALSE), " ")</f>
        <v xml:space="preserve"> </v>
      </c>
      <c r="FK29" s="23"/>
      <c r="FL29" s="20" t="str">
        <f t="shared" si="18"/>
        <v xml:space="preserve"> </v>
      </c>
      <c r="FP29" s="10"/>
      <c r="FQ29" s="12" t="str">
        <f>IFERROR(VLOOKUP(FP29,Insumos!$A$6:$D$118,2,FALSE), " ")</f>
        <v xml:space="preserve"> </v>
      </c>
      <c r="FR29" s="20" t="str">
        <f>IFERROR(VLOOKUP(FP29,Insumos!$A$6:$D$118,4,FALSE), " ")</f>
        <v xml:space="preserve"> </v>
      </c>
      <c r="FS29" s="12" t="str">
        <f>IFERROR(VLOOKUP(FP29,Insumos!$A$6:$D$118,3,FALSE), " ")</f>
        <v xml:space="preserve"> </v>
      </c>
      <c r="FT29" s="23"/>
      <c r="FU29" s="20" t="str">
        <f t="shared" si="19"/>
        <v xml:space="preserve"> </v>
      </c>
      <c r="FY29" s="10"/>
      <c r="FZ29" s="12" t="str">
        <f>IFERROR(VLOOKUP(FY29,Insumos!$A$6:$D$118,2,FALSE), " ")</f>
        <v xml:space="preserve"> </v>
      </c>
      <c r="GA29" s="20" t="str">
        <f>IFERROR(VLOOKUP(FY29,Insumos!$A$6:$D$118,4,FALSE), " ")</f>
        <v xml:space="preserve"> </v>
      </c>
      <c r="GB29" s="12" t="str">
        <f>IFERROR(VLOOKUP(FY29,Insumos!$A$6:$D$118,3,FALSE), " ")</f>
        <v xml:space="preserve"> </v>
      </c>
      <c r="GC29" s="23"/>
      <c r="GD29" s="20" t="str">
        <f t="shared" si="20"/>
        <v xml:space="preserve"> </v>
      </c>
      <c r="GH29" s="10"/>
      <c r="GI29" s="12" t="str">
        <f>IFERROR(VLOOKUP(GH29,Insumos!$A$6:$D$118,2,FALSE), " ")</f>
        <v xml:space="preserve"> </v>
      </c>
      <c r="GJ29" s="20" t="str">
        <f>IFERROR(VLOOKUP(GH29,Insumos!$A$6:$D$118,4,FALSE), " ")</f>
        <v xml:space="preserve"> </v>
      </c>
      <c r="GK29" s="12" t="str">
        <f>IFERROR(VLOOKUP(GH29,Insumos!$A$6:$D$118,3,FALSE), " ")</f>
        <v xml:space="preserve"> </v>
      </c>
      <c r="GL29" s="23"/>
      <c r="GM29" s="20" t="str">
        <f t="shared" si="21"/>
        <v xml:space="preserve"> </v>
      </c>
      <c r="GQ29" s="10"/>
      <c r="GR29" s="12" t="str">
        <f>IFERROR(VLOOKUP(GQ29,Insumos!$A$6:$D$118,2,FALSE), " ")</f>
        <v xml:space="preserve"> </v>
      </c>
      <c r="GS29" s="20" t="str">
        <f>IFERROR(VLOOKUP(GQ29,Insumos!$A$6:$D$118,4,FALSE), " ")</f>
        <v xml:space="preserve"> </v>
      </c>
      <c r="GT29" s="12" t="str">
        <f>IFERROR(VLOOKUP(GQ29,Insumos!$A$6:$D$118,3,FALSE), " ")</f>
        <v xml:space="preserve"> </v>
      </c>
      <c r="GU29" s="23"/>
      <c r="GV29" s="20" t="str">
        <f t="shared" si="22"/>
        <v xml:space="preserve"> </v>
      </c>
      <c r="GZ29" s="10"/>
      <c r="HA29" s="12" t="str">
        <f>IFERROR(VLOOKUP(GZ29,Insumos!$A$6:$D$118,2,FALSE), " ")</f>
        <v xml:space="preserve"> </v>
      </c>
      <c r="HB29" s="20" t="str">
        <f>IFERROR(VLOOKUP(GZ29,Insumos!$A$6:$D$118,4,FALSE), " ")</f>
        <v xml:space="preserve"> </v>
      </c>
      <c r="HC29" s="12" t="str">
        <f>IFERROR(VLOOKUP(GZ29,Insumos!$A$6:$D$118,3,FALSE), " ")</f>
        <v xml:space="preserve"> </v>
      </c>
      <c r="HD29" s="23"/>
      <c r="HE29" s="20" t="str">
        <f t="shared" si="23"/>
        <v xml:space="preserve"> </v>
      </c>
      <c r="HI29" s="10"/>
      <c r="HJ29" s="12" t="str">
        <f>IFERROR(VLOOKUP(HI29,Insumos!$A$6:$D$118,2,FALSE), " ")</f>
        <v xml:space="preserve"> </v>
      </c>
      <c r="HK29" s="20" t="str">
        <f>IFERROR(VLOOKUP(HI29,Insumos!$A$6:$D$118,4,FALSE), " ")</f>
        <v xml:space="preserve"> </v>
      </c>
      <c r="HL29" s="12" t="str">
        <f>IFERROR(VLOOKUP(HI29,Insumos!$A$6:$D$118,3,FALSE), " ")</f>
        <v xml:space="preserve"> </v>
      </c>
      <c r="HM29" s="23"/>
      <c r="HN29" s="20" t="str">
        <f t="shared" si="24"/>
        <v xml:space="preserve"> </v>
      </c>
      <c r="HR29" s="10"/>
      <c r="HS29" s="12" t="str">
        <f>IFERROR(VLOOKUP(HR29,Insumos!$A$6:$D$118,2,FALSE), " ")</f>
        <v xml:space="preserve"> </v>
      </c>
      <c r="HT29" s="20" t="str">
        <f>IFERROR(VLOOKUP(HR29,Insumos!$A$6:$D$118,4,FALSE), " ")</f>
        <v xml:space="preserve"> </v>
      </c>
      <c r="HU29" s="12" t="str">
        <f>IFERROR(VLOOKUP(HR29,Insumos!$A$6:$D$118,3,FALSE), " ")</f>
        <v xml:space="preserve"> </v>
      </c>
      <c r="HV29" s="23"/>
      <c r="HW29" s="20" t="str">
        <f t="shared" si="25"/>
        <v xml:space="preserve"> </v>
      </c>
      <c r="IA29" s="10"/>
      <c r="IB29" s="12" t="str">
        <f>IFERROR(VLOOKUP(IA29,Insumos!$A$6:$D$118,2,FALSE), " ")</f>
        <v xml:space="preserve"> </v>
      </c>
      <c r="IC29" s="20" t="str">
        <f>IFERROR(VLOOKUP(IA29,Insumos!$A$6:$D$118,4,FALSE), " ")</f>
        <v xml:space="preserve"> </v>
      </c>
      <c r="ID29" s="12" t="str">
        <f>IFERROR(VLOOKUP(IA29,Insumos!$A$6:$D$118,3,FALSE), " ")</f>
        <v xml:space="preserve"> </v>
      </c>
      <c r="IE29" s="23"/>
      <c r="IF29" s="20" t="str">
        <f t="shared" si="26"/>
        <v xml:space="preserve"> </v>
      </c>
      <c r="IJ29" s="10"/>
      <c r="IK29" s="12" t="str">
        <f>IFERROR(VLOOKUP(IJ29,Insumos!$A$6:$D$118,2,FALSE), " ")</f>
        <v xml:space="preserve"> </v>
      </c>
      <c r="IL29" s="20" t="str">
        <f>IFERROR(VLOOKUP(IJ29,Insumos!$A$6:$D$118,4,FALSE), " ")</f>
        <v xml:space="preserve"> </v>
      </c>
      <c r="IM29" s="12" t="str">
        <f>IFERROR(VLOOKUP(IJ29,Insumos!$A$6:$D$118,3,FALSE), " ")</f>
        <v xml:space="preserve"> </v>
      </c>
      <c r="IN29" s="23"/>
      <c r="IO29" s="20" t="str">
        <f t="shared" si="27"/>
        <v xml:space="preserve"> </v>
      </c>
      <c r="IS29" s="10"/>
      <c r="IT29" s="12" t="str">
        <f>IFERROR(VLOOKUP(IS29,Insumos!$A$6:$D$118,2,FALSE), " ")</f>
        <v xml:space="preserve"> </v>
      </c>
      <c r="IU29" s="20" t="str">
        <f>IFERROR(VLOOKUP(IS29,Insumos!$A$6:$D$118,4,FALSE), " ")</f>
        <v xml:space="preserve"> </v>
      </c>
      <c r="IV29" s="12" t="str">
        <f>IFERROR(VLOOKUP(IS29,Insumos!$A$6:$D$118,3,FALSE), " ")</f>
        <v xml:space="preserve"> </v>
      </c>
      <c r="IW29" s="23"/>
      <c r="IX29" s="20" t="str">
        <f t="shared" si="28"/>
        <v xml:space="preserve"> </v>
      </c>
      <c r="JB29" s="10"/>
      <c r="JC29" s="12" t="str">
        <f>IFERROR(VLOOKUP(JB29,Insumos!$A$6:$D$118,2,FALSE), " ")</f>
        <v xml:space="preserve"> </v>
      </c>
      <c r="JD29" s="20" t="str">
        <f>IFERROR(VLOOKUP(JB29,Insumos!$A$6:$D$118,4,FALSE), " ")</f>
        <v xml:space="preserve"> </v>
      </c>
      <c r="JE29" s="12" t="str">
        <f>IFERROR(VLOOKUP(JB29,Insumos!$A$6:$D$118,3,FALSE), " ")</f>
        <v xml:space="preserve"> </v>
      </c>
      <c r="JF29" s="23"/>
      <c r="JG29" s="20" t="str">
        <f t="shared" si="29"/>
        <v xml:space="preserve"> </v>
      </c>
      <c r="JK29" s="10"/>
      <c r="JL29" s="12" t="str">
        <f>IFERROR(VLOOKUP(JK29,Insumos!$A$6:$D$118,2,FALSE), " ")</f>
        <v xml:space="preserve"> </v>
      </c>
      <c r="JM29" s="20" t="str">
        <f>IFERROR(VLOOKUP(JK29,Insumos!$A$6:$D$118,4,FALSE), " ")</f>
        <v xml:space="preserve"> </v>
      </c>
      <c r="JN29" s="12" t="str">
        <f>IFERROR(VLOOKUP(JK29,Insumos!$A$6:$D$118,3,FALSE), " ")</f>
        <v xml:space="preserve"> </v>
      </c>
      <c r="JO29" s="23"/>
      <c r="JP29" s="20" t="str">
        <f t="shared" si="30"/>
        <v xml:space="preserve"> </v>
      </c>
      <c r="JT29" s="10"/>
      <c r="JU29" s="12" t="str">
        <f>IFERROR(VLOOKUP(JT29,Insumos!$A$6:$D$118,2,FALSE), " ")</f>
        <v xml:space="preserve"> </v>
      </c>
      <c r="JV29" s="20" t="str">
        <f>IFERROR(VLOOKUP(JT29,Insumos!$A$6:$D$118,4,FALSE), " ")</f>
        <v xml:space="preserve"> </v>
      </c>
      <c r="JW29" s="12" t="str">
        <f>IFERROR(VLOOKUP(JT29,Insumos!$A$6:$D$118,3,FALSE), " ")</f>
        <v xml:space="preserve"> </v>
      </c>
      <c r="JX29" s="23"/>
      <c r="JY29" s="20" t="str">
        <f t="shared" si="31"/>
        <v xml:space="preserve"> </v>
      </c>
      <c r="KC29" s="10"/>
      <c r="KD29" s="12" t="str">
        <f>IFERROR(VLOOKUP(KC29,Insumos!$A$6:$D$118,2,FALSE), " ")</f>
        <v xml:space="preserve"> </v>
      </c>
      <c r="KE29" s="20" t="str">
        <f>IFERROR(VLOOKUP(KC29,Insumos!$A$6:$D$118,4,FALSE), " ")</f>
        <v xml:space="preserve"> </v>
      </c>
      <c r="KF29" s="12" t="str">
        <f>IFERROR(VLOOKUP(KC29,Insumos!$A$6:$D$118,3,FALSE), " ")</f>
        <v xml:space="preserve"> </v>
      </c>
      <c r="KG29" s="23"/>
      <c r="KH29" s="20" t="str">
        <f t="shared" si="32"/>
        <v xml:space="preserve"> </v>
      </c>
      <c r="KL29" s="10"/>
      <c r="KM29" s="12" t="str">
        <f>IFERROR(VLOOKUP(KL29,Insumos!$A$6:$D$118,2,FALSE), " ")</f>
        <v xml:space="preserve"> </v>
      </c>
      <c r="KN29" s="20" t="str">
        <f>IFERROR(VLOOKUP(KL29,Insumos!$A$6:$D$118,4,FALSE), " ")</f>
        <v xml:space="preserve"> </v>
      </c>
      <c r="KO29" s="12" t="str">
        <f>IFERROR(VLOOKUP(KL29,Insumos!$A$6:$D$118,3,FALSE), " ")</f>
        <v xml:space="preserve"> </v>
      </c>
      <c r="KP29" s="23"/>
      <c r="KQ29" s="20" t="str">
        <f t="shared" si="33"/>
        <v xml:space="preserve"> </v>
      </c>
      <c r="KU29" s="10"/>
      <c r="KV29" s="12" t="str">
        <f>IFERROR(VLOOKUP(KU29,Insumos!$A$6:$D$118,2,FALSE), " ")</f>
        <v xml:space="preserve"> </v>
      </c>
      <c r="KW29" s="20" t="str">
        <f>IFERROR(VLOOKUP(KU29,Insumos!$A$6:$D$118,4,FALSE), " ")</f>
        <v xml:space="preserve"> </v>
      </c>
      <c r="KX29" s="12" t="str">
        <f>IFERROR(VLOOKUP(KU29,Insumos!$A$6:$D$118,3,FALSE), " ")</f>
        <v xml:space="preserve"> </v>
      </c>
      <c r="KY29" s="23"/>
      <c r="KZ29" s="20" t="str">
        <f t="shared" si="34"/>
        <v xml:space="preserve"> </v>
      </c>
      <c r="LD29" s="10"/>
      <c r="LE29" s="12" t="str">
        <f>IFERROR(VLOOKUP(LD29,Insumos!$A$6:$D$118,2,FALSE), " ")</f>
        <v xml:space="preserve"> </v>
      </c>
      <c r="LF29" s="20" t="str">
        <f>IFERROR(VLOOKUP(LD29,Insumos!$A$6:$D$118,4,FALSE), " ")</f>
        <v xml:space="preserve"> </v>
      </c>
      <c r="LG29" s="12" t="str">
        <f>IFERROR(VLOOKUP(LD29,Insumos!$A$6:$D$118,3,FALSE), " ")</f>
        <v xml:space="preserve"> </v>
      </c>
      <c r="LH29" s="23"/>
      <c r="LI29" s="20" t="str">
        <f t="shared" si="35"/>
        <v xml:space="preserve"> </v>
      </c>
      <c r="LM29" s="10"/>
      <c r="LN29" s="12" t="str">
        <f>IFERROR(VLOOKUP(LM29,Insumos!$A$6:$D$118,2,FALSE), " ")</f>
        <v xml:space="preserve"> </v>
      </c>
      <c r="LO29" s="20" t="str">
        <f>IFERROR(VLOOKUP(LM29,Insumos!$A$6:$D$118,4,FALSE), " ")</f>
        <v xml:space="preserve"> </v>
      </c>
      <c r="LP29" s="12" t="str">
        <f>IFERROR(VLOOKUP(LM29,Insumos!$A$6:$D$118,3,FALSE), " ")</f>
        <v xml:space="preserve"> </v>
      </c>
      <c r="LQ29" s="23"/>
      <c r="LR29" s="20" t="str">
        <f t="shared" si="36"/>
        <v xml:space="preserve"> </v>
      </c>
      <c r="LV29" s="10"/>
      <c r="LW29" s="12" t="str">
        <f>IFERROR(VLOOKUP(LV29,Insumos!$A$6:$D$118,2,FALSE), " ")</f>
        <v xml:space="preserve"> </v>
      </c>
      <c r="LX29" s="20" t="str">
        <f>IFERROR(VLOOKUP(LV29,Insumos!$A$6:$D$118,4,FALSE), " ")</f>
        <v xml:space="preserve"> </v>
      </c>
      <c r="LY29" s="12" t="str">
        <f>IFERROR(VLOOKUP(LV29,Insumos!$A$6:$D$118,3,FALSE), " ")</f>
        <v xml:space="preserve"> </v>
      </c>
      <c r="LZ29" s="23"/>
      <c r="MA29" s="20" t="str">
        <f t="shared" si="37"/>
        <v xml:space="preserve"> </v>
      </c>
      <c r="ME29" s="10"/>
      <c r="MF29" s="12" t="str">
        <f>IFERROR(VLOOKUP(ME29,Insumos!$A$6:$D$118,2,FALSE), " ")</f>
        <v xml:space="preserve"> </v>
      </c>
      <c r="MG29" s="20" t="str">
        <f>IFERROR(VLOOKUP(ME29,Insumos!$A$6:$D$118,4,FALSE), " ")</f>
        <v xml:space="preserve"> </v>
      </c>
      <c r="MH29" s="12" t="str">
        <f>IFERROR(VLOOKUP(ME29,Insumos!$A$6:$D$118,3,FALSE), " ")</f>
        <v xml:space="preserve"> </v>
      </c>
      <c r="MI29" s="23"/>
      <c r="MJ29" s="20" t="str">
        <f t="shared" si="38"/>
        <v xml:space="preserve"> </v>
      </c>
      <c r="MN29" s="10"/>
      <c r="MO29" s="12" t="str">
        <f>IFERROR(VLOOKUP(MN29,Insumos!$A$6:$D$118,2,FALSE), " ")</f>
        <v xml:space="preserve"> </v>
      </c>
      <c r="MP29" s="20" t="str">
        <f>IFERROR(VLOOKUP(MN29,Insumos!$A$6:$D$118,4,FALSE), " ")</f>
        <v xml:space="preserve"> </v>
      </c>
      <c r="MQ29" s="12" t="str">
        <f>IFERROR(VLOOKUP(MN29,Insumos!$A$6:$D$118,3,FALSE), " ")</f>
        <v xml:space="preserve"> </v>
      </c>
      <c r="MR29" s="23"/>
      <c r="MS29" s="20" t="str">
        <f t="shared" si="39"/>
        <v xml:space="preserve"> </v>
      </c>
      <c r="MW29" s="10"/>
      <c r="MX29" s="12" t="str">
        <f>IFERROR(VLOOKUP(MW29,Insumos!$A$6:$D$118,2,FALSE), " ")</f>
        <v xml:space="preserve"> </v>
      </c>
      <c r="MY29" s="20" t="str">
        <f>IFERROR(VLOOKUP(MW29,Insumos!$A$6:$D$118,4,FALSE), " ")</f>
        <v xml:space="preserve"> </v>
      </c>
      <c r="MZ29" s="12" t="str">
        <f>IFERROR(VLOOKUP(MW29,Insumos!$A$6:$D$118,3,FALSE), " ")</f>
        <v xml:space="preserve"> </v>
      </c>
      <c r="NA29" s="23"/>
      <c r="NB29" s="20" t="str">
        <f t="shared" si="40"/>
        <v xml:space="preserve"> </v>
      </c>
      <c r="NF29" s="10"/>
      <c r="NG29" s="12" t="str">
        <f>IFERROR(VLOOKUP(NF29,Insumos!$A$6:$D$118,2,FALSE), " ")</f>
        <v xml:space="preserve"> </v>
      </c>
      <c r="NH29" s="20" t="str">
        <f>IFERROR(VLOOKUP(NF29,Insumos!$A$6:$D$118,4,FALSE), " ")</f>
        <v xml:space="preserve"> </v>
      </c>
      <c r="NI29" s="12" t="str">
        <f>IFERROR(VLOOKUP(NF29,Insumos!$A$6:$D$118,3,FALSE), " ")</f>
        <v xml:space="preserve"> </v>
      </c>
      <c r="NJ29" s="23"/>
      <c r="NK29" s="20" t="str">
        <f t="shared" si="41"/>
        <v xml:space="preserve"> </v>
      </c>
      <c r="NO29" s="10"/>
      <c r="NP29" s="12" t="str">
        <f>IFERROR(VLOOKUP(NO29,Insumos!$A$6:$D$118,2,FALSE), " ")</f>
        <v xml:space="preserve"> </v>
      </c>
      <c r="NQ29" s="20" t="str">
        <f>IFERROR(VLOOKUP(NO29,Insumos!$A$6:$D$118,4,FALSE), " ")</f>
        <v xml:space="preserve"> </v>
      </c>
      <c r="NR29" s="12" t="str">
        <f>IFERROR(VLOOKUP(NO29,Insumos!$A$6:$D$118,3,FALSE), " ")</f>
        <v xml:space="preserve"> </v>
      </c>
      <c r="NS29" s="23"/>
      <c r="NT29" s="20" t="str">
        <f t="shared" si="42"/>
        <v xml:space="preserve"> </v>
      </c>
      <c r="NX29" s="10"/>
      <c r="NY29" s="12" t="str">
        <f>IFERROR(VLOOKUP(NX29,Insumos!$A$6:$D$118,2,FALSE), " ")</f>
        <v xml:space="preserve"> </v>
      </c>
      <c r="NZ29" s="20" t="str">
        <f>IFERROR(VLOOKUP(NX29,Insumos!$A$6:$D$118,4,FALSE), " ")</f>
        <v xml:space="preserve"> </v>
      </c>
      <c r="OA29" s="12" t="str">
        <f>IFERROR(VLOOKUP(NX29,Insumos!$A$6:$D$118,3,FALSE), " ")</f>
        <v xml:space="preserve"> </v>
      </c>
      <c r="OB29" s="23"/>
      <c r="OC29" s="20" t="str">
        <f t="shared" si="43"/>
        <v xml:space="preserve"> </v>
      </c>
      <c r="OG29" s="10"/>
      <c r="OH29" s="12" t="str">
        <f>IFERROR(VLOOKUP(OG29,Insumos!$A$6:$D$118,2,FALSE), " ")</f>
        <v xml:space="preserve"> </v>
      </c>
      <c r="OI29" s="20" t="str">
        <f>IFERROR(VLOOKUP(OG29,Insumos!$A$6:$D$118,4,FALSE), " ")</f>
        <v xml:space="preserve"> </v>
      </c>
      <c r="OJ29" s="12" t="str">
        <f>IFERROR(VLOOKUP(OG29,Insumos!$A$6:$D$118,3,FALSE), " ")</f>
        <v xml:space="preserve"> </v>
      </c>
      <c r="OK29" s="23"/>
      <c r="OL29" s="20" t="str">
        <f t="shared" si="44"/>
        <v xml:space="preserve"> </v>
      </c>
      <c r="OP29" s="10"/>
      <c r="OQ29" s="12" t="str">
        <f>IFERROR(VLOOKUP(OP29,Insumos!$A$6:$D$118,2,FALSE), " ")</f>
        <v xml:space="preserve"> </v>
      </c>
      <c r="OR29" s="20" t="str">
        <f>IFERROR(VLOOKUP(OP29,Insumos!$A$6:$D$118,4,FALSE), " ")</f>
        <v xml:space="preserve"> </v>
      </c>
      <c r="OS29" s="12" t="str">
        <f>IFERROR(VLOOKUP(OP29,Insumos!$A$6:$D$118,3,FALSE), " ")</f>
        <v xml:space="preserve"> </v>
      </c>
      <c r="OT29" s="23"/>
      <c r="OU29" s="20" t="str">
        <f t="shared" si="45"/>
        <v xml:space="preserve"> </v>
      </c>
      <c r="OY29" s="10"/>
      <c r="OZ29" s="12" t="str">
        <f>IFERROR(VLOOKUP(OY29,Insumos!$A$6:$D$118,2,FALSE), " ")</f>
        <v xml:space="preserve"> </v>
      </c>
      <c r="PA29" s="20" t="str">
        <f>IFERROR(VLOOKUP(OY29,Insumos!$A$6:$D$118,4,FALSE), " ")</f>
        <v xml:space="preserve"> </v>
      </c>
      <c r="PB29" s="12" t="str">
        <f>IFERROR(VLOOKUP(OY29,Insumos!$A$6:$D$118,3,FALSE), " ")</f>
        <v xml:space="preserve"> </v>
      </c>
      <c r="PC29" s="23"/>
      <c r="PD29" s="20" t="str">
        <f t="shared" si="46"/>
        <v xml:space="preserve"> </v>
      </c>
      <c r="PH29" s="10"/>
      <c r="PI29" s="12" t="str">
        <f>IFERROR(VLOOKUP(PH29,Insumos!$A$6:$D$118,2,FALSE), " ")</f>
        <v xml:space="preserve"> </v>
      </c>
      <c r="PJ29" s="20" t="str">
        <f>IFERROR(VLOOKUP(PH29,Insumos!$A$6:$D$118,4,FALSE), " ")</f>
        <v xml:space="preserve"> </v>
      </c>
      <c r="PK29" s="12" t="str">
        <f>IFERROR(VLOOKUP(PH29,Insumos!$A$6:$D$118,3,FALSE), " ")</f>
        <v xml:space="preserve"> </v>
      </c>
      <c r="PL29" s="23"/>
      <c r="PM29" s="20" t="str">
        <f t="shared" si="47"/>
        <v xml:space="preserve"> </v>
      </c>
      <c r="PQ29" s="10"/>
      <c r="PR29" s="12" t="str">
        <f>IFERROR(VLOOKUP(PQ29,Insumos!$A$6:$D$118,2,FALSE), " ")</f>
        <v xml:space="preserve"> </v>
      </c>
      <c r="PS29" s="20" t="str">
        <f>IFERROR(VLOOKUP(PQ29,Insumos!$A$6:$D$118,4,FALSE), " ")</f>
        <v xml:space="preserve"> </v>
      </c>
      <c r="PT29" s="12" t="str">
        <f>IFERROR(VLOOKUP(PQ29,Insumos!$A$6:$D$118,3,FALSE), " ")</f>
        <v xml:space="preserve"> </v>
      </c>
      <c r="PU29" s="23"/>
      <c r="PV29" s="20" t="str">
        <f t="shared" si="48"/>
        <v xml:space="preserve"> </v>
      </c>
      <c r="PZ29" s="10"/>
      <c r="QA29" s="12" t="str">
        <f>IFERROR(VLOOKUP(PZ29,Insumos!$A$6:$D$118,2,FALSE), " ")</f>
        <v xml:space="preserve"> </v>
      </c>
      <c r="QB29" s="20" t="str">
        <f>IFERROR(VLOOKUP(PZ29,Insumos!$A$6:$D$118,4,FALSE), " ")</f>
        <v xml:space="preserve"> </v>
      </c>
      <c r="QC29" s="12" t="str">
        <f>IFERROR(VLOOKUP(PZ29,Insumos!$A$6:$D$118,3,FALSE), " ")</f>
        <v xml:space="preserve"> </v>
      </c>
      <c r="QD29" s="23"/>
      <c r="QE29" s="20" t="str">
        <f t="shared" si="49"/>
        <v xml:space="preserve"> </v>
      </c>
      <c r="QI29" s="10"/>
      <c r="QJ29" s="12" t="str">
        <f>IFERROR(VLOOKUP(QI29,Insumos!$A$6:$D$118,2,FALSE), " ")</f>
        <v xml:space="preserve"> </v>
      </c>
      <c r="QK29" s="20" t="str">
        <f>IFERROR(VLOOKUP(QI29,Insumos!$A$6:$D$118,4,FALSE), " ")</f>
        <v xml:space="preserve"> </v>
      </c>
      <c r="QL29" s="12" t="str">
        <f>IFERROR(VLOOKUP(QI29,Insumos!$A$6:$D$118,3,FALSE), " ")</f>
        <v xml:space="preserve"> </v>
      </c>
      <c r="QM29" s="23"/>
      <c r="QN29" s="20" t="str">
        <f t="shared" si="50"/>
        <v xml:space="preserve"> </v>
      </c>
      <c r="QR29" s="10"/>
      <c r="QS29" s="12" t="str">
        <f>IFERROR(VLOOKUP(QR29,Insumos!$A$6:$D$118,2,FALSE), " ")</f>
        <v xml:space="preserve"> </v>
      </c>
      <c r="QT29" s="20" t="str">
        <f>IFERROR(VLOOKUP(QR29,Insumos!$A$6:$D$118,4,FALSE), " ")</f>
        <v xml:space="preserve"> </v>
      </c>
      <c r="QU29" s="12" t="str">
        <f>IFERROR(VLOOKUP(QR29,Insumos!$A$6:$D$118,3,FALSE), " ")</f>
        <v xml:space="preserve"> </v>
      </c>
      <c r="QV29" s="23"/>
      <c r="QW29" s="20" t="str">
        <f t="shared" si="51"/>
        <v xml:space="preserve"> </v>
      </c>
      <c r="RA29" s="10"/>
      <c r="RB29" s="12" t="str">
        <f>IFERROR(VLOOKUP(RA29,Insumos!$A$6:$D$118,2,FALSE), " ")</f>
        <v xml:space="preserve"> </v>
      </c>
      <c r="RC29" s="20" t="str">
        <f>IFERROR(VLOOKUP(RA29,Insumos!$A$6:$D$118,4,FALSE), " ")</f>
        <v xml:space="preserve"> </v>
      </c>
      <c r="RD29" s="12" t="str">
        <f>IFERROR(VLOOKUP(RA29,Insumos!$A$6:$D$118,3,FALSE), " ")</f>
        <v xml:space="preserve"> </v>
      </c>
      <c r="RE29" s="23"/>
      <c r="RF29" s="20" t="str">
        <f t="shared" si="52"/>
        <v xml:space="preserve"> </v>
      </c>
      <c r="RJ29" s="10"/>
      <c r="RK29" s="12" t="str">
        <f>IFERROR(VLOOKUP(RJ29,Insumos!$A$6:$D$118,2,FALSE), " ")</f>
        <v xml:space="preserve"> </v>
      </c>
      <c r="RL29" s="20" t="str">
        <f>IFERROR(VLOOKUP(RJ29,Insumos!$A$6:$D$118,4,FALSE), " ")</f>
        <v xml:space="preserve"> </v>
      </c>
      <c r="RM29" s="12" t="str">
        <f>IFERROR(VLOOKUP(RJ29,Insumos!$A$6:$D$118,3,FALSE), " ")</f>
        <v xml:space="preserve"> </v>
      </c>
      <c r="RN29" s="23"/>
      <c r="RO29" s="20" t="str">
        <f t="shared" si="53"/>
        <v xml:space="preserve"> </v>
      </c>
      <c r="RS29" s="10"/>
      <c r="RT29" s="12" t="str">
        <f>IFERROR(VLOOKUP(RS29,Insumos!$A$6:$D$118,2,FALSE), " ")</f>
        <v xml:space="preserve"> </v>
      </c>
      <c r="RU29" s="20" t="str">
        <f>IFERROR(VLOOKUP(RS29,Insumos!$A$6:$D$118,4,FALSE), " ")</f>
        <v xml:space="preserve"> </v>
      </c>
      <c r="RV29" s="12" t="str">
        <f>IFERROR(VLOOKUP(RS29,Insumos!$A$6:$D$118,3,FALSE), " ")</f>
        <v xml:space="preserve"> </v>
      </c>
      <c r="RW29" s="23"/>
      <c r="RX29" s="20" t="str">
        <f t="shared" si="54"/>
        <v xml:space="preserve"> </v>
      </c>
      <c r="SB29" s="10"/>
      <c r="SC29" s="12" t="str">
        <f>IFERROR(VLOOKUP(SB29,Insumos!$A$6:$D$118,2,FALSE), " ")</f>
        <v xml:space="preserve"> </v>
      </c>
      <c r="SD29" s="20" t="str">
        <f>IFERROR(VLOOKUP(SB29,Insumos!$A$6:$D$118,4,FALSE), " ")</f>
        <v xml:space="preserve"> </v>
      </c>
      <c r="SE29" s="12" t="str">
        <f>IFERROR(VLOOKUP(SB29,Insumos!$A$6:$D$118,3,FALSE), " ")</f>
        <v xml:space="preserve"> </v>
      </c>
      <c r="SF29" s="23"/>
      <c r="SG29" s="20" t="str">
        <f t="shared" si="55"/>
        <v xml:space="preserve"> </v>
      </c>
      <c r="SK29" s="10"/>
      <c r="SL29" s="12" t="str">
        <f>IFERROR(VLOOKUP(SK29,Insumos!$A$6:$D$118,2,FALSE), " ")</f>
        <v xml:space="preserve"> </v>
      </c>
      <c r="SM29" s="20" t="str">
        <f>IFERROR(VLOOKUP(SK29,Insumos!$A$6:$D$118,4,FALSE), " ")</f>
        <v xml:space="preserve"> </v>
      </c>
      <c r="SN29" s="12" t="str">
        <f>IFERROR(VLOOKUP(SK29,Insumos!$A$6:$D$118,3,FALSE), " ")</f>
        <v xml:space="preserve"> </v>
      </c>
      <c r="SO29" s="23"/>
      <c r="SP29" s="20" t="str">
        <f t="shared" si="56"/>
        <v xml:space="preserve"> </v>
      </c>
      <c r="ST29" s="10"/>
      <c r="SU29" s="12" t="str">
        <f>IFERROR(VLOOKUP(ST29,Insumos!$A$6:$D$118,2,FALSE), " ")</f>
        <v xml:space="preserve"> </v>
      </c>
      <c r="SV29" s="20" t="str">
        <f>IFERROR(VLOOKUP(ST29,Insumos!$A$6:$D$118,4,FALSE), " ")</f>
        <v xml:space="preserve"> </v>
      </c>
      <c r="SW29" s="12" t="str">
        <f>IFERROR(VLOOKUP(ST29,Insumos!$A$6:$D$118,3,FALSE), " ")</f>
        <v xml:space="preserve"> </v>
      </c>
      <c r="SX29" s="23"/>
      <c r="SY29" s="20" t="str">
        <f t="shared" si="57"/>
        <v xml:space="preserve"> </v>
      </c>
      <c r="TC29" s="10"/>
      <c r="TD29" s="12" t="str">
        <f>IFERROR(VLOOKUP(TC29,Insumos!$A$6:$D$118,2,FALSE), " ")</f>
        <v xml:space="preserve"> </v>
      </c>
      <c r="TE29" s="20" t="str">
        <f>IFERROR(VLOOKUP(TC29,Insumos!$A$6:$D$118,4,FALSE), " ")</f>
        <v xml:space="preserve"> </v>
      </c>
      <c r="TF29" s="12" t="str">
        <f>IFERROR(VLOOKUP(TC29,Insumos!$A$6:$D$118,3,FALSE), " ")</f>
        <v xml:space="preserve"> </v>
      </c>
      <c r="TG29" s="23"/>
      <c r="TH29" s="20" t="str">
        <f t="shared" si="58"/>
        <v xml:space="preserve"> </v>
      </c>
      <c r="TL29" s="10"/>
      <c r="TM29" s="12" t="str">
        <f>IFERROR(VLOOKUP(TL29,Insumos!$A$6:$D$118,2,FALSE), " ")</f>
        <v xml:space="preserve"> </v>
      </c>
      <c r="TN29" s="20" t="str">
        <f>IFERROR(VLOOKUP(TL29,Insumos!$A$6:$D$118,4,FALSE), " ")</f>
        <v xml:space="preserve"> </v>
      </c>
      <c r="TO29" s="12" t="str">
        <f>IFERROR(VLOOKUP(TL29,Insumos!$A$6:$D$118,3,FALSE), " ")</f>
        <v xml:space="preserve"> </v>
      </c>
      <c r="TP29" s="23"/>
      <c r="TQ29" s="20" t="str">
        <f t="shared" si="59"/>
        <v xml:space="preserve"> </v>
      </c>
      <c r="TU29" s="10"/>
      <c r="TV29" s="12" t="str">
        <f>IFERROR(VLOOKUP(TU29,Insumos!$A$6:$D$118,2,FALSE), " ")</f>
        <v xml:space="preserve"> </v>
      </c>
      <c r="TW29" s="20" t="str">
        <f>IFERROR(VLOOKUP(TU29,Insumos!$A$6:$D$118,4,FALSE), " ")</f>
        <v xml:space="preserve"> </v>
      </c>
      <c r="TX29" s="12" t="str">
        <f>IFERROR(VLOOKUP(TU29,Insumos!$A$6:$D$118,3,FALSE), " ")</f>
        <v xml:space="preserve"> </v>
      </c>
      <c r="TY29" s="23"/>
      <c r="TZ29" s="20" t="str">
        <f t="shared" si="60"/>
        <v xml:space="preserve"> </v>
      </c>
      <c r="UD29" s="10"/>
      <c r="UE29" s="12" t="str">
        <f>IFERROR(VLOOKUP(UD29,Insumos!$A$6:$D$118,2,FALSE), " ")</f>
        <v xml:space="preserve"> </v>
      </c>
      <c r="UF29" s="20" t="str">
        <f>IFERROR(VLOOKUP(UD29,Insumos!$A$6:$D$118,4,FALSE), " ")</f>
        <v xml:space="preserve"> </v>
      </c>
      <c r="UG29" s="12" t="str">
        <f>IFERROR(VLOOKUP(UD29,Insumos!$A$6:$D$118,3,FALSE), " ")</f>
        <v xml:space="preserve"> </v>
      </c>
      <c r="UH29" s="23"/>
      <c r="UI29" s="20" t="str">
        <f t="shared" si="61"/>
        <v xml:space="preserve"> </v>
      </c>
      <c r="UM29" s="10"/>
      <c r="UN29" s="12" t="str">
        <f>IFERROR(VLOOKUP(UM29,Insumos!$A$6:$D$118,2,FALSE), " ")</f>
        <v xml:space="preserve"> </v>
      </c>
      <c r="UO29" s="20" t="str">
        <f>IFERROR(VLOOKUP(UM29,Insumos!$A$6:$D$118,4,FALSE), " ")</f>
        <v xml:space="preserve"> </v>
      </c>
      <c r="UP29" s="12" t="str">
        <f>IFERROR(VLOOKUP(UM29,Insumos!$A$6:$D$118,3,FALSE), " ")</f>
        <v xml:space="preserve"> </v>
      </c>
      <c r="UQ29" s="23"/>
      <c r="UR29" s="20" t="str">
        <f t="shared" si="62"/>
        <v xml:space="preserve"> </v>
      </c>
      <c r="UV29" s="10"/>
      <c r="UW29" s="12" t="str">
        <f>IFERROR(VLOOKUP(UV29,Insumos!$A$6:$D$118,2,FALSE), " ")</f>
        <v xml:space="preserve"> </v>
      </c>
      <c r="UX29" s="20" t="str">
        <f>IFERROR(VLOOKUP(UV29,Insumos!$A$6:$D$118,4,FALSE), " ")</f>
        <v xml:space="preserve"> </v>
      </c>
      <c r="UY29" s="12" t="str">
        <f>IFERROR(VLOOKUP(UV29,Insumos!$A$6:$D$118,3,FALSE), " ")</f>
        <v xml:space="preserve"> </v>
      </c>
      <c r="UZ29" s="23"/>
      <c r="VA29" s="20" t="str">
        <f t="shared" si="63"/>
        <v xml:space="preserve"> </v>
      </c>
      <c r="VE29" s="10"/>
      <c r="VF29" s="12" t="str">
        <f>IFERROR(VLOOKUP(VE29,Insumos!$A$6:$D$118,2,FALSE), " ")</f>
        <v xml:space="preserve"> </v>
      </c>
      <c r="VG29" s="20" t="str">
        <f>IFERROR(VLOOKUP(VE29,Insumos!$A$6:$D$118,4,FALSE), " ")</f>
        <v xml:space="preserve"> </v>
      </c>
      <c r="VH29" s="12" t="str">
        <f>IFERROR(VLOOKUP(VE29,Insumos!$A$6:$D$118,3,FALSE), " ")</f>
        <v xml:space="preserve"> </v>
      </c>
      <c r="VI29" s="23"/>
      <c r="VJ29" s="20" t="str">
        <f t="shared" si="64"/>
        <v xml:space="preserve"> </v>
      </c>
      <c r="VN29" s="10"/>
      <c r="VO29" s="12" t="str">
        <f>IFERROR(VLOOKUP(VN29,Insumos!$A$6:$D$118,2,FALSE), " ")</f>
        <v xml:space="preserve"> </v>
      </c>
      <c r="VP29" s="20" t="str">
        <f>IFERROR(VLOOKUP(VN29,Insumos!$A$6:$D$118,4,FALSE), " ")</f>
        <v xml:space="preserve"> </v>
      </c>
      <c r="VQ29" s="12" t="str">
        <f>IFERROR(VLOOKUP(VN29,Insumos!$A$6:$D$118,3,FALSE), " ")</f>
        <v xml:space="preserve"> </v>
      </c>
      <c r="VR29" s="23"/>
      <c r="VS29" s="20" t="str">
        <f t="shared" si="65"/>
        <v xml:space="preserve"> </v>
      </c>
      <c r="VW29" s="10"/>
      <c r="VX29" s="12" t="str">
        <f>IFERROR(VLOOKUP(VW29,Insumos!$A$6:$D$118,2,FALSE), " ")</f>
        <v xml:space="preserve"> </v>
      </c>
      <c r="VY29" s="20" t="str">
        <f>IFERROR(VLOOKUP(VW29,Insumos!$A$6:$D$118,4,FALSE), " ")</f>
        <v xml:space="preserve"> </v>
      </c>
      <c r="VZ29" s="12" t="str">
        <f>IFERROR(VLOOKUP(VW29,Insumos!$A$6:$D$118,3,FALSE), " ")</f>
        <v xml:space="preserve"> </v>
      </c>
      <c r="WA29" s="23"/>
      <c r="WB29" s="20" t="str">
        <f t="shared" si="66"/>
        <v xml:space="preserve"> </v>
      </c>
      <c r="WF29" s="10"/>
      <c r="WG29" s="12" t="str">
        <f>IFERROR(VLOOKUP(WF29,Insumos!$A$6:$D$118,2,FALSE), " ")</f>
        <v xml:space="preserve"> </v>
      </c>
      <c r="WH29" s="20" t="str">
        <f>IFERROR(VLOOKUP(WF29,Insumos!$A$6:$D$118,4,FALSE), " ")</f>
        <v xml:space="preserve"> </v>
      </c>
      <c r="WI29" s="12" t="str">
        <f>IFERROR(VLOOKUP(WF29,Insumos!$A$6:$D$118,3,FALSE), " ")</f>
        <v xml:space="preserve"> </v>
      </c>
      <c r="WJ29" s="23"/>
      <c r="WK29" s="20" t="str">
        <f t="shared" si="67"/>
        <v xml:space="preserve"> </v>
      </c>
      <c r="WO29" s="10"/>
      <c r="WP29" s="12" t="str">
        <f>IFERROR(VLOOKUP(WO29,Insumos!$A$6:$D$118,2,FALSE), " ")</f>
        <v xml:space="preserve"> </v>
      </c>
      <c r="WQ29" s="20" t="str">
        <f>IFERROR(VLOOKUP(WO29,Insumos!$A$6:$D$118,4,FALSE), " ")</f>
        <v xml:space="preserve"> </v>
      </c>
      <c r="WR29" s="12" t="str">
        <f>IFERROR(VLOOKUP(WO29,Insumos!$A$6:$D$118,3,FALSE), " ")</f>
        <v xml:space="preserve"> </v>
      </c>
      <c r="WS29" s="23"/>
      <c r="WT29" s="20" t="str">
        <f t="shared" si="68"/>
        <v xml:space="preserve"> </v>
      </c>
      <c r="WX29" s="10"/>
      <c r="WY29" s="12" t="str">
        <f>IFERROR(VLOOKUP(WX29,Insumos!$A$6:$D$118,2,FALSE), " ")</f>
        <v xml:space="preserve"> </v>
      </c>
      <c r="WZ29" s="20" t="str">
        <f>IFERROR(VLOOKUP(WX29,Insumos!$A$6:$D$118,4,FALSE), " ")</f>
        <v xml:space="preserve"> </v>
      </c>
      <c r="XA29" s="12" t="str">
        <f>IFERROR(VLOOKUP(WX29,Insumos!$A$6:$D$118,3,FALSE), " ")</f>
        <v xml:space="preserve"> </v>
      </c>
      <c r="XB29" s="23"/>
      <c r="XC29" s="20" t="str">
        <f t="shared" si="69"/>
        <v xml:space="preserve"> </v>
      </c>
      <c r="XG29" s="10"/>
      <c r="XH29" s="12" t="str">
        <f>IFERROR(VLOOKUP(XG29,Insumos!$A$6:$D$118,2,FALSE), " ")</f>
        <v xml:space="preserve"> </v>
      </c>
      <c r="XI29" s="20" t="str">
        <f>IFERROR(VLOOKUP(XG29,Insumos!$A$6:$D$118,4,FALSE), " ")</f>
        <v xml:space="preserve"> </v>
      </c>
      <c r="XJ29" s="12" t="str">
        <f>IFERROR(VLOOKUP(XG29,Insumos!$A$6:$D$118,3,FALSE), " ")</f>
        <v xml:space="preserve"> </v>
      </c>
      <c r="XK29" s="23"/>
      <c r="XL29" s="20" t="str">
        <f t="shared" si="70"/>
        <v xml:space="preserve"> </v>
      </c>
      <c r="XP29" s="10"/>
      <c r="XQ29" s="12" t="str">
        <f>IFERROR(VLOOKUP(XP29,Insumos!$A$6:$D$118,2,FALSE), " ")</f>
        <v xml:space="preserve"> </v>
      </c>
      <c r="XR29" s="20" t="str">
        <f>IFERROR(VLOOKUP(XP29,Insumos!$A$6:$D$118,4,FALSE), " ")</f>
        <v xml:space="preserve"> </v>
      </c>
      <c r="XS29" s="12" t="str">
        <f>IFERROR(VLOOKUP(XP29,Insumos!$A$6:$D$118,3,FALSE), " ")</f>
        <v xml:space="preserve"> </v>
      </c>
      <c r="XT29" s="23"/>
      <c r="XU29" s="20" t="str">
        <f t="shared" si="71"/>
        <v xml:space="preserve"> </v>
      </c>
      <c r="XY29" s="10"/>
      <c r="XZ29" s="12" t="str">
        <f>IFERROR(VLOOKUP(XY29,Insumos!$A$6:$D$118,2,FALSE), " ")</f>
        <v xml:space="preserve"> </v>
      </c>
      <c r="YA29" s="20" t="str">
        <f>IFERROR(VLOOKUP(XY29,Insumos!$A$6:$D$118,4,FALSE), " ")</f>
        <v xml:space="preserve"> </v>
      </c>
      <c r="YB29" s="12" t="str">
        <f>IFERROR(VLOOKUP(XY29,Insumos!$A$6:$D$118,3,FALSE), " ")</f>
        <v xml:space="preserve"> </v>
      </c>
      <c r="YC29" s="23"/>
      <c r="YD29" s="20" t="str">
        <f t="shared" si="72"/>
        <v xml:space="preserve"> </v>
      </c>
      <c r="YH29" s="10"/>
      <c r="YI29" s="12" t="str">
        <f>IFERROR(VLOOKUP(YH29,Insumos!$A$6:$D$118,2,FALSE), " ")</f>
        <v xml:space="preserve"> </v>
      </c>
      <c r="YJ29" s="20" t="str">
        <f>IFERROR(VLOOKUP(YH29,Insumos!$A$6:$D$118,4,FALSE), " ")</f>
        <v xml:space="preserve"> </v>
      </c>
      <c r="YK29" s="12" t="str">
        <f>IFERROR(VLOOKUP(YH29,Insumos!$A$6:$D$118,3,FALSE), " ")</f>
        <v xml:space="preserve"> </v>
      </c>
      <c r="YL29" s="23"/>
      <c r="YM29" s="20" t="str">
        <f t="shared" si="73"/>
        <v xml:space="preserve"> </v>
      </c>
      <c r="YQ29" s="10"/>
      <c r="YR29" s="12" t="str">
        <f>IFERROR(VLOOKUP(YQ29,Insumos!$A$6:$D$118,2,FALSE), " ")</f>
        <v xml:space="preserve"> </v>
      </c>
      <c r="YS29" s="20" t="str">
        <f>IFERROR(VLOOKUP(YQ29,Insumos!$A$6:$D$118,4,FALSE), " ")</f>
        <v xml:space="preserve"> </v>
      </c>
      <c r="YT29" s="12" t="str">
        <f>IFERROR(VLOOKUP(YQ29,Insumos!$A$6:$D$118,3,FALSE), " ")</f>
        <v xml:space="preserve"> </v>
      </c>
      <c r="YU29" s="23"/>
      <c r="YV29" s="20" t="str">
        <f t="shared" si="74"/>
        <v xml:space="preserve"> </v>
      </c>
      <c r="YZ29" s="10"/>
      <c r="ZA29" s="12" t="str">
        <f>IFERROR(VLOOKUP(YZ29,Insumos!$A$6:$D$118,2,FALSE), " ")</f>
        <v xml:space="preserve"> </v>
      </c>
      <c r="ZB29" s="20" t="str">
        <f>IFERROR(VLOOKUP(YZ29,Insumos!$A$6:$D$118,4,FALSE), " ")</f>
        <v xml:space="preserve"> </v>
      </c>
      <c r="ZC29" s="12" t="str">
        <f>IFERROR(VLOOKUP(YZ29,Insumos!$A$6:$D$118,3,FALSE), " ")</f>
        <v xml:space="preserve"> </v>
      </c>
      <c r="ZD29" s="23"/>
      <c r="ZE29" s="20" t="str">
        <f t="shared" si="75"/>
        <v xml:space="preserve"> </v>
      </c>
      <c r="ZI29" s="10"/>
      <c r="ZJ29" s="12" t="str">
        <f>IFERROR(VLOOKUP(ZI29,Insumos!$A$6:$D$118,2,FALSE), " ")</f>
        <v xml:space="preserve"> </v>
      </c>
      <c r="ZK29" s="20" t="str">
        <f>IFERROR(VLOOKUP(ZI29,Insumos!$A$6:$D$118,4,FALSE), " ")</f>
        <v xml:space="preserve"> </v>
      </c>
      <c r="ZL29" s="12" t="str">
        <f>IFERROR(VLOOKUP(ZI29,Insumos!$A$6:$D$118,3,FALSE), " ")</f>
        <v xml:space="preserve"> </v>
      </c>
      <c r="ZM29" s="23"/>
      <c r="ZN29" s="20" t="str">
        <f t="shared" si="76"/>
        <v xml:space="preserve"> </v>
      </c>
      <c r="ZR29" s="10"/>
      <c r="ZS29" s="12" t="str">
        <f>IFERROR(VLOOKUP(ZR29,Insumos!$A$6:$D$118,2,FALSE), " ")</f>
        <v xml:space="preserve"> </v>
      </c>
      <c r="ZT29" s="20" t="str">
        <f>IFERROR(VLOOKUP(ZR29,Insumos!$A$6:$D$118,4,FALSE), " ")</f>
        <v xml:space="preserve"> </v>
      </c>
      <c r="ZU29" s="12" t="str">
        <f>IFERROR(VLOOKUP(ZR29,Insumos!$A$6:$D$118,3,FALSE), " ")</f>
        <v xml:space="preserve"> </v>
      </c>
      <c r="ZV29" s="23"/>
      <c r="ZW29" s="20" t="str">
        <f t="shared" si="77"/>
        <v xml:space="preserve"> </v>
      </c>
      <c r="AAA29" s="10"/>
      <c r="AAB29" s="12" t="str">
        <f>IFERROR(VLOOKUP(AAA29,Insumos!$A$6:$D$118,2,FALSE), " ")</f>
        <v xml:space="preserve"> </v>
      </c>
      <c r="AAC29" s="20" t="str">
        <f>IFERROR(VLOOKUP(AAA29,Insumos!$A$6:$D$118,4,FALSE), " ")</f>
        <v xml:space="preserve"> </v>
      </c>
      <c r="AAD29" s="12" t="str">
        <f>IFERROR(VLOOKUP(AAA29,Insumos!$A$6:$D$118,3,FALSE), " ")</f>
        <v xml:space="preserve"> </v>
      </c>
      <c r="AAE29" s="23"/>
      <c r="AAF29" s="20" t="str">
        <f t="shared" si="78"/>
        <v xml:space="preserve"> </v>
      </c>
      <c r="AAJ29" s="10"/>
      <c r="AAK29" s="12" t="str">
        <f>IFERROR(VLOOKUP(AAJ29,Insumos!$A$6:$D$118,2,FALSE), " ")</f>
        <v xml:space="preserve"> </v>
      </c>
      <c r="AAL29" s="20" t="str">
        <f>IFERROR(VLOOKUP(AAJ29,Insumos!$A$6:$D$118,4,FALSE), " ")</f>
        <v xml:space="preserve"> </v>
      </c>
      <c r="AAM29" s="12" t="str">
        <f>IFERROR(VLOOKUP(AAJ29,Insumos!$A$6:$D$118,3,FALSE), " ")</f>
        <v xml:space="preserve"> </v>
      </c>
      <c r="AAN29" s="23"/>
      <c r="AAO29" s="20" t="str">
        <f t="shared" si="79"/>
        <v xml:space="preserve"> </v>
      </c>
      <c r="AAS29" s="10"/>
      <c r="AAT29" s="12" t="str">
        <f>IFERROR(VLOOKUP(AAS29,Insumos!$A$6:$D$118,2,FALSE), " ")</f>
        <v xml:space="preserve"> </v>
      </c>
      <c r="AAU29" s="20" t="str">
        <f>IFERROR(VLOOKUP(AAS29,Insumos!$A$6:$D$118,4,FALSE), " ")</f>
        <v xml:space="preserve"> </v>
      </c>
      <c r="AAV29" s="12" t="str">
        <f>IFERROR(VLOOKUP(AAS29,Insumos!$A$6:$D$118,3,FALSE), " ")</f>
        <v xml:space="preserve"> </v>
      </c>
      <c r="AAW29" s="23"/>
      <c r="AAX29" s="20" t="str">
        <f t="shared" si="80"/>
        <v xml:space="preserve"> </v>
      </c>
      <c r="ABB29" s="10"/>
      <c r="ABC29" s="12" t="str">
        <f>IFERROR(VLOOKUP(ABB29,Insumos!$A$6:$D$118,2,FALSE), " ")</f>
        <v xml:space="preserve"> </v>
      </c>
      <c r="ABD29" s="20" t="str">
        <f>IFERROR(VLOOKUP(ABB29,Insumos!$A$6:$D$118,4,FALSE), " ")</f>
        <v xml:space="preserve"> </v>
      </c>
      <c r="ABE29" s="12" t="str">
        <f>IFERROR(VLOOKUP(ABB29,Insumos!$A$6:$D$118,3,FALSE), " ")</f>
        <v xml:space="preserve"> </v>
      </c>
      <c r="ABF29" s="23"/>
      <c r="ABG29" s="20" t="str">
        <f t="shared" si="81"/>
        <v xml:space="preserve"> </v>
      </c>
      <c r="ABK29" s="10"/>
      <c r="ABL29" s="12" t="str">
        <f>IFERROR(VLOOKUP(ABK29,Insumos!$A$6:$D$118,2,FALSE), " ")</f>
        <v xml:space="preserve"> </v>
      </c>
      <c r="ABM29" s="20" t="str">
        <f>IFERROR(VLOOKUP(ABK29,Insumos!$A$6:$D$118,4,FALSE), " ")</f>
        <v xml:space="preserve"> </v>
      </c>
      <c r="ABN29" s="12" t="str">
        <f>IFERROR(VLOOKUP(ABK29,Insumos!$A$6:$D$118,3,FALSE), " ")</f>
        <v xml:space="preserve"> </v>
      </c>
      <c r="ABO29" s="23"/>
      <c r="ABP29" s="20" t="str">
        <f t="shared" si="82"/>
        <v xml:space="preserve"> </v>
      </c>
      <c r="ABT29" s="10"/>
      <c r="ABU29" s="12" t="str">
        <f>IFERROR(VLOOKUP(ABT29,Insumos!$A$6:$D$118,2,FALSE), " ")</f>
        <v xml:space="preserve"> </v>
      </c>
      <c r="ABV29" s="20" t="str">
        <f>IFERROR(VLOOKUP(ABT29,Insumos!$A$6:$D$118,4,FALSE), " ")</f>
        <v xml:space="preserve"> </v>
      </c>
      <c r="ABW29" s="12" t="str">
        <f>IFERROR(VLOOKUP(ABT29,Insumos!$A$6:$D$118,3,FALSE), " ")</f>
        <v xml:space="preserve"> </v>
      </c>
      <c r="ABX29" s="23"/>
      <c r="ABY29" s="20" t="str">
        <f t="shared" si="83"/>
        <v xml:space="preserve"> </v>
      </c>
      <c r="ACC29" s="10"/>
      <c r="ACD29" s="12" t="str">
        <f>IFERROR(VLOOKUP(ACC29,Insumos!$A$6:$D$118,2,FALSE), " ")</f>
        <v xml:space="preserve"> </v>
      </c>
      <c r="ACE29" s="20" t="str">
        <f>IFERROR(VLOOKUP(ACC29,Insumos!$A$6:$D$118,4,FALSE), " ")</f>
        <v xml:space="preserve"> </v>
      </c>
      <c r="ACF29" s="12" t="str">
        <f>IFERROR(VLOOKUP(ACC29,Insumos!$A$6:$D$118,3,FALSE), " ")</f>
        <v xml:space="preserve"> </v>
      </c>
      <c r="ACG29" s="23"/>
      <c r="ACH29" s="20" t="str">
        <f t="shared" si="84"/>
        <v xml:space="preserve"> </v>
      </c>
      <c r="ACL29" s="10"/>
      <c r="ACM29" s="12" t="str">
        <f>IFERROR(VLOOKUP(ACL29,Insumos!$A$6:$D$118,2,FALSE), " ")</f>
        <v xml:space="preserve"> </v>
      </c>
      <c r="ACN29" s="20" t="str">
        <f>IFERROR(VLOOKUP(ACL29,Insumos!$A$6:$D$118,4,FALSE), " ")</f>
        <v xml:space="preserve"> </v>
      </c>
      <c r="ACO29" s="12" t="str">
        <f>IFERROR(VLOOKUP(ACL29,Insumos!$A$6:$D$118,3,FALSE), " ")</f>
        <v xml:space="preserve"> </v>
      </c>
      <c r="ACP29" s="23"/>
      <c r="ACQ29" s="20" t="str">
        <f t="shared" si="85"/>
        <v xml:space="preserve"> </v>
      </c>
      <c r="ACU29" s="10"/>
      <c r="ACV29" s="12" t="str">
        <f>IFERROR(VLOOKUP(ACU29,Insumos!$A$6:$D$118,2,FALSE), " ")</f>
        <v xml:space="preserve"> </v>
      </c>
      <c r="ACW29" s="20" t="str">
        <f>IFERROR(VLOOKUP(ACU29,Insumos!$A$6:$D$118,4,FALSE), " ")</f>
        <v xml:space="preserve"> </v>
      </c>
      <c r="ACX29" s="12" t="str">
        <f>IFERROR(VLOOKUP(ACU29,Insumos!$A$6:$D$118,3,FALSE), " ")</f>
        <v xml:space="preserve"> </v>
      </c>
      <c r="ACY29" s="23"/>
      <c r="ACZ29" s="20" t="str">
        <f t="shared" si="86"/>
        <v xml:space="preserve"> </v>
      </c>
      <c r="ADD29" s="10"/>
      <c r="ADE29" s="12" t="str">
        <f>IFERROR(VLOOKUP(ADD29,Insumos!$A$6:$D$118,2,FALSE), " ")</f>
        <v xml:space="preserve"> </v>
      </c>
      <c r="ADF29" s="20" t="str">
        <f>IFERROR(VLOOKUP(ADD29,Insumos!$A$6:$D$118,4,FALSE), " ")</f>
        <v xml:space="preserve"> </v>
      </c>
      <c r="ADG29" s="12" t="str">
        <f>IFERROR(VLOOKUP(ADD29,Insumos!$A$6:$D$118,3,FALSE), " ")</f>
        <v xml:space="preserve"> </v>
      </c>
      <c r="ADH29" s="23"/>
      <c r="ADI29" s="20" t="str">
        <f t="shared" si="87"/>
        <v xml:space="preserve"> </v>
      </c>
      <c r="ADM29" s="10"/>
      <c r="ADN29" s="12" t="str">
        <f>IFERROR(VLOOKUP(ADM29,Insumos!$A$6:$D$118,2,FALSE), " ")</f>
        <v xml:space="preserve"> </v>
      </c>
      <c r="ADO29" s="20" t="str">
        <f>IFERROR(VLOOKUP(ADM29,Insumos!$A$6:$D$118,4,FALSE), " ")</f>
        <v xml:space="preserve"> </v>
      </c>
      <c r="ADP29" s="12" t="str">
        <f>IFERROR(VLOOKUP(ADM29,Insumos!$A$6:$D$118,3,FALSE), " ")</f>
        <v xml:space="preserve"> </v>
      </c>
      <c r="ADQ29" s="23"/>
      <c r="ADR29" s="20" t="str">
        <f t="shared" si="88"/>
        <v xml:space="preserve"> </v>
      </c>
      <c r="ADV29" s="10"/>
      <c r="ADW29" s="12" t="str">
        <f>IFERROR(VLOOKUP(ADV29,Insumos!$A$6:$D$118,2,FALSE), " ")</f>
        <v xml:space="preserve"> </v>
      </c>
      <c r="ADX29" s="20" t="str">
        <f>IFERROR(VLOOKUP(ADV29,Insumos!$A$6:$D$118,4,FALSE), " ")</f>
        <v xml:space="preserve"> </v>
      </c>
      <c r="ADY29" s="12" t="str">
        <f>IFERROR(VLOOKUP(ADV29,Insumos!$A$6:$D$118,3,FALSE), " ")</f>
        <v xml:space="preserve"> </v>
      </c>
      <c r="ADZ29" s="23"/>
      <c r="AEA29" s="20" t="str">
        <f t="shared" si="89"/>
        <v xml:space="preserve"> </v>
      </c>
      <c r="AEE29" s="10"/>
      <c r="AEF29" s="12" t="str">
        <f>IFERROR(VLOOKUP(AEE29,Insumos!$A$6:$D$118,2,FALSE), " ")</f>
        <v xml:space="preserve"> </v>
      </c>
      <c r="AEG29" s="20" t="str">
        <f>IFERROR(VLOOKUP(AEE29,Insumos!$A$6:$D$118,4,FALSE), " ")</f>
        <v xml:space="preserve"> </v>
      </c>
      <c r="AEH29" s="12" t="str">
        <f>IFERROR(VLOOKUP(AEE29,Insumos!$A$6:$D$118,3,FALSE), " ")</f>
        <v xml:space="preserve"> </v>
      </c>
      <c r="AEI29" s="23"/>
      <c r="AEJ29" s="20" t="str">
        <f t="shared" si="90"/>
        <v xml:space="preserve"> </v>
      </c>
      <c r="AEN29" s="10"/>
      <c r="AEO29" s="12" t="str">
        <f>IFERROR(VLOOKUP(AEN29,Insumos!$A$6:$D$118,2,FALSE), " ")</f>
        <v xml:space="preserve"> </v>
      </c>
      <c r="AEP29" s="20" t="str">
        <f>IFERROR(VLOOKUP(AEN29,Insumos!$A$6:$D$118,4,FALSE), " ")</f>
        <v xml:space="preserve"> </v>
      </c>
      <c r="AEQ29" s="12" t="str">
        <f>IFERROR(VLOOKUP(AEN29,Insumos!$A$6:$D$118,3,FALSE), " ")</f>
        <v xml:space="preserve"> </v>
      </c>
      <c r="AER29" s="23"/>
      <c r="AES29" s="20" t="str">
        <f t="shared" si="91"/>
        <v xml:space="preserve"> </v>
      </c>
      <c r="AEW29" s="10"/>
      <c r="AEX29" s="12" t="str">
        <f>IFERROR(VLOOKUP(AEW29,Insumos!$A$6:$D$118,2,FALSE), " ")</f>
        <v xml:space="preserve"> </v>
      </c>
      <c r="AEY29" s="20" t="str">
        <f>IFERROR(VLOOKUP(AEW29,Insumos!$A$6:$D$118,4,FALSE), " ")</f>
        <v xml:space="preserve"> </v>
      </c>
      <c r="AEZ29" s="12" t="str">
        <f>IFERROR(VLOOKUP(AEW29,Insumos!$A$6:$D$118,3,FALSE), " ")</f>
        <v xml:space="preserve"> </v>
      </c>
      <c r="AFA29" s="23"/>
      <c r="AFB29" s="20" t="str">
        <f t="shared" si="92"/>
        <v xml:space="preserve"> </v>
      </c>
      <c r="AFF29" s="10"/>
      <c r="AFG29" s="12" t="str">
        <f>IFERROR(VLOOKUP(AFF29,Insumos!$A$6:$D$118,2,FALSE), " ")</f>
        <v xml:space="preserve"> </v>
      </c>
      <c r="AFH29" s="20" t="str">
        <f>IFERROR(VLOOKUP(AFF29,Insumos!$A$6:$D$118,4,FALSE), " ")</f>
        <v xml:space="preserve"> </v>
      </c>
      <c r="AFI29" s="12" t="str">
        <f>IFERROR(VLOOKUP(AFF29,Insumos!$A$6:$D$118,3,FALSE), " ")</f>
        <v xml:space="preserve"> </v>
      </c>
      <c r="AFJ29" s="23"/>
      <c r="AFK29" s="20" t="str">
        <f t="shared" si="93"/>
        <v xml:space="preserve"> </v>
      </c>
      <c r="AFO29" s="10"/>
      <c r="AFP29" s="12" t="str">
        <f>IFERROR(VLOOKUP(AFO29,Insumos!$A$6:$D$118,2,FALSE), " ")</f>
        <v xml:space="preserve"> </v>
      </c>
      <c r="AFQ29" s="20" t="str">
        <f>IFERROR(VLOOKUP(AFO29,Insumos!$A$6:$D$118,4,FALSE), " ")</f>
        <v xml:space="preserve"> </v>
      </c>
      <c r="AFR29" s="12" t="str">
        <f>IFERROR(VLOOKUP(AFO29,Insumos!$A$6:$D$118,3,FALSE), " ")</f>
        <v xml:space="preserve"> </v>
      </c>
      <c r="AFS29" s="23"/>
      <c r="AFT29" s="20" t="str">
        <f t="shared" si="94"/>
        <v xml:space="preserve"> </v>
      </c>
      <c r="AFX29" s="10"/>
      <c r="AFY29" s="12" t="str">
        <f>IFERROR(VLOOKUP(AFX29,Insumos!$A$6:$D$118,2,FALSE), " ")</f>
        <v xml:space="preserve"> </v>
      </c>
      <c r="AFZ29" s="20" t="str">
        <f>IFERROR(VLOOKUP(AFX29,Insumos!$A$6:$D$118,4,FALSE), " ")</f>
        <v xml:space="preserve"> </v>
      </c>
      <c r="AGA29" s="12" t="str">
        <f>IFERROR(VLOOKUP(AFX29,Insumos!$A$6:$D$118,3,FALSE), " ")</f>
        <v xml:space="preserve"> </v>
      </c>
      <c r="AGB29" s="23"/>
      <c r="AGC29" s="20" t="str">
        <f t="shared" si="95"/>
        <v xml:space="preserve"> </v>
      </c>
      <c r="AGG29" s="10"/>
      <c r="AGH29" s="12" t="str">
        <f>IFERROR(VLOOKUP(AGG29,Insumos!$A$6:$D$118,2,FALSE), " ")</f>
        <v xml:space="preserve"> </v>
      </c>
      <c r="AGI29" s="20" t="str">
        <f>IFERROR(VLOOKUP(AGG29,Insumos!$A$6:$D$118,4,FALSE), " ")</f>
        <v xml:space="preserve"> </v>
      </c>
      <c r="AGJ29" s="12" t="str">
        <f>IFERROR(VLOOKUP(AGG29,Insumos!$A$6:$D$118,3,FALSE), " ")</f>
        <v xml:space="preserve"> </v>
      </c>
      <c r="AGK29" s="23"/>
      <c r="AGL29" s="20" t="str">
        <f t="shared" si="96"/>
        <v xml:space="preserve"> </v>
      </c>
      <c r="AGP29" s="10"/>
      <c r="AGQ29" s="12" t="str">
        <f>IFERROR(VLOOKUP(AGP29,Insumos!$A$6:$D$118,2,FALSE), " ")</f>
        <v xml:space="preserve"> </v>
      </c>
      <c r="AGR29" s="20" t="str">
        <f>IFERROR(VLOOKUP(AGP29,Insumos!$A$6:$D$118,4,FALSE), " ")</f>
        <v xml:space="preserve"> </v>
      </c>
      <c r="AGS29" s="12" t="str">
        <f>IFERROR(VLOOKUP(AGP29,Insumos!$A$6:$D$118,3,FALSE), " ")</f>
        <v xml:space="preserve"> </v>
      </c>
      <c r="AGT29" s="23"/>
      <c r="AGU29" s="20" t="str">
        <f t="shared" si="97"/>
        <v xml:space="preserve"> </v>
      </c>
      <c r="AGY29" s="10"/>
      <c r="AGZ29" s="12" t="str">
        <f>IFERROR(VLOOKUP(AGY29,Insumos!$A$6:$D$118,2,FALSE), " ")</f>
        <v xml:space="preserve"> </v>
      </c>
      <c r="AHA29" s="20" t="str">
        <f>IFERROR(VLOOKUP(AGY29,Insumos!$A$6:$D$118,4,FALSE), " ")</f>
        <v xml:space="preserve"> </v>
      </c>
      <c r="AHB29" s="12" t="str">
        <f>IFERROR(VLOOKUP(AGY29,Insumos!$A$6:$D$118,3,FALSE), " ")</f>
        <v xml:space="preserve"> </v>
      </c>
      <c r="AHC29" s="23"/>
      <c r="AHD29" s="20" t="str">
        <f t="shared" si="98"/>
        <v xml:space="preserve"> </v>
      </c>
      <c r="AHH29" s="10"/>
      <c r="AHI29" s="12" t="str">
        <f>IFERROR(VLOOKUP(AHH29,Insumos!$A$6:$D$118,2,FALSE), " ")</f>
        <v xml:space="preserve"> </v>
      </c>
      <c r="AHJ29" s="20" t="str">
        <f>IFERROR(VLOOKUP(AHH29,Insumos!$A$6:$D$118,4,FALSE), " ")</f>
        <v xml:space="preserve"> </v>
      </c>
      <c r="AHK29" s="12" t="str">
        <f>IFERROR(VLOOKUP(AHH29,Insumos!$A$6:$D$118,3,FALSE), " ")</f>
        <v xml:space="preserve"> </v>
      </c>
      <c r="AHL29" s="23"/>
      <c r="AHM29" s="20" t="str">
        <f t="shared" si="99"/>
        <v xml:space="preserve"> </v>
      </c>
      <c r="AHQ29" s="10"/>
      <c r="AHR29" s="12" t="str">
        <f>IFERROR(VLOOKUP(AHQ29,Insumos!$A$6:$D$118,2,FALSE), " ")</f>
        <v xml:space="preserve"> </v>
      </c>
      <c r="AHS29" s="20" t="str">
        <f>IFERROR(VLOOKUP(AHQ29,Insumos!$A$6:$D$118,4,FALSE), " ")</f>
        <v xml:space="preserve"> </v>
      </c>
      <c r="AHT29" s="12" t="str">
        <f>IFERROR(VLOOKUP(AHQ29,Insumos!$A$6:$D$118,3,FALSE), " ")</f>
        <v xml:space="preserve"> </v>
      </c>
      <c r="AHU29" s="23"/>
      <c r="AHV29" s="20" t="str">
        <f t="shared" si="100"/>
        <v xml:space="preserve"> </v>
      </c>
      <c r="AHZ29" s="10"/>
      <c r="AIA29" s="12" t="str">
        <f>IFERROR(VLOOKUP(AHZ29,Insumos!$A$6:$D$118,2,FALSE), " ")</f>
        <v xml:space="preserve"> </v>
      </c>
      <c r="AIB29" s="20" t="str">
        <f>IFERROR(VLOOKUP(AHZ29,Insumos!$A$6:$D$118,4,FALSE), " ")</f>
        <v xml:space="preserve"> </v>
      </c>
      <c r="AIC29" s="12" t="str">
        <f>IFERROR(VLOOKUP(AHZ29,Insumos!$A$6:$D$118,3,FALSE), " ")</f>
        <v xml:space="preserve"> </v>
      </c>
      <c r="AID29" s="23"/>
      <c r="AIE29" s="20" t="str">
        <f t="shared" si="101"/>
        <v xml:space="preserve"> </v>
      </c>
      <c r="AII29" s="10"/>
      <c r="AIJ29" s="12" t="str">
        <f>IFERROR(VLOOKUP(AII29,Insumos!$A$6:$D$118,2,FALSE), " ")</f>
        <v xml:space="preserve"> </v>
      </c>
      <c r="AIK29" s="20" t="str">
        <f>IFERROR(VLOOKUP(AII29,Insumos!$A$6:$D$118,4,FALSE), " ")</f>
        <v xml:space="preserve"> </v>
      </c>
      <c r="AIL29" s="12" t="str">
        <f>IFERROR(VLOOKUP(AII29,Insumos!$A$6:$D$118,3,FALSE), " ")</f>
        <v xml:space="preserve"> </v>
      </c>
      <c r="AIM29" s="23"/>
      <c r="AIN29" s="20" t="str">
        <f t="shared" si="102"/>
        <v xml:space="preserve"> </v>
      </c>
      <c r="AIR29" s="10"/>
      <c r="AIS29" s="12" t="str">
        <f>IFERROR(VLOOKUP(AIR29,Insumos!$A$6:$D$118,2,FALSE), " ")</f>
        <v xml:space="preserve"> </v>
      </c>
      <c r="AIT29" s="20" t="str">
        <f>IFERROR(VLOOKUP(AIR29,Insumos!$A$6:$D$118,4,FALSE), " ")</f>
        <v xml:space="preserve"> </v>
      </c>
      <c r="AIU29" s="12" t="str">
        <f>IFERROR(VLOOKUP(AIR29,Insumos!$A$6:$D$118,3,FALSE), " ")</f>
        <v xml:space="preserve"> </v>
      </c>
      <c r="AIV29" s="23"/>
      <c r="AIW29" s="20" t="str">
        <f t="shared" si="103"/>
        <v xml:space="preserve"> </v>
      </c>
      <c r="AJA29" s="10"/>
      <c r="AJB29" s="12" t="str">
        <f>IFERROR(VLOOKUP(AJA29,Insumos!$A$6:$D$118,2,FALSE), " ")</f>
        <v xml:space="preserve"> </v>
      </c>
      <c r="AJC29" s="20" t="str">
        <f>IFERROR(VLOOKUP(AJA29,Insumos!$A$6:$D$118,4,FALSE), " ")</f>
        <v xml:space="preserve"> </v>
      </c>
      <c r="AJD29" s="12" t="str">
        <f>IFERROR(VLOOKUP(AJA29,Insumos!$A$6:$D$118,3,FALSE), " ")</f>
        <v xml:space="preserve"> </v>
      </c>
      <c r="AJE29" s="23"/>
      <c r="AJF29" s="20" t="str">
        <f t="shared" si="104"/>
        <v xml:space="preserve"> </v>
      </c>
      <c r="AJJ29" s="10"/>
      <c r="AJK29" s="12" t="str">
        <f>IFERROR(VLOOKUP(AJJ29,Insumos!$A$6:$D$118,2,FALSE), " ")</f>
        <v xml:space="preserve"> </v>
      </c>
      <c r="AJL29" s="20" t="str">
        <f>IFERROR(VLOOKUP(AJJ29,Insumos!$A$6:$D$118,4,FALSE), " ")</f>
        <v xml:space="preserve"> </v>
      </c>
      <c r="AJM29" s="12" t="str">
        <f>IFERROR(VLOOKUP(AJJ29,Insumos!$A$6:$D$118,3,FALSE), " ")</f>
        <v xml:space="preserve"> </v>
      </c>
      <c r="AJN29" s="23"/>
      <c r="AJO29" s="20" t="str">
        <f t="shared" si="105"/>
        <v xml:space="preserve"> </v>
      </c>
      <c r="AJS29" s="10"/>
      <c r="AJT29" s="12" t="str">
        <f>IFERROR(VLOOKUP(AJS29,Insumos!$A$6:$D$118,2,FALSE), " ")</f>
        <v xml:space="preserve"> </v>
      </c>
      <c r="AJU29" s="20" t="str">
        <f>IFERROR(VLOOKUP(AJS29,Insumos!$A$6:$D$118,4,FALSE), " ")</f>
        <v xml:space="preserve"> </v>
      </c>
      <c r="AJV29" s="12" t="str">
        <f>IFERROR(VLOOKUP(AJS29,Insumos!$A$6:$D$118,3,FALSE), " ")</f>
        <v xml:space="preserve"> </v>
      </c>
      <c r="AJW29" s="23"/>
      <c r="AJX29" s="20" t="str">
        <f t="shared" si="106"/>
        <v xml:space="preserve"> </v>
      </c>
      <c r="AKB29" s="10"/>
      <c r="AKC29" s="12" t="str">
        <f>IFERROR(VLOOKUP(AKB29,Insumos!$A$6:$D$118,2,FALSE), " ")</f>
        <v xml:space="preserve"> </v>
      </c>
      <c r="AKD29" s="20" t="str">
        <f>IFERROR(VLOOKUP(AKB29,Insumos!$A$6:$D$118,4,FALSE), " ")</f>
        <v xml:space="preserve"> </v>
      </c>
      <c r="AKE29" s="12" t="str">
        <f>IFERROR(VLOOKUP(AKB29,Insumos!$A$6:$D$118,3,FALSE), " ")</f>
        <v xml:space="preserve"> </v>
      </c>
      <c r="AKF29" s="23"/>
      <c r="AKG29" s="20" t="str">
        <f t="shared" si="107"/>
        <v xml:space="preserve"> </v>
      </c>
      <c r="AKK29" s="10"/>
      <c r="AKL29" s="12" t="str">
        <f>IFERROR(VLOOKUP(AKK29,Insumos!$A$6:$D$118,2,FALSE), " ")</f>
        <v xml:space="preserve"> </v>
      </c>
      <c r="AKM29" s="20" t="str">
        <f>IFERROR(VLOOKUP(AKK29,Insumos!$A$6:$D$118,4,FALSE), " ")</f>
        <v xml:space="preserve"> </v>
      </c>
      <c r="AKN29" s="12" t="str">
        <f>IFERROR(VLOOKUP(AKK29,Insumos!$A$6:$D$118,3,FALSE), " ")</f>
        <v xml:space="preserve"> </v>
      </c>
      <c r="AKO29" s="23"/>
      <c r="AKP29" s="20" t="str">
        <f t="shared" si="108"/>
        <v xml:space="preserve"> </v>
      </c>
      <c r="AKT29" s="10"/>
      <c r="AKU29" s="12" t="str">
        <f>IFERROR(VLOOKUP(AKT29,Insumos!$A$6:$D$118,2,FALSE), " ")</f>
        <v xml:space="preserve"> </v>
      </c>
      <c r="AKV29" s="20" t="str">
        <f>IFERROR(VLOOKUP(AKT29,Insumos!$A$6:$D$118,4,FALSE), " ")</f>
        <v xml:space="preserve"> </v>
      </c>
      <c r="AKW29" s="12" t="str">
        <f>IFERROR(VLOOKUP(AKT29,Insumos!$A$6:$D$118,3,FALSE), " ")</f>
        <v xml:space="preserve"> </v>
      </c>
      <c r="AKX29" s="23"/>
      <c r="AKY29" s="20" t="str">
        <f t="shared" si="109"/>
        <v xml:space="preserve"> </v>
      </c>
      <c r="ALC29" s="10"/>
      <c r="ALD29" s="12" t="str">
        <f>IFERROR(VLOOKUP(ALC29,Insumos!$A$6:$D$118,2,FALSE), " ")</f>
        <v xml:space="preserve"> </v>
      </c>
      <c r="ALE29" s="20" t="str">
        <f>IFERROR(VLOOKUP(ALC29,Insumos!$A$6:$D$118,4,FALSE), " ")</f>
        <v xml:space="preserve"> </v>
      </c>
      <c r="ALF29" s="12" t="str">
        <f>IFERROR(VLOOKUP(ALC29,Insumos!$A$6:$D$118,3,FALSE), " ")</f>
        <v xml:space="preserve"> </v>
      </c>
      <c r="ALG29" s="23"/>
      <c r="ALH29" s="20" t="str">
        <f t="shared" si="110"/>
        <v xml:space="preserve"> </v>
      </c>
      <c r="ALL29" s="10"/>
      <c r="ALM29" s="12" t="str">
        <f>IFERROR(VLOOKUP(ALL29,Insumos!$A$6:$D$118,2,FALSE), " ")</f>
        <v xml:space="preserve"> </v>
      </c>
      <c r="ALN29" s="20" t="str">
        <f>IFERROR(VLOOKUP(ALL29,Insumos!$A$6:$D$118,4,FALSE), " ")</f>
        <v xml:space="preserve"> </v>
      </c>
      <c r="ALO29" s="12" t="str">
        <f>IFERROR(VLOOKUP(ALL29,Insumos!$A$6:$D$118,3,FALSE), " ")</f>
        <v xml:space="preserve"> </v>
      </c>
      <c r="ALP29" s="23"/>
      <c r="ALQ29" s="20" t="str">
        <f t="shared" si="111"/>
        <v xml:space="preserve"> </v>
      </c>
      <c r="ALU29" s="10"/>
      <c r="ALV29" s="12" t="str">
        <f>IFERROR(VLOOKUP(ALU29,Insumos!$A$6:$D$118,2,FALSE), " ")</f>
        <v xml:space="preserve"> </v>
      </c>
      <c r="ALW29" s="20" t="str">
        <f>IFERROR(VLOOKUP(ALU29,Insumos!$A$6:$D$118,4,FALSE), " ")</f>
        <v xml:space="preserve"> </v>
      </c>
      <c r="ALX29" s="12" t="str">
        <f>IFERROR(VLOOKUP(ALU29,Insumos!$A$6:$D$118,3,FALSE), " ")</f>
        <v xml:space="preserve"> </v>
      </c>
      <c r="ALY29" s="23"/>
      <c r="ALZ29" s="20" t="str">
        <f t="shared" si="112"/>
        <v xml:space="preserve"> </v>
      </c>
      <c r="AMD29" s="10"/>
      <c r="AME29" s="12" t="str">
        <f>IFERROR(VLOOKUP(AMD29,Insumos!$A$6:$D$118,2,FALSE), " ")</f>
        <v xml:space="preserve"> </v>
      </c>
      <c r="AMF29" s="20" t="str">
        <f>IFERROR(VLOOKUP(AMD29,Insumos!$A$6:$D$118,4,FALSE), " ")</f>
        <v xml:space="preserve"> </v>
      </c>
      <c r="AMG29" s="12" t="str">
        <f>IFERROR(VLOOKUP(AMD29,Insumos!$A$6:$D$118,3,FALSE), " ")</f>
        <v xml:space="preserve"> </v>
      </c>
      <c r="AMH29" s="23"/>
      <c r="AMI29" s="20" t="str">
        <f t="shared" si="113"/>
        <v xml:space="preserve"> </v>
      </c>
      <c r="AMM29" s="10"/>
      <c r="AMN29" s="12" t="str">
        <f>IFERROR(VLOOKUP(AMM29,Insumos!$A$6:$D$118,2,FALSE), " ")</f>
        <v xml:space="preserve"> </v>
      </c>
      <c r="AMO29" s="20" t="str">
        <f>IFERROR(VLOOKUP(AMM29,Insumos!$A$6:$D$118,4,FALSE), " ")</f>
        <v xml:space="preserve"> </v>
      </c>
      <c r="AMP29" s="12" t="str">
        <f>IFERROR(VLOOKUP(AMM29,Insumos!$A$6:$D$118,3,FALSE), " ")</f>
        <v xml:space="preserve"> </v>
      </c>
      <c r="AMQ29" s="23"/>
      <c r="AMR29" s="20" t="str">
        <f t="shared" si="114"/>
        <v xml:space="preserve"> </v>
      </c>
      <c r="AMV29" s="10"/>
      <c r="AMW29" s="12" t="str">
        <f>IFERROR(VLOOKUP(AMV29,Insumos!$A$6:$D$118,2,FALSE), " ")</f>
        <v xml:space="preserve"> </v>
      </c>
      <c r="AMX29" s="20" t="str">
        <f>IFERROR(VLOOKUP(AMV29,Insumos!$A$6:$D$118,4,FALSE), " ")</f>
        <v xml:space="preserve"> </v>
      </c>
      <c r="AMY29" s="12" t="str">
        <f>IFERROR(VLOOKUP(AMV29,Insumos!$A$6:$D$118,3,FALSE), " ")</f>
        <v xml:space="preserve"> </v>
      </c>
      <c r="AMZ29" s="23"/>
      <c r="ANA29" s="20" t="str">
        <f t="shared" si="115"/>
        <v xml:space="preserve"> </v>
      </c>
      <c r="ANE29" s="10"/>
      <c r="ANF29" s="12" t="str">
        <f>IFERROR(VLOOKUP(ANE29,Insumos!$A$6:$D$118,2,FALSE), " ")</f>
        <v xml:space="preserve"> </v>
      </c>
      <c r="ANG29" s="20" t="str">
        <f>IFERROR(VLOOKUP(ANE29,Insumos!$A$6:$D$118,4,FALSE), " ")</f>
        <v xml:space="preserve"> </v>
      </c>
      <c r="ANH29" s="12" t="str">
        <f>IFERROR(VLOOKUP(ANE29,Insumos!$A$6:$D$118,3,FALSE), " ")</f>
        <v xml:space="preserve"> </v>
      </c>
      <c r="ANI29" s="23"/>
      <c r="ANJ29" s="20" t="str">
        <f t="shared" si="116"/>
        <v xml:space="preserve"> </v>
      </c>
      <c r="ANN29" s="10"/>
      <c r="ANO29" s="12" t="str">
        <f>IFERROR(VLOOKUP(ANN29,Insumos!$A$6:$D$118,2,FALSE), " ")</f>
        <v xml:space="preserve"> </v>
      </c>
      <c r="ANP29" s="20" t="str">
        <f>IFERROR(VLOOKUP(ANN29,Insumos!$A$6:$D$118,4,FALSE), " ")</f>
        <v xml:space="preserve"> </v>
      </c>
      <c r="ANQ29" s="12" t="str">
        <f>IFERROR(VLOOKUP(ANN29,Insumos!$A$6:$D$118,3,FALSE), " ")</f>
        <v xml:space="preserve"> </v>
      </c>
      <c r="ANR29" s="23"/>
      <c r="ANS29" s="20" t="str">
        <f t="shared" si="117"/>
        <v xml:space="preserve"> </v>
      </c>
      <c r="ANW29" s="10"/>
      <c r="ANX29" s="12" t="str">
        <f>IFERROR(VLOOKUP(ANW29,Insumos!$A$6:$D$118,2,FALSE), " ")</f>
        <v xml:space="preserve"> </v>
      </c>
      <c r="ANY29" s="20" t="str">
        <f>IFERROR(VLOOKUP(ANW29,Insumos!$A$6:$D$118,4,FALSE), " ")</f>
        <v xml:space="preserve"> </v>
      </c>
      <c r="ANZ29" s="12" t="str">
        <f>IFERROR(VLOOKUP(ANW29,Insumos!$A$6:$D$118,3,FALSE), " ")</f>
        <v xml:space="preserve"> </v>
      </c>
      <c r="AOA29" s="23"/>
      <c r="AOB29" s="20" t="str">
        <f t="shared" si="118"/>
        <v xml:space="preserve"> </v>
      </c>
      <c r="AOF29" s="10"/>
      <c r="AOG29" s="12" t="str">
        <f>IFERROR(VLOOKUP(AOF29,Insumos!$A$6:$D$118,2,FALSE), " ")</f>
        <v xml:space="preserve"> </v>
      </c>
      <c r="AOH29" s="20" t="str">
        <f>IFERROR(VLOOKUP(AOF29,Insumos!$A$6:$D$118,4,FALSE), " ")</f>
        <v xml:space="preserve"> </v>
      </c>
      <c r="AOI29" s="12" t="str">
        <f>IFERROR(VLOOKUP(AOF29,Insumos!$A$6:$D$118,3,FALSE), " ")</f>
        <v xml:space="preserve"> </v>
      </c>
      <c r="AOJ29" s="23"/>
      <c r="AOK29" s="20" t="str">
        <f t="shared" si="119"/>
        <v xml:space="preserve"> </v>
      </c>
      <c r="AOO29" s="10"/>
      <c r="AOP29" s="12" t="str">
        <f>IFERROR(VLOOKUP(AOO29,Insumos!$A$6:$D$118,2,FALSE), " ")</f>
        <v xml:space="preserve"> </v>
      </c>
      <c r="AOQ29" s="20" t="str">
        <f>IFERROR(VLOOKUP(AOO29,Insumos!$A$6:$D$118,4,FALSE), " ")</f>
        <v xml:space="preserve"> </v>
      </c>
      <c r="AOR29" s="12" t="str">
        <f>IFERROR(VLOOKUP(AOO29,Insumos!$A$6:$D$118,3,FALSE), " ")</f>
        <v xml:space="preserve"> </v>
      </c>
      <c r="AOS29" s="23"/>
      <c r="AOT29" s="20" t="str">
        <f t="shared" si="120"/>
        <v xml:space="preserve"> </v>
      </c>
      <c r="AOX29" s="10"/>
      <c r="AOY29" s="12" t="str">
        <f>IFERROR(VLOOKUP(AOX29,Insumos!$A$6:$D$118,2,FALSE), " ")</f>
        <v xml:space="preserve"> </v>
      </c>
      <c r="AOZ29" s="20" t="str">
        <f>IFERROR(VLOOKUP(AOX29,Insumos!$A$6:$D$118,4,FALSE), " ")</f>
        <v xml:space="preserve"> </v>
      </c>
      <c r="APA29" s="12" t="str">
        <f>IFERROR(VLOOKUP(AOX29,Insumos!$A$6:$D$118,3,FALSE), " ")</f>
        <v xml:space="preserve"> </v>
      </c>
      <c r="APB29" s="23"/>
      <c r="APC29" s="20" t="str">
        <f t="shared" si="121"/>
        <v xml:space="preserve"> </v>
      </c>
      <c r="APG29" s="10"/>
      <c r="APH29" s="12" t="str">
        <f>IFERROR(VLOOKUP(APG29,Insumos!$A$6:$D$118,2,FALSE), " ")</f>
        <v xml:space="preserve"> </v>
      </c>
      <c r="API29" s="20" t="str">
        <f>IFERROR(VLOOKUP(APG29,Insumos!$A$6:$D$118,4,FALSE), " ")</f>
        <v xml:space="preserve"> </v>
      </c>
      <c r="APJ29" s="12" t="str">
        <f>IFERROR(VLOOKUP(APG29,Insumos!$A$6:$D$118,3,FALSE), " ")</f>
        <v xml:space="preserve"> </v>
      </c>
      <c r="APK29" s="23"/>
      <c r="APL29" s="20" t="str">
        <f t="shared" si="122"/>
        <v xml:space="preserve"> </v>
      </c>
      <c r="APP29" s="10"/>
      <c r="APQ29" s="12" t="str">
        <f>IFERROR(VLOOKUP(APP29,Insumos!$A$6:$D$118,2,FALSE), " ")</f>
        <v xml:space="preserve"> </v>
      </c>
      <c r="APR29" s="20" t="str">
        <f>IFERROR(VLOOKUP(APP29,Insumos!$A$6:$D$118,4,FALSE), " ")</f>
        <v xml:space="preserve"> </v>
      </c>
      <c r="APS29" s="12" t="str">
        <f>IFERROR(VLOOKUP(APP29,Insumos!$A$6:$D$118,3,FALSE), " ")</f>
        <v xml:space="preserve"> </v>
      </c>
      <c r="APT29" s="23"/>
      <c r="APU29" s="20" t="str">
        <f t="shared" si="123"/>
        <v xml:space="preserve"> </v>
      </c>
      <c r="APY29" s="10"/>
      <c r="APZ29" s="12" t="str">
        <f>IFERROR(VLOOKUP(APY29,Insumos!$A$6:$D$118,2,FALSE), " ")</f>
        <v xml:space="preserve"> </v>
      </c>
      <c r="AQA29" s="20" t="str">
        <f>IFERROR(VLOOKUP(APY29,Insumos!$A$6:$D$118,4,FALSE), " ")</f>
        <v xml:space="preserve"> </v>
      </c>
      <c r="AQB29" s="12" t="str">
        <f>IFERROR(VLOOKUP(APY29,Insumos!$A$6:$D$118,3,FALSE), " ")</f>
        <v xml:space="preserve"> </v>
      </c>
      <c r="AQC29" s="23"/>
      <c r="AQD29" s="20" t="str">
        <f t="shared" si="124"/>
        <v xml:space="preserve"> </v>
      </c>
      <c r="AQH29" s="10"/>
      <c r="AQI29" s="12" t="str">
        <f>IFERROR(VLOOKUP(AQH29,Insumos!$A$6:$D$118,2,FALSE), " ")</f>
        <v xml:space="preserve"> </v>
      </c>
      <c r="AQJ29" s="20" t="str">
        <f>IFERROR(VLOOKUP(AQH29,Insumos!$A$6:$D$118,4,FALSE), " ")</f>
        <v xml:space="preserve"> </v>
      </c>
      <c r="AQK29" s="12" t="str">
        <f>IFERROR(VLOOKUP(AQH29,Insumos!$A$6:$D$118,3,FALSE), " ")</f>
        <v xml:space="preserve"> </v>
      </c>
      <c r="AQL29" s="23"/>
      <c r="AQM29" s="20" t="str">
        <f t="shared" si="125"/>
        <v xml:space="preserve"> </v>
      </c>
      <c r="AQQ29" s="10"/>
      <c r="AQR29" s="12" t="str">
        <f>IFERROR(VLOOKUP(AQQ29,Insumos!$A$6:$D$118,2,FALSE), " ")</f>
        <v xml:space="preserve"> </v>
      </c>
      <c r="AQS29" s="20" t="str">
        <f>IFERROR(VLOOKUP(AQQ29,Insumos!$A$6:$D$118,4,FALSE), " ")</f>
        <v xml:space="preserve"> </v>
      </c>
      <c r="AQT29" s="12" t="str">
        <f>IFERROR(VLOOKUP(AQQ29,Insumos!$A$6:$D$118,3,FALSE), " ")</f>
        <v xml:space="preserve"> </v>
      </c>
      <c r="AQU29" s="23"/>
      <c r="AQV29" s="20" t="str">
        <f t="shared" si="126"/>
        <v xml:space="preserve"> </v>
      </c>
      <c r="AQZ29" s="10"/>
      <c r="ARA29" s="12" t="str">
        <f>IFERROR(VLOOKUP(AQZ29,Insumos!$A$6:$D$118,2,FALSE), " ")</f>
        <v xml:space="preserve"> </v>
      </c>
      <c r="ARB29" s="20" t="str">
        <f>IFERROR(VLOOKUP(AQZ29,Insumos!$A$6:$D$118,4,FALSE), " ")</f>
        <v xml:space="preserve"> </v>
      </c>
      <c r="ARC29" s="12" t="str">
        <f>IFERROR(VLOOKUP(AQZ29,Insumos!$A$6:$D$118,3,FALSE), " ")</f>
        <v xml:space="preserve"> </v>
      </c>
      <c r="ARD29" s="23"/>
      <c r="ARE29" s="20" t="str">
        <f t="shared" si="127"/>
        <v xml:space="preserve"> </v>
      </c>
      <c r="ARI29" s="10"/>
      <c r="ARJ29" s="12" t="str">
        <f>IFERROR(VLOOKUP(ARI29,Insumos!$A$6:$D$118,2,FALSE), " ")</f>
        <v xml:space="preserve"> </v>
      </c>
      <c r="ARK29" s="20" t="str">
        <f>IFERROR(VLOOKUP(ARI29,Insumos!$A$6:$D$118,4,FALSE), " ")</f>
        <v xml:space="preserve"> </v>
      </c>
      <c r="ARL29" s="12" t="str">
        <f>IFERROR(VLOOKUP(ARI29,Insumos!$A$6:$D$118,3,FALSE), " ")</f>
        <v xml:space="preserve"> </v>
      </c>
      <c r="ARM29" s="23"/>
      <c r="ARN29" s="20" t="str">
        <f t="shared" si="128"/>
        <v xml:space="preserve"> </v>
      </c>
      <c r="ARR29" s="10"/>
      <c r="ARS29" s="12" t="str">
        <f>IFERROR(VLOOKUP(ARR29,Insumos!$A$6:$D$118,2,FALSE), " ")</f>
        <v xml:space="preserve"> </v>
      </c>
      <c r="ART29" s="20" t="str">
        <f>IFERROR(VLOOKUP(ARR29,Insumos!$A$6:$D$118,4,FALSE), " ")</f>
        <v xml:space="preserve"> </v>
      </c>
      <c r="ARU29" s="12" t="str">
        <f>IFERROR(VLOOKUP(ARR29,Insumos!$A$6:$D$118,3,FALSE), " ")</f>
        <v xml:space="preserve"> </v>
      </c>
      <c r="ARV29" s="23"/>
      <c r="ARW29" s="20" t="str">
        <f t="shared" si="129"/>
        <v xml:space="preserve"> </v>
      </c>
      <c r="ASA29" s="10"/>
      <c r="ASB29" s="12" t="str">
        <f>IFERROR(VLOOKUP(ASA29,Insumos!$A$6:$D$118,2,FALSE), " ")</f>
        <v xml:space="preserve"> </v>
      </c>
      <c r="ASC29" s="20" t="str">
        <f>IFERROR(VLOOKUP(ASA29,Insumos!$A$6:$D$118,4,FALSE), " ")</f>
        <v xml:space="preserve"> </v>
      </c>
      <c r="ASD29" s="12" t="str">
        <f>IFERROR(VLOOKUP(ASA29,Insumos!$A$6:$D$118,3,FALSE), " ")</f>
        <v xml:space="preserve"> </v>
      </c>
      <c r="ASE29" s="23"/>
      <c r="ASF29" s="20" t="str">
        <f t="shared" si="130"/>
        <v xml:space="preserve"> </v>
      </c>
      <c r="ASJ29" s="10"/>
      <c r="ASK29" s="12" t="str">
        <f>IFERROR(VLOOKUP(ASJ29,Insumos!$A$6:$D$118,2,FALSE), " ")</f>
        <v xml:space="preserve"> </v>
      </c>
      <c r="ASL29" s="20" t="str">
        <f>IFERROR(VLOOKUP(ASJ29,Insumos!$A$6:$D$118,4,FALSE), " ")</f>
        <v xml:space="preserve"> </v>
      </c>
      <c r="ASM29" s="12" t="str">
        <f>IFERROR(VLOOKUP(ASJ29,Insumos!$A$6:$D$118,3,FALSE), " ")</f>
        <v xml:space="preserve"> </v>
      </c>
      <c r="ASN29" s="23"/>
      <c r="ASO29" s="20" t="str">
        <f t="shared" si="131"/>
        <v xml:space="preserve"> </v>
      </c>
      <c r="ASS29" s="10"/>
      <c r="AST29" s="12" t="str">
        <f>IFERROR(VLOOKUP(ASS29,Insumos!$A$6:$D$118,2,FALSE), " ")</f>
        <v xml:space="preserve"> </v>
      </c>
      <c r="ASU29" s="20" t="str">
        <f>IFERROR(VLOOKUP(ASS29,Insumos!$A$6:$D$118,4,FALSE), " ")</f>
        <v xml:space="preserve"> </v>
      </c>
      <c r="ASV29" s="12" t="str">
        <f>IFERROR(VLOOKUP(ASS29,Insumos!$A$6:$D$118,3,FALSE), " ")</f>
        <v xml:space="preserve"> </v>
      </c>
      <c r="ASW29" s="23"/>
      <c r="ASX29" s="20" t="str">
        <f t="shared" si="132"/>
        <v xml:space="preserve"> </v>
      </c>
      <c r="ATB29" s="10"/>
      <c r="ATC29" s="12" t="str">
        <f>IFERROR(VLOOKUP(ATB29,Insumos!$A$6:$D$118,2,FALSE), " ")</f>
        <v xml:space="preserve"> </v>
      </c>
      <c r="ATD29" s="20" t="str">
        <f>IFERROR(VLOOKUP(ATB29,Insumos!$A$6:$D$118,4,FALSE), " ")</f>
        <v xml:space="preserve"> </v>
      </c>
      <c r="ATE29" s="12" t="str">
        <f>IFERROR(VLOOKUP(ATB29,Insumos!$A$6:$D$118,3,FALSE), " ")</f>
        <v xml:space="preserve"> </v>
      </c>
      <c r="ATF29" s="23"/>
      <c r="ATG29" s="20" t="str">
        <f t="shared" si="133"/>
        <v xml:space="preserve"> </v>
      </c>
      <c r="ATK29" s="10"/>
      <c r="ATL29" s="12" t="str">
        <f>IFERROR(VLOOKUP(ATK29,Insumos!$A$6:$D$118,2,FALSE), " ")</f>
        <v xml:space="preserve"> </v>
      </c>
      <c r="ATM29" s="20" t="str">
        <f>IFERROR(VLOOKUP(ATK29,Insumos!$A$6:$D$118,4,FALSE), " ")</f>
        <v xml:space="preserve"> </v>
      </c>
      <c r="ATN29" s="12" t="str">
        <f>IFERROR(VLOOKUP(ATK29,Insumos!$A$6:$D$118,3,FALSE), " ")</f>
        <v xml:space="preserve"> </v>
      </c>
      <c r="ATO29" s="23"/>
      <c r="ATP29" s="20" t="str">
        <f t="shared" si="134"/>
        <v xml:space="preserve"> </v>
      </c>
      <c r="ATT29" s="10"/>
      <c r="ATU29" s="12" t="str">
        <f>IFERROR(VLOOKUP(ATT29,Insumos!$A$6:$D$118,2,FALSE), " ")</f>
        <v xml:space="preserve"> </v>
      </c>
      <c r="ATV29" s="20" t="str">
        <f>IFERROR(VLOOKUP(ATT29,Insumos!$A$6:$D$118,4,FALSE), " ")</f>
        <v xml:space="preserve"> </v>
      </c>
      <c r="ATW29" s="12" t="str">
        <f>IFERROR(VLOOKUP(ATT29,Insumos!$A$6:$D$118,3,FALSE), " ")</f>
        <v xml:space="preserve"> </v>
      </c>
      <c r="ATX29" s="23"/>
      <c r="ATY29" s="20" t="str">
        <f t="shared" si="135"/>
        <v xml:space="preserve"> </v>
      </c>
      <c r="AUC29" s="10"/>
      <c r="AUD29" s="12" t="str">
        <f>IFERROR(VLOOKUP(AUC29,Insumos!$A$6:$D$118,2,FALSE), " ")</f>
        <v xml:space="preserve"> </v>
      </c>
      <c r="AUE29" s="20" t="str">
        <f>IFERROR(VLOOKUP(AUC29,Insumos!$A$6:$D$118,4,FALSE), " ")</f>
        <v xml:space="preserve"> </v>
      </c>
      <c r="AUF29" s="12" t="str">
        <f>IFERROR(VLOOKUP(AUC29,Insumos!$A$6:$D$118,3,FALSE), " ")</f>
        <v xml:space="preserve"> </v>
      </c>
      <c r="AUG29" s="23"/>
      <c r="AUH29" s="20" t="str">
        <f t="shared" si="136"/>
        <v xml:space="preserve"> </v>
      </c>
      <c r="AUL29" s="10"/>
      <c r="AUM29" s="12" t="str">
        <f>IFERROR(VLOOKUP(AUL29,Insumos!$A$6:$D$118,2,FALSE), " ")</f>
        <v xml:space="preserve"> </v>
      </c>
      <c r="AUN29" s="20" t="str">
        <f>IFERROR(VLOOKUP(AUL29,Insumos!$A$6:$D$118,4,FALSE), " ")</f>
        <v xml:space="preserve"> </v>
      </c>
      <c r="AUO29" s="12" t="str">
        <f>IFERROR(VLOOKUP(AUL29,Insumos!$A$6:$D$118,3,FALSE), " ")</f>
        <v xml:space="preserve"> </v>
      </c>
      <c r="AUP29" s="23"/>
      <c r="AUQ29" s="20" t="str">
        <f t="shared" si="137"/>
        <v xml:space="preserve"> </v>
      </c>
      <c r="AUU29" s="10"/>
      <c r="AUV29" s="12" t="str">
        <f>IFERROR(VLOOKUP(AUU29,Insumos!$A$6:$D$118,2,FALSE), " ")</f>
        <v xml:space="preserve"> </v>
      </c>
      <c r="AUW29" s="20" t="str">
        <f>IFERROR(VLOOKUP(AUU29,Insumos!$A$6:$D$118,4,FALSE), " ")</f>
        <v xml:space="preserve"> </v>
      </c>
      <c r="AUX29" s="12" t="str">
        <f>IFERROR(VLOOKUP(AUU29,Insumos!$A$6:$D$118,3,FALSE), " ")</f>
        <v xml:space="preserve"> </v>
      </c>
      <c r="AUY29" s="23"/>
      <c r="AUZ29" s="20" t="str">
        <f t="shared" si="138"/>
        <v xml:space="preserve"> </v>
      </c>
      <c r="AVD29" s="10"/>
      <c r="AVE29" s="12" t="str">
        <f>IFERROR(VLOOKUP(AVD29,Insumos!$A$6:$D$118,2,FALSE), " ")</f>
        <v xml:space="preserve"> </v>
      </c>
      <c r="AVF29" s="20" t="str">
        <f>IFERROR(VLOOKUP(AVD29,Insumos!$A$6:$D$118,4,FALSE), " ")</f>
        <v xml:space="preserve"> </v>
      </c>
      <c r="AVG29" s="12" t="str">
        <f>IFERROR(VLOOKUP(AVD29,Insumos!$A$6:$D$118,3,FALSE), " ")</f>
        <v xml:space="preserve"> </v>
      </c>
      <c r="AVH29" s="23"/>
      <c r="AVI29" s="20" t="str">
        <f t="shared" si="139"/>
        <v xml:space="preserve"> </v>
      </c>
      <c r="AVM29" s="10"/>
      <c r="AVN29" s="12" t="str">
        <f>IFERROR(VLOOKUP(AVM29,Insumos!$A$6:$D$118,2,FALSE), " ")</f>
        <v xml:space="preserve"> </v>
      </c>
      <c r="AVO29" s="20" t="str">
        <f>IFERROR(VLOOKUP(AVM29,Insumos!$A$6:$D$118,4,FALSE), " ")</f>
        <v xml:space="preserve"> </v>
      </c>
      <c r="AVP29" s="12" t="str">
        <f>IFERROR(VLOOKUP(AVM29,Insumos!$A$6:$D$118,3,FALSE), " ")</f>
        <v xml:space="preserve"> </v>
      </c>
      <c r="AVQ29" s="23"/>
      <c r="AVR29" s="20" t="str">
        <f t="shared" si="140"/>
        <v xml:space="preserve"> </v>
      </c>
      <c r="AVV29" s="10"/>
      <c r="AVW29" s="12" t="str">
        <f>IFERROR(VLOOKUP(AVV29,Insumos!$A$6:$D$118,2,FALSE), " ")</f>
        <v xml:space="preserve"> </v>
      </c>
      <c r="AVX29" s="20" t="str">
        <f>IFERROR(VLOOKUP(AVV29,Insumos!$A$6:$D$118,4,FALSE), " ")</f>
        <v xml:space="preserve"> </v>
      </c>
      <c r="AVY29" s="12" t="str">
        <f>IFERROR(VLOOKUP(AVV29,Insumos!$A$6:$D$118,3,FALSE), " ")</f>
        <v xml:space="preserve"> </v>
      </c>
      <c r="AVZ29" s="23"/>
      <c r="AWA29" s="20" t="str">
        <f t="shared" si="141"/>
        <v xml:space="preserve"> </v>
      </c>
      <c r="AWE29" s="10"/>
      <c r="AWF29" s="12" t="str">
        <f>IFERROR(VLOOKUP(AWE29,Insumos!$A$6:$D$118,2,FALSE), " ")</f>
        <v xml:space="preserve"> </v>
      </c>
      <c r="AWG29" s="20" t="str">
        <f>IFERROR(VLOOKUP(AWE29,Insumos!$A$6:$D$118,4,FALSE), " ")</f>
        <v xml:space="preserve"> </v>
      </c>
      <c r="AWH29" s="12" t="str">
        <f>IFERROR(VLOOKUP(AWE29,Insumos!$A$6:$D$118,3,FALSE), " ")</f>
        <v xml:space="preserve"> </v>
      </c>
      <c r="AWI29" s="23"/>
      <c r="AWJ29" s="20" t="str">
        <f t="shared" si="142"/>
        <v xml:space="preserve"> </v>
      </c>
      <c r="AWN29" s="10"/>
      <c r="AWO29" s="12" t="str">
        <f>IFERROR(VLOOKUP(AWN29,Insumos!$A$6:$D$118,2,FALSE), " ")</f>
        <v xml:space="preserve"> </v>
      </c>
      <c r="AWP29" s="20" t="str">
        <f>IFERROR(VLOOKUP(AWN29,Insumos!$A$6:$D$118,4,FALSE), " ")</f>
        <v xml:space="preserve"> </v>
      </c>
      <c r="AWQ29" s="12" t="str">
        <f>IFERROR(VLOOKUP(AWN29,Insumos!$A$6:$D$118,3,FALSE), " ")</f>
        <v xml:space="preserve"> </v>
      </c>
      <c r="AWR29" s="23"/>
      <c r="AWS29" s="20" t="str">
        <f t="shared" si="143"/>
        <v xml:space="preserve"> </v>
      </c>
      <c r="AWW29" s="10"/>
      <c r="AWX29" s="12" t="str">
        <f>IFERROR(VLOOKUP(AWW29,Insumos!$A$6:$D$118,2,FALSE), " ")</f>
        <v xml:space="preserve"> </v>
      </c>
      <c r="AWY29" s="20" t="str">
        <f>IFERROR(VLOOKUP(AWW29,Insumos!$A$6:$D$118,4,FALSE), " ")</f>
        <v xml:space="preserve"> </v>
      </c>
      <c r="AWZ29" s="12" t="str">
        <f>IFERROR(VLOOKUP(AWW29,Insumos!$A$6:$D$118,3,FALSE), " ")</f>
        <v xml:space="preserve"> </v>
      </c>
      <c r="AXA29" s="23"/>
      <c r="AXB29" s="20" t="str">
        <f t="shared" si="144"/>
        <v xml:space="preserve"> </v>
      </c>
      <c r="AXF29" s="10"/>
      <c r="AXG29" s="12" t="str">
        <f>IFERROR(VLOOKUP(AXF29,Insumos!$A$6:$D$118,2,FALSE), " ")</f>
        <v xml:space="preserve"> </v>
      </c>
      <c r="AXH29" s="20" t="str">
        <f>IFERROR(VLOOKUP(AXF29,Insumos!$A$6:$D$118,4,FALSE), " ")</f>
        <v xml:space="preserve"> </v>
      </c>
      <c r="AXI29" s="12" t="str">
        <f>IFERROR(VLOOKUP(AXF29,Insumos!$A$6:$D$118,3,FALSE), " ")</f>
        <v xml:space="preserve"> </v>
      </c>
      <c r="AXJ29" s="23"/>
      <c r="AXK29" s="20" t="str">
        <f t="shared" si="145"/>
        <v xml:space="preserve"> </v>
      </c>
      <c r="AXO29" s="10"/>
      <c r="AXP29" s="12" t="str">
        <f>IFERROR(VLOOKUP(AXO29,Insumos!$A$6:$D$118,2,FALSE), " ")</f>
        <v xml:space="preserve"> </v>
      </c>
      <c r="AXQ29" s="20" t="str">
        <f>IFERROR(VLOOKUP(AXO29,Insumos!$A$6:$D$118,4,FALSE), " ")</f>
        <v xml:space="preserve"> </v>
      </c>
      <c r="AXR29" s="12" t="str">
        <f>IFERROR(VLOOKUP(AXO29,Insumos!$A$6:$D$118,3,FALSE), " ")</f>
        <v xml:space="preserve"> </v>
      </c>
      <c r="AXS29" s="23"/>
      <c r="AXT29" s="20" t="str">
        <f t="shared" si="146"/>
        <v xml:space="preserve"> </v>
      </c>
      <c r="AXX29" s="10"/>
      <c r="AXY29" s="12" t="str">
        <f>IFERROR(VLOOKUP(AXX29,Insumos!$A$6:$D$118,2,FALSE), " ")</f>
        <v xml:space="preserve"> </v>
      </c>
      <c r="AXZ29" s="20" t="str">
        <f>IFERROR(VLOOKUP(AXX29,Insumos!$A$6:$D$118,4,FALSE), " ")</f>
        <v xml:space="preserve"> </v>
      </c>
      <c r="AYA29" s="12" t="str">
        <f>IFERROR(VLOOKUP(AXX29,Insumos!$A$6:$D$118,3,FALSE), " ")</f>
        <v xml:space="preserve"> </v>
      </c>
      <c r="AYB29" s="23"/>
      <c r="AYC29" s="20" t="str">
        <f t="shared" si="147"/>
        <v xml:space="preserve"> </v>
      </c>
      <c r="AYG29" s="10"/>
      <c r="AYH29" s="12" t="str">
        <f>IFERROR(VLOOKUP(AYG29,Insumos!$A$6:$D$118,2,FALSE), " ")</f>
        <v xml:space="preserve"> </v>
      </c>
      <c r="AYI29" s="20" t="str">
        <f>IFERROR(VLOOKUP(AYG29,Insumos!$A$6:$D$118,4,FALSE), " ")</f>
        <v xml:space="preserve"> </v>
      </c>
      <c r="AYJ29" s="12" t="str">
        <f>IFERROR(VLOOKUP(AYG29,Insumos!$A$6:$D$118,3,FALSE), " ")</f>
        <v xml:space="preserve"> </v>
      </c>
      <c r="AYK29" s="23"/>
      <c r="AYL29" s="20" t="str">
        <f t="shared" si="148"/>
        <v xml:space="preserve"> </v>
      </c>
      <c r="AYP29" s="10"/>
      <c r="AYQ29" s="12" t="str">
        <f>IFERROR(VLOOKUP(AYP29,Insumos!$A$6:$D$118,2,FALSE), " ")</f>
        <v xml:space="preserve"> </v>
      </c>
      <c r="AYR29" s="20" t="str">
        <f>IFERROR(VLOOKUP(AYP29,Insumos!$A$6:$D$118,4,FALSE), " ")</f>
        <v xml:space="preserve"> </v>
      </c>
      <c r="AYS29" s="12" t="str">
        <f>IFERROR(VLOOKUP(AYP29,Insumos!$A$6:$D$118,3,FALSE), " ")</f>
        <v xml:space="preserve"> </v>
      </c>
      <c r="AYT29" s="23"/>
      <c r="AYU29" s="20" t="str">
        <f t="shared" si="149"/>
        <v xml:space="preserve"> </v>
      </c>
      <c r="AYY29" s="10"/>
      <c r="AYZ29" s="12" t="str">
        <f>IFERROR(VLOOKUP(AYY29,Insumos!$A$6:$D$118,2,FALSE), " ")</f>
        <v xml:space="preserve"> </v>
      </c>
      <c r="AZA29" s="20" t="str">
        <f>IFERROR(VLOOKUP(AYY29,Insumos!$A$6:$D$118,4,FALSE), " ")</f>
        <v xml:space="preserve"> </v>
      </c>
      <c r="AZB29" s="12" t="str">
        <f>IFERROR(VLOOKUP(AYY29,Insumos!$A$6:$D$118,3,FALSE), " ")</f>
        <v xml:space="preserve"> </v>
      </c>
      <c r="AZC29" s="23"/>
      <c r="AZD29" s="20" t="str">
        <f t="shared" si="150"/>
        <v xml:space="preserve"> </v>
      </c>
      <c r="AZH29" s="10"/>
      <c r="AZI29" s="12" t="str">
        <f>IFERROR(VLOOKUP(AZH29,Insumos!$A$6:$D$118,2,FALSE), " ")</f>
        <v xml:space="preserve"> </v>
      </c>
      <c r="AZJ29" s="20" t="str">
        <f>IFERROR(VLOOKUP(AZH29,Insumos!$A$6:$D$118,4,FALSE), " ")</f>
        <v xml:space="preserve"> </v>
      </c>
      <c r="AZK29" s="12" t="str">
        <f>IFERROR(VLOOKUP(AZH29,Insumos!$A$6:$D$118,3,FALSE), " ")</f>
        <v xml:space="preserve"> </v>
      </c>
      <c r="AZL29" s="23"/>
      <c r="AZM29" s="20" t="str">
        <f t="shared" si="151"/>
        <v xml:space="preserve"> </v>
      </c>
      <c r="AZQ29" s="10"/>
      <c r="AZR29" s="12" t="str">
        <f>IFERROR(VLOOKUP(AZQ29,Insumos!$A$6:$D$118,2,FALSE), " ")</f>
        <v xml:space="preserve"> </v>
      </c>
      <c r="AZS29" s="20" t="str">
        <f>IFERROR(VLOOKUP(AZQ29,Insumos!$A$6:$D$118,4,FALSE), " ")</f>
        <v xml:space="preserve"> </v>
      </c>
      <c r="AZT29" s="12" t="str">
        <f>IFERROR(VLOOKUP(AZQ29,Insumos!$A$6:$D$118,3,FALSE), " ")</f>
        <v xml:space="preserve"> </v>
      </c>
      <c r="AZU29" s="23"/>
      <c r="AZV29" s="20" t="str">
        <f t="shared" si="152"/>
        <v xml:space="preserve"> </v>
      </c>
      <c r="AZZ29" s="10"/>
      <c r="BAA29" s="12" t="str">
        <f>IFERROR(VLOOKUP(AZZ29,Insumos!$A$6:$D$118,2,FALSE), " ")</f>
        <v xml:space="preserve"> </v>
      </c>
      <c r="BAB29" s="20" t="str">
        <f>IFERROR(VLOOKUP(AZZ29,Insumos!$A$6:$D$118,4,FALSE), " ")</f>
        <v xml:space="preserve"> </v>
      </c>
      <c r="BAC29" s="12" t="str">
        <f>IFERROR(VLOOKUP(AZZ29,Insumos!$A$6:$D$118,3,FALSE), " ")</f>
        <v xml:space="preserve"> </v>
      </c>
      <c r="BAD29" s="23"/>
      <c r="BAE29" s="20" t="str">
        <f t="shared" si="153"/>
        <v xml:space="preserve"> </v>
      </c>
      <c r="BAI29" s="10"/>
      <c r="BAJ29" s="12" t="str">
        <f>IFERROR(VLOOKUP(BAI29,Insumos!$A$6:$D$118,2,FALSE), " ")</f>
        <v xml:space="preserve"> </v>
      </c>
      <c r="BAK29" s="20" t="str">
        <f>IFERROR(VLOOKUP(BAI29,Insumos!$A$6:$D$118,4,FALSE), " ")</f>
        <v xml:space="preserve"> </v>
      </c>
      <c r="BAL29" s="12" t="str">
        <f>IFERROR(VLOOKUP(BAI29,Insumos!$A$6:$D$118,3,FALSE), " ")</f>
        <v xml:space="preserve"> </v>
      </c>
      <c r="BAM29" s="23"/>
      <c r="BAN29" s="20" t="str">
        <f t="shared" si="154"/>
        <v xml:space="preserve"> </v>
      </c>
      <c r="BAR29" s="10"/>
      <c r="BAS29" s="12" t="str">
        <f>IFERROR(VLOOKUP(BAR29,Insumos!$A$6:$D$118,2,FALSE), " ")</f>
        <v xml:space="preserve"> </v>
      </c>
      <c r="BAT29" s="20" t="str">
        <f>IFERROR(VLOOKUP(BAR29,Insumos!$A$6:$D$118,4,FALSE), " ")</f>
        <v xml:space="preserve"> </v>
      </c>
      <c r="BAU29" s="12" t="str">
        <f>IFERROR(VLOOKUP(BAR29,Insumos!$A$6:$D$118,3,FALSE), " ")</f>
        <v xml:space="preserve"> </v>
      </c>
      <c r="BAV29" s="23"/>
      <c r="BAW29" s="20" t="str">
        <f t="shared" si="155"/>
        <v xml:space="preserve"> </v>
      </c>
      <c r="BBA29" s="10"/>
      <c r="BBB29" s="12" t="str">
        <f>IFERROR(VLOOKUP(BBA29,Insumos!$A$6:$D$118,2,FALSE), " ")</f>
        <v xml:space="preserve"> </v>
      </c>
      <c r="BBC29" s="20" t="str">
        <f>IFERROR(VLOOKUP(BBA29,Insumos!$A$6:$D$118,4,FALSE), " ")</f>
        <v xml:space="preserve"> </v>
      </c>
      <c r="BBD29" s="12" t="str">
        <f>IFERROR(VLOOKUP(BBA29,Insumos!$A$6:$D$118,3,FALSE), " ")</f>
        <v xml:space="preserve"> </v>
      </c>
      <c r="BBE29" s="23"/>
      <c r="BBF29" s="20" t="str">
        <f t="shared" si="156"/>
        <v xml:space="preserve"> </v>
      </c>
      <c r="BBJ29" s="10"/>
      <c r="BBK29" s="12" t="str">
        <f>IFERROR(VLOOKUP(BBJ29,Insumos!$A$6:$D$118,2,FALSE), " ")</f>
        <v xml:space="preserve"> </v>
      </c>
      <c r="BBL29" s="20" t="str">
        <f>IFERROR(VLOOKUP(BBJ29,Insumos!$A$6:$D$118,4,FALSE), " ")</f>
        <v xml:space="preserve"> </v>
      </c>
      <c r="BBM29" s="12" t="str">
        <f>IFERROR(VLOOKUP(BBJ29,Insumos!$A$6:$D$118,3,FALSE), " ")</f>
        <v xml:space="preserve"> </v>
      </c>
      <c r="BBN29" s="23"/>
      <c r="BBO29" s="20" t="str">
        <f t="shared" si="157"/>
        <v xml:space="preserve"> </v>
      </c>
      <c r="BBS29" s="10"/>
      <c r="BBT29" s="12" t="str">
        <f>IFERROR(VLOOKUP(BBS29,Insumos!$A$6:$D$118,2,FALSE), " ")</f>
        <v xml:space="preserve"> </v>
      </c>
      <c r="BBU29" s="20" t="str">
        <f>IFERROR(VLOOKUP(BBS29,Insumos!$A$6:$D$118,4,FALSE), " ")</f>
        <v xml:space="preserve"> </v>
      </c>
      <c r="BBV29" s="12" t="str">
        <f>IFERROR(VLOOKUP(BBS29,Insumos!$A$6:$D$118,3,FALSE), " ")</f>
        <v xml:space="preserve"> </v>
      </c>
      <c r="BBW29" s="23"/>
      <c r="BBX29" s="20" t="str">
        <f t="shared" si="158"/>
        <v xml:space="preserve"> </v>
      </c>
      <c r="BCB29" s="10"/>
      <c r="BCC29" s="12" t="str">
        <f>IFERROR(VLOOKUP(BCB29,Insumos!$A$6:$D$118,2,FALSE), " ")</f>
        <v xml:space="preserve"> </v>
      </c>
      <c r="BCD29" s="20" t="str">
        <f>IFERROR(VLOOKUP(BCB29,Insumos!$A$6:$D$118,4,FALSE), " ")</f>
        <v xml:space="preserve"> </v>
      </c>
      <c r="BCE29" s="12" t="str">
        <f>IFERROR(VLOOKUP(BCB29,Insumos!$A$6:$D$118,3,FALSE), " ")</f>
        <v xml:space="preserve"> </v>
      </c>
      <c r="BCF29" s="23"/>
      <c r="BCG29" s="20" t="str">
        <f t="shared" si="159"/>
        <v xml:space="preserve"> </v>
      </c>
      <c r="BCK29" s="10"/>
      <c r="BCL29" s="12" t="str">
        <f>IFERROR(VLOOKUP(BCK29,Insumos!$A$6:$D$118,2,FALSE), " ")</f>
        <v xml:space="preserve"> </v>
      </c>
      <c r="BCM29" s="20" t="str">
        <f>IFERROR(VLOOKUP(BCK29,Insumos!$A$6:$D$118,4,FALSE), " ")</f>
        <v xml:space="preserve"> </v>
      </c>
      <c r="BCN29" s="12" t="str">
        <f>IFERROR(VLOOKUP(BCK29,Insumos!$A$6:$D$118,3,FALSE), " ")</f>
        <v xml:space="preserve"> </v>
      </c>
      <c r="BCO29" s="23"/>
      <c r="BCP29" s="20" t="str">
        <f t="shared" si="160"/>
        <v xml:space="preserve"> </v>
      </c>
      <c r="BCT29" s="10"/>
      <c r="BCU29" s="12" t="str">
        <f>IFERROR(VLOOKUP(BCT29,Insumos!$A$6:$D$118,2,FALSE), " ")</f>
        <v xml:space="preserve"> </v>
      </c>
      <c r="BCV29" s="20" t="str">
        <f>IFERROR(VLOOKUP(BCT29,Insumos!$A$6:$D$118,4,FALSE), " ")</f>
        <v xml:space="preserve"> </v>
      </c>
      <c r="BCW29" s="12" t="str">
        <f>IFERROR(VLOOKUP(BCT29,Insumos!$A$6:$D$118,3,FALSE), " ")</f>
        <v xml:space="preserve"> </v>
      </c>
      <c r="BCX29" s="23"/>
      <c r="BCY29" s="20" t="str">
        <f t="shared" si="161"/>
        <v xml:space="preserve"> </v>
      </c>
      <c r="BDC29" s="10"/>
      <c r="BDD29" s="12" t="str">
        <f>IFERROR(VLOOKUP(BDC29,Insumos!$A$6:$D$118,2,FALSE), " ")</f>
        <v xml:space="preserve"> </v>
      </c>
      <c r="BDE29" s="20" t="str">
        <f>IFERROR(VLOOKUP(BDC29,Insumos!$A$6:$D$118,4,FALSE), " ")</f>
        <v xml:space="preserve"> </v>
      </c>
      <c r="BDF29" s="12" t="str">
        <f>IFERROR(VLOOKUP(BDC29,Insumos!$A$6:$D$118,3,FALSE), " ")</f>
        <v xml:space="preserve"> </v>
      </c>
      <c r="BDG29" s="23"/>
      <c r="BDH29" s="20" t="str">
        <f t="shared" si="162"/>
        <v xml:space="preserve"> </v>
      </c>
      <c r="BDL29" s="10"/>
      <c r="BDM29" s="12" t="str">
        <f>IFERROR(VLOOKUP(BDL29,Insumos!$A$6:$D$118,2,FALSE), " ")</f>
        <v xml:space="preserve"> </v>
      </c>
      <c r="BDN29" s="20" t="str">
        <f>IFERROR(VLOOKUP(BDL29,Insumos!$A$6:$D$118,4,FALSE), " ")</f>
        <v xml:space="preserve"> </v>
      </c>
      <c r="BDO29" s="12" t="str">
        <f>IFERROR(VLOOKUP(BDL29,Insumos!$A$6:$D$118,3,FALSE), " ")</f>
        <v xml:space="preserve"> </v>
      </c>
      <c r="BDP29" s="23"/>
      <c r="BDQ29" s="20" t="str">
        <f t="shared" si="163"/>
        <v xml:space="preserve"> </v>
      </c>
      <c r="BDU29" s="10"/>
      <c r="BDV29" s="12" t="str">
        <f>IFERROR(VLOOKUP(BDU29,Insumos!$A$6:$D$118,2,FALSE), " ")</f>
        <v xml:space="preserve"> </v>
      </c>
      <c r="BDW29" s="20" t="str">
        <f>IFERROR(VLOOKUP(BDU29,Insumos!$A$6:$D$118,4,FALSE), " ")</f>
        <v xml:space="preserve"> </v>
      </c>
      <c r="BDX29" s="12" t="str">
        <f>IFERROR(VLOOKUP(BDU29,Insumos!$A$6:$D$118,3,FALSE), " ")</f>
        <v xml:space="preserve"> </v>
      </c>
      <c r="BDY29" s="23"/>
      <c r="BDZ29" s="20" t="str">
        <f t="shared" si="164"/>
        <v xml:space="preserve"> </v>
      </c>
      <c r="BED29" s="10"/>
      <c r="BEE29" s="12" t="str">
        <f>IFERROR(VLOOKUP(BED29,Insumos!$A$6:$D$118,2,FALSE), " ")</f>
        <v xml:space="preserve"> </v>
      </c>
      <c r="BEF29" s="20" t="str">
        <f>IFERROR(VLOOKUP(BED29,Insumos!$A$6:$D$118,4,FALSE), " ")</f>
        <v xml:space="preserve"> </v>
      </c>
      <c r="BEG29" s="12" t="str">
        <f>IFERROR(VLOOKUP(BED29,Insumos!$A$6:$D$118,3,FALSE), " ")</f>
        <v xml:space="preserve"> </v>
      </c>
      <c r="BEH29" s="23"/>
      <c r="BEI29" s="20" t="str">
        <f t="shared" si="165"/>
        <v xml:space="preserve"> </v>
      </c>
      <c r="BEM29" s="10"/>
      <c r="BEN29" s="12" t="str">
        <f>IFERROR(VLOOKUP(BEM29,Insumos!$A$6:$D$118,2,FALSE), " ")</f>
        <v xml:space="preserve"> </v>
      </c>
      <c r="BEO29" s="20" t="str">
        <f>IFERROR(VLOOKUP(BEM29,Insumos!$A$6:$D$118,4,FALSE), " ")</f>
        <v xml:space="preserve"> </v>
      </c>
      <c r="BEP29" s="12" t="str">
        <f>IFERROR(VLOOKUP(BEM29,Insumos!$A$6:$D$118,3,FALSE), " ")</f>
        <v xml:space="preserve"> </v>
      </c>
      <c r="BEQ29" s="23"/>
      <c r="BER29" s="20" t="str">
        <f t="shared" si="166"/>
        <v xml:space="preserve"> </v>
      </c>
      <c r="BEV29" s="10"/>
      <c r="BEW29" s="12" t="str">
        <f>IFERROR(VLOOKUP(BEV29,Insumos!$A$6:$D$118,2,FALSE), " ")</f>
        <v xml:space="preserve"> </v>
      </c>
      <c r="BEX29" s="20" t="str">
        <f>IFERROR(VLOOKUP(BEV29,Insumos!$A$6:$D$118,4,FALSE), " ")</f>
        <v xml:space="preserve"> </v>
      </c>
      <c r="BEY29" s="12" t="str">
        <f>IFERROR(VLOOKUP(BEV29,Insumos!$A$6:$D$118,3,FALSE), " ")</f>
        <v xml:space="preserve"> </v>
      </c>
      <c r="BEZ29" s="23"/>
      <c r="BFA29" s="20" t="str">
        <f t="shared" si="167"/>
        <v xml:space="preserve"> </v>
      </c>
      <c r="BFE29" s="10"/>
      <c r="BFF29" s="12" t="str">
        <f>IFERROR(VLOOKUP(BFE29,Insumos!$A$6:$D$118,2,FALSE), " ")</f>
        <v xml:space="preserve"> </v>
      </c>
      <c r="BFG29" s="20" t="str">
        <f>IFERROR(VLOOKUP(BFE29,Insumos!$A$6:$D$118,4,FALSE), " ")</f>
        <v xml:space="preserve"> </v>
      </c>
      <c r="BFH29" s="12" t="str">
        <f>IFERROR(VLOOKUP(BFE29,Insumos!$A$6:$D$118,3,FALSE), " ")</f>
        <v xml:space="preserve"> </v>
      </c>
      <c r="BFI29" s="23"/>
      <c r="BFJ29" s="20" t="str">
        <f t="shared" si="168"/>
        <v xml:space="preserve"> </v>
      </c>
      <c r="BFN29" s="10"/>
      <c r="BFO29" s="12" t="str">
        <f>IFERROR(VLOOKUP(BFN29,Insumos!$A$6:$D$118,2,FALSE), " ")</f>
        <v xml:space="preserve"> </v>
      </c>
      <c r="BFP29" s="20" t="str">
        <f>IFERROR(VLOOKUP(BFN29,Insumos!$A$6:$D$118,4,FALSE), " ")</f>
        <v xml:space="preserve"> </v>
      </c>
      <c r="BFQ29" s="12" t="str">
        <f>IFERROR(VLOOKUP(BFN29,Insumos!$A$6:$D$118,3,FALSE), " ")</f>
        <v xml:space="preserve"> </v>
      </c>
      <c r="BFR29" s="23"/>
      <c r="BFS29" s="20" t="str">
        <f t="shared" si="169"/>
        <v xml:space="preserve"> </v>
      </c>
      <c r="BFW29" s="10"/>
      <c r="BFX29" s="12" t="str">
        <f>IFERROR(VLOOKUP(BFW29,Insumos!$A$6:$D$118,2,FALSE), " ")</f>
        <v xml:space="preserve"> </v>
      </c>
      <c r="BFY29" s="20" t="str">
        <f>IFERROR(VLOOKUP(BFW29,Insumos!$A$6:$D$118,4,FALSE), " ")</f>
        <v xml:space="preserve"> </v>
      </c>
      <c r="BFZ29" s="12" t="str">
        <f>IFERROR(VLOOKUP(BFW29,Insumos!$A$6:$D$118,3,FALSE), " ")</f>
        <v xml:space="preserve"> </v>
      </c>
      <c r="BGA29" s="23"/>
      <c r="BGB29" s="20" t="str">
        <f t="shared" si="170"/>
        <v xml:space="preserve"> </v>
      </c>
      <c r="BGF29" s="10"/>
      <c r="BGG29" s="12" t="str">
        <f>IFERROR(VLOOKUP(BGF29,Insumos!$A$6:$D$118,2,FALSE), " ")</f>
        <v xml:space="preserve"> </v>
      </c>
      <c r="BGH29" s="20" t="str">
        <f>IFERROR(VLOOKUP(BGF29,Insumos!$A$6:$D$118,4,FALSE), " ")</f>
        <v xml:space="preserve"> </v>
      </c>
      <c r="BGI29" s="12" t="str">
        <f>IFERROR(VLOOKUP(BGF29,Insumos!$A$6:$D$118,3,FALSE), " ")</f>
        <v xml:space="preserve"> </v>
      </c>
      <c r="BGJ29" s="23"/>
      <c r="BGK29" s="20" t="str">
        <f t="shared" si="171"/>
        <v xml:space="preserve"> </v>
      </c>
      <c r="BGO29" s="10"/>
      <c r="BGP29" s="12" t="str">
        <f>IFERROR(VLOOKUP(BGO29,Insumos!$A$6:$D$118,2,FALSE), " ")</f>
        <v xml:space="preserve"> </v>
      </c>
      <c r="BGQ29" s="20" t="str">
        <f>IFERROR(VLOOKUP(BGO29,Insumos!$A$6:$D$118,4,FALSE), " ")</f>
        <v xml:space="preserve"> </v>
      </c>
      <c r="BGR29" s="12" t="str">
        <f>IFERROR(VLOOKUP(BGO29,Insumos!$A$6:$D$118,3,FALSE), " ")</f>
        <v xml:space="preserve"> </v>
      </c>
      <c r="BGS29" s="23"/>
      <c r="BGT29" s="20" t="str">
        <f t="shared" si="172"/>
        <v xml:space="preserve"> </v>
      </c>
      <c r="BGX29" s="10"/>
      <c r="BGY29" s="12" t="str">
        <f>IFERROR(VLOOKUP(BGX29,Insumos!$A$6:$D$118,2,FALSE), " ")</f>
        <v xml:space="preserve"> </v>
      </c>
      <c r="BGZ29" s="20" t="str">
        <f>IFERROR(VLOOKUP(BGX29,Insumos!$A$6:$D$118,4,FALSE), " ")</f>
        <v xml:space="preserve"> </v>
      </c>
      <c r="BHA29" s="12" t="str">
        <f>IFERROR(VLOOKUP(BGX29,Insumos!$A$6:$D$118,3,FALSE), " ")</f>
        <v xml:space="preserve"> </v>
      </c>
      <c r="BHB29" s="23"/>
      <c r="BHC29" s="20" t="str">
        <f t="shared" si="173"/>
        <v xml:space="preserve"> </v>
      </c>
      <c r="BHG29" s="10"/>
      <c r="BHH29" s="12" t="str">
        <f>IFERROR(VLOOKUP(BHG29,Insumos!$A$6:$D$118,2,FALSE), " ")</f>
        <v xml:space="preserve"> </v>
      </c>
      <c r="BHI29" s="20" t="str">
        <f>IFERROR(VLOOKUP(BHG29,Insumos!$A$6:$D$118,4,FALSE), " ")</f>
        <v xml:space="preserve"> </v>
      </c>
      <c r="BHJ29" s="12" t="str">
        <f>IFERROR(VLOOKUP(BHG29,Insumos!$A$6:$D$118,3,FALSE), " ")</f>
        <v xml:space="preserve"> </v>
      </c>
      <c r="BHK29" s="23"/>
      <c r="BHL29" s="20" t="str">
        <f t="shared" si="174"/>
        <v xml:space="preserve"> </v>
      </c>
      <c r="BHP29" s="10"/>
      <c r="BHQ29" s="12" t="str">
        <f>IFERROR(VLOOKUP(BHP29,Insumos!$A$6:$D$118,2,FALSE), " ")</f>
        <v xml:space="preserve"> </v>
      </c>
      <c r="BHR29" s="20" t="str">
        <f>IFERROR(VLOOKUP(BHP29,Insumos!$A$6:$D$118,4,FALSE), " ")</f>
        <v xml:space="preserve"> </v>
      </c>
      <c r="BHS29" s="12" t="str">
        <f>IFERROR(VLOOKUP(BHP29,Insumos!$A$6:$D$118,3,FALSE), " ")</f>
        <v xml:space="preserve"> </v>
      </c>
      <c r="BHT29" s="23"/>
      <c r="BHU29" s="20" t="str">
        <f t="shared" si="175"/>
        <v xml:space="preserve"> </v>
      </c>
      <c r="BHY29" s="10"/>
      <c r="BHZ29" s="12" t="str">
        <f>IFERROR(VLOOKUP(BHY29,Insumos!$A$6:$D$118,2,FALSE), " ")</f>
        <v xml:space="preserve"> </v>
      </c>
      <c r="BIA29" s="20" t="str">
        <f>IFERROR(VLOOKUP(BHY29,Insumos!$A$6:$D$118,4,FALSE), " ")</f>
        <v xml:space="preserve"> </v>
      </c>
      <c r="BIB29" s="12" t="str">
        <f>IFERROR(VLOOKUP(BHY29,Insumos!$A$6:$D$118,3,FALSE), " ")</f>
        <v xml:space="preserve"> </v>
      </c>
      <c r="BIC29" s="23"/>
      <c r="BID29" s="20" t="str">
        <f t="shared" si="176"/>
        <v xml:space="preserve"> </v>
      </c>
      <c r="BIH29" s="10"/>
      <c r="BII29" s="12" t="str">
        <f>IFERROR(VLOOKUP(BIH29,Insumos!$A$6:$D$118,2,FALSE), " ")</f>
        <v xml:space="preserve"> </v>
      </c>
      <c r="BIJ29" s="20" t="str">
        <f>IFERROR(VLOOKUP(BIH29,Insumos!$A$6:$D$118,4,FALSE), " ")</f>
        <v xml:space="preserve"> </v>
      </c>
      <c r="BIK29" s="12" t="str">
        <f>IFERROR(VLOOKUP(BIH29,Insumos!$A$6:$D$118,3,FALSE), " ")</f>
        <v xml:space="preserve"> </v>
      </c>
      <c r="BIL29" s="23"/>
      <c r="BIM29" s="20" t="str">
        <f t="shared" si="177"/>
        <v xml:space="preserve"> </v>
      </c>
      <c r="BIQ29" s="10"/>
      <c r="BIR29" s="12" t="str">
        <f>IFERROR(VLOOKUP(BIQ29,Insumos!$A$6:$D$118,2,FALSE), " ")</f>
        <v xml:space="preserve"> </v>
      </c>
      <c r="BIS29" s="20" t="str">
        <f>IFERROR(VLOOKUP(BIQ29,Insumos!$A$6:$D$118,4,FALSE), " ")</f>
        <v xml:space="preserve"> </v>
      </c>
      <c r="BIT29" s="12" t="str">
        <f>IFERROR(VLOOKUP(BIQ29,Insumos!$A$6:$D$118,3,FALSE), " ")</f>
        <v xml:space="preserve"> </v>
      </c>
      <c r="BIU29" s="23"/>
      <c r="BIV29" s="20" t="str">
        <f t="shared" si="178"/>
        <v xml:space="preserve"> </v>
      </c>
      <c r="BIZ29" s="10"/>
      <c r="BJA29" s="12" t="str">
        <f>IFERROR(VLOOKUP(BIZ29,Insumos!$A$6:$D$118,2,FALSE), " ")</f>
        <v xml:space="preserve"> </v>
      </c>
      <c r="BJB29" s="20" t="str">
        <f>IFERROR(VLOOKUP(BIZ29,Insumos!$A$6:$D$118,4,FALSE), " ")</f>
        <v xml:space="preserve"> </v>
      </c>
      <c r="BJC29" s="12" t="str">
        <f>IFERROR(VLOOKUP(BIZ29,Insumos!$A$6:$D$118,3,FALSE), " ")</f>
        <v xml:space="preserve"> </v>
      </c>
      <c r="BJD29" s="23"/>
      <c r="BJE29" s="20" t="str">
        <f t="shared" si="179"/>
        <v xml:space="preserve"> </v>
      </c>
      <c r="BJI29" s="10"/>
      <c r="BJJ29" s="12" t="str">
        <f>IFERROR(VLOOKUP(BJI29,Insumos!$A$6:$D$118,2,FALSE), " ")</f>
        <v xml:space="preserve"> </v>
      </c>
      <c r="BJK29" s="20" t="str">
        <f>IFERROR(VLOOKUP(BJI29,Insumos!$A$6:$D$118,4,FALSE), " ")</f>
        <v xml:space="preserve"> </v>
      </c>
      <c r="BJL29" s="12" t="str">
        <f>IFERROR(VLOOKUP(BJI29,Insumos!$A$6:$D$118,3,FALSE), " ")</f>
        <v xml:space="preserve"> </v>
      </c>
      <c r="BJM29" s="23"/>
      <c r="BJN29" s="20" t="str">
        <f t="shared" si="180"/>
        <v xml:space="preserve"> </v>
      </c>
      <c r="BJR29" s="10"/>
      <c r="BJS29" s="12" t="str">
        <f>IFERROR(VLOOKUP(BJR29,Insumos!$A$6:$D$118,2,FALSE), " ")</f>
        <v xml:space="preserve"> </v>
      </c>
      <c r="BJT29" s="20" t="str">
        <f>IFERROR(VLOOKUP(BJR29,Insumos!$A$6:$D$118,4,FALSE), " ")</f>
        <v xml:space="preserve"> </v>
      </c>
      <c r="BJU29" s="12" t="str">
        <f>IFERROR(VLOOKUP(BJR29,Insumos!$A$6:$D$118,3,FALSE), " ")</f>
        <v xml:space="preserve"> </v>
      </c>
      <c r="BJV29" s="23"/>
      <c r="BJW29" s="20" t="str">
        <f t="shared" si="181"/>
        <v xml:space="preserve"> </v>
      </c>
      <c r="BKA29" s="10"/>
      <c r="BKB29" s="12" t="str">
        <f>IFERROR(VLOOKUP(BKA29,Insumos!$A$6:$D$118,2,FALSE), " ")</f>
        <v xml:space="preserve"> </v>
      </c>
      <c r="BKC29" s="20" t="str">
        <f>IFERROR(VLOOKUP(BKA29,Insumos!$A$6:$D$118,4,FALSE), " ")</f>
        <v xml:space="preserve"> </v>
      </c>
      <c r="BKD29" s="12" t="str">
        <f>IFERROR(VLOOKUP(BKA29,Insumos!$A$6:$D$118,3,FALSE), " ")</f>
        <v xml:space="preserve"> </v>
      </c>
      <c r="BKE29" s="23"/>
      <c r="BKF29" s="20" t="str">
        <f t="shared" si="182"/>
        <v xml:space="preserve"> </v>
      </c>
      <c r="BKJ29" s="10"/>
      <c r="BKK29" s="12" t="str">
        <f>IFERROR(VLOOKUP(BKJ29,Insumos!$A$6:$D$118,2,FALSE), " ")</f>
        <v xml:space="preserve"> </v>
      </c>
      <c r="BKL29" s="20" t="str">
        <f>IFERROR(VLOOKUP(BKJ29,Insumos!$A$6:$D$118,4,FALSE), " ")</f>
        <v xml:space="preserve"> </v>
      </c>
      <c r="BKM29" s="12" t="str">
        <f>IFERROR(VLOOKUP(BKJ29,Insumos!$A$6:$D$118,3,FALSE), " ")</f>
        <v xml:space="preserve"> </v>
      </c>
      <c r="BKN29" s="23"/>
      <c r="BKO29" s="20" t="str">
        <f t="shared" si="183"/>
        <v xml:space="preserve"> </v>
      </c>
      <c r="BKS29" s="10"/>
      <c r="BKT29" s="12" t="str">
        <f>IFERROR(VLOOKUP(BKS29,Insumos!$A$6:$D$118,2,FALSE), " ")</f>
        <v xml:space="preserve"> </v>
      </c>
      <c r="BKU29" s="20" t="str">
        <f>IFERROR(VLOOKUP(BKS29,Insumos!$A$6:$D$118,4,FALSE), " ")</f>
        <v xml:space="preserve"> </v>
      </c>
      <c r="BKV29" s="12" t="str">
        <f>IFERROR(VLOOKUP(BKS29,Insumos!$A$6:$D$118,3,FALSE), " ")</f>
        <v xml:space="preserve"> </v>
      </c>
      <c r="BKW29" s="23"/>
      <c r="BKX29" s="20" t="str">
        <f t="shared" si="184"/>
        <v xml:space="preserve"> </v>
      </c>
      <c r="BLB29" s="10"/>
      <c r="BLC29" s="12" t="str">
        <f>IFERROR(VLOOKUP(BLB29,Insumos!$A$6:$D$118,2,FALSE), " ")</f>
        <v xml:space="preserve"> </v>
      </c>
      <c r="BLD29" s="20" t="str">
        <f>IFERROR(VLOOKUP(BLB29,Insumos!$A$6:$D$118,4,FALSE), " ")</f>
        <v xml:space="preserve"> </v>
      </c>
      <c r="BLE29" s="12" t="str">
        <f>IFERROR(VLOOKUP(BLB29,Insumos!$A$6:$D$118,3,FALSE), " ")</f>
        <v xml:space="preserve"> </v>
      </c>
      <c r="BLF29" s="23"/>
      <c r="BLG29" s="20" t="str">
        <f t="shared" si="185"/>
        <v xml:space="preserve"> </v>
      </c>
      <c r="BLK29" s="10"/>
      <c r="BLL29" s="12" t="str">
        <f>IFERROR(VLOOKUP(BLK29,Insumos!$A$6:$D$118,2,FALSE), " ")</f>
        <v xml:space="preserve"> </v>
      </c>
      <c r="BLM29" s="20" t="str">
        <f>IFERROR(VLOOKUP(BLK29,Insumos!$A$6:$D$118,4,FALSE), " ")</f>
        <v xml:space="preserve"> </v>
      </c>
      <c r="BLN29" s="12" t="str">
        <f>IFERROR(VLOOKUP(BLK29,Insumos!$A$6:$D$118,3,FALSE), " ")</f>
        <v xml:space="preserve"> </v>
      </c>
      <c r="BLO29" s="23"/>
      <c r="BLP29" s="20" t="str">
        <f t="shared" si="186"/>
        <v xml:space="preserve"> </v>
      </c>
      <c r="BLT29" s="10"/>
      <c r="BLU29" s="12" t="str">
        <f>IFERROR(VLOOKUP(BLT29,Insumos!$A$6:$D$118,2,FALSE), " ")</f>
        <v xml:space="preserve"> </v>
      </c>
      <c r="BLV29" s="20" t="str">
        <f>IFERROR(VLOOKUP(BLT29,Insumos!$A$6:$D$118,4,FALSE), " ")</f>
        <v xml:space="preserve"> </v>
      </c>
      <c r="BLW29" s="12" t="str">
        <f>IFERROR(VLOOKUP(BLT29,Insumos!$A$6:$D$118,3,FALSE), " ")</f>
        <v xml:space="preserve"> </v>
      </c>
      <c r="BLX29" s="23"/>
      <c r="BLY29" s="20" t="str">
        <f t="shared" si="187"/>
        <v xml:space="preserve"> </v>
      </c>
      <c r="BMC29" s="10"/>
      <c r="BMD29" s="12" t="str">
        <f>IFERROR(VLOOKUP(BMC29,Insumos!$A$6:$D$118,2,FALSE), " ")</f>
        <v xml:space="preserve"> </v>
      </c>
      <c r="BME29" s="20" t="str">
        <f>IFERROR(VLOOKUP(BMC29,Insumos!$A$6:$D$118,4,FALSE), " ")</f>
        <v xml:space="preserve"> </v>
      </c>
      <c r="BMF29" s="12" t="str">
        <f>IFERROR(VLOOKUP(BMC29,Insumos!$A$6:$D$118,3,FALSE), " ")</f>
        <v xml:space="preserve"> </v>
      </c>
      <c r="BMG29" s="23"/>
      <c r="BMH29" s="20" t="str">
        <f t="shared" si="188"/>
        <v xml:space="preserve"> </v>
      </c>
      <c r="BML29" s="10"/>
      <c r="BMM29" s="12" t="str">
        <f>IFERROR(VLOOKUP(BML29,Insumos!$A$6:$D$118,2,FALSE), " ")</f>
        <v xml:space="preserve"> </v>
      </c>
      <c r="BMN29" s="20" t="str">
        <f>IFERROR(VLOOKUP(BML29,Insumos!$A$6:$D$118,4,FALSE), " ")</f>
        <v xml:space="preserve"> </v>
      </c>
      <c r="BMO29" s="12" t="str">
        <f>IFERROR(VLOOKUP(BML29,Insumos!$A$6:$D$118,3,FALSE), " ")</f>
        <v xml:space="preserve"> </v>
      </c>
      <c r="BMP29" s="23"/>
      <c r="BMQ29" s="20" t="str">
        <f t="shared" si="189"/>
        <v xml:space="preserve"> </v>
      </c>
      <c r="BMU29" s="10"/>
      <c r="BMV29" s="12" t="str">
        <f>IFERROR(VLOOKUP(BMU29,Insumos!$A$6:$D$118,2,FALSE), " ")</f>
        <v xml:space="preserve"> </v>
      </c>
      <c r="BMW29" s="20" t="str">
        <f>IFERROR(VLOOKUP(BMU29,Insumos!$A$6:$D$118,4,FALSE), " ")</f>
        <v xml:space="preserve"> </v>
      </c>
      <c r="BMX29" s="12" t="str">
        <f>IFERROR(VLOOKUP(BMU29,Insumos!$A$6:$D$118,3,FALSE), " ")</f>
        <v xml:space="preserve"> </v>
      </c>
      <c r="BMY29" s="23"/>
      <c r="BMZ29" s="20" t="str">
        <f t="shared" si="190"/>
        <v xml:space="preserve"> </v>
      </c>
      <c r="BND29" s="10"/>
      <c r="BNE29" s="12" t="str">
        <f>IFERROR(VLOOKUP(BND29,Insumos!$A$6:$D$118,2,FALSE), " ")</f>
        <v xml:space="preserve"> </v>
      </c>
      <c r="BNF29" s="20" t="str">
        <f>IFERROR(VLOOKUP(BND29,Insumos!$A$6:$D$118,4,FALSE), " ")</f>
        <v xml:space="preserve"> </v>
      </c>
      <c r="BNG29" s="12" t="str">
        <f>IFERROR(VLOOKUP(BND29,Insumos!$A$6:$D$118,3,FALSE), " ")</f>
        <v xml:space="preserve"> </v>
      </c>
      <c r="BNH29" s="23"/>
      <c r="BNI29" s="20" t="str">
        <f t="shared" si="191"/>
        <v xml:space="preserve"> </v>
      </c>
      <c r="BNM29" s="10"/>
      <c r="BNN29" s="12" t="str">
        <f>IFERROR(VLOOKUP(BNM29,Insumos!$A$6:$D$118,2,FALSE), " ")</f>
        <v xml:space="preserve"> </v>
      </c>
      <c r="BNO29" s="20" t="str">
        <f>IFERROR(VLOOKUP(BNM29,Insumos!$A$6:$D$118,4,FALSE), " ")</f>
        <v xml:space="preserve"> </v>
      </c>
      <c r="BNP29" s="12" t="str">
        <f>IFERROR(VLOOKUP(BNM29,Insumos!$A$6:$D$118,3,FALSE), " ")</f>
        <v xml:space="preserve"> </v>
      </c>
      <c r="BNQ29" s="23"/>
      <c r="BNR29" s="20" t="str">
        <f t="shared" si="192"/>
        <v xml:space="preserve"> </v>
      </c>
      <c r="BNV29" s="10"/>
      <c r="BNW29" s="12" t="str">
        <f>IFERROR(VLOOKUP(BNV29,Insumos!$A$6:$D$118,2,FALSE), " ")</f>
        <v xml:space="preserve"> </v>
      </c>
      <c r="BNX29" s="20" t="str">
        <f>IFERROR(VLOOKUP(BNV29,Insumos!$A$6:$D$118,4,FALSE), " ")</f>
        <v xml:space="preserve"> </v>
      </c>
      <c r="BNY29" s="12" t="str">
        <f>IFERROR(VLOOKUP(BNV29,Insumos!$A$6:$D$118,3,FALSE), " ")</f>
        <v xml:space="preserve"> </v>
      </c>
      <c r="BNZ29" s="23"/>
      <c r="BOA29" s="20" t="str">
        <f t="shared" si="193"/>
        <v xml:space="preserve"> </v>
      </c>
      <c r="BOE29" s="10"/>
      <c r="BOF29" s="12" t="str">
        <f>IFERROR(VLOOKUP(BOE29,Insumos!$A$6:$D$118,2,FALSE), " ")</f>
        <v xml:space="preserve"> </v>
      </c>
      <c r="BOG29" s="20" t="str">
        <f>IFERROR(VLOOKUP(BOE29,Insumos!$A$6:$D$118,4,FALSE), " ")</f>
        <v xml:space="preserve"> </v>
      </c>
      <c r="BOH29" s="12" t="str">
        <f>IFERROR(VLOOKUP(BOE29,Insumos!$A$6:$D$118,3,FALSE), " ")</f>
        <v xml:space="preserve"> </v>
      </c>
      <c r="BOI29" s="23"/>
      <c r="BOJ29" s="20" t="str">
        <f t="shared" si="194"/>
        <v xml:space="preserve"> </v>
      </c>
      <c r="BON29" s="10"/>
      <c r="BOO29" s="12" t="str">
        <f>IFERROR(VLOOKUP(BON29,Insumos!$A$6:$D$118,2,FALSE), " ")</f>
        <v xml:space="preserve"> </v>
      </c>
      <c r="BOP29" s="20" t="str">
        <f>IFERROR(VLOOKUP(BON29,Insumos!$A$6:$D$118,4,FALSE), " ")</f>
        <v xml:space="preserve"> </v>
      </c>
      <c r="BOQ29" s="12" t="str">
        <f>IFERROR(VLOOKUP(BON29,Insumos!$A$6:$D$118,3,FALSE), " ")</f>
        <v xml:space="preserve"> </v>
      </c>
      <c r="BOR29" s="23"/>
      <c r="BOS29" s="20" t="str">
        <f t="shared" si="195"/>
        <v xml:space="preserve"> </v>
      </c>
      <c r="BOW29" s="10"/>
      <c r="BOX29" s="12" t="str">
        <f>IFERROR(VLOOKUP(BOW29,Insumos!$A$6:$D$118,2,FALSE), " ")</f>
        <v xml:space="preserve"> </v>
      </c>
      <c r="BOY29" s="20" t="str">
        <f>IFERROR(VLOOKUP(BOW29,Insumos!$A$6:$D$118,4,FALSE), " ")</f>
        <v xml:space="preserve"> </v>
      </c>
      <c r="BOZ29" s="12" t="str">
        <f>IFERROR(VLOOKUP(BOW29,Insumos!$A$6:$D$118,3,FALSE), " ")</f>
        <v xml:space="preserve"> </v>
      </c>
      <c r="BPA29" s="23"/>
      <c r="BPB29" s="20" t="str">
        <f t="shared" si="196"/>
        <v xml:space="preserve"> </v>
      </c>
      <c r="BPF29" s="10"/>
      <c r="BPG29" s="12" t="str">
        <f>IFERROR(VLOOKUP(BPF29,Insumos!$A$6:$D$118,2,FALSE), " ")</f>
        <v xml:space="preserve"> </v>
      </c>
      <c r="BPH29" s="20" t="str">
        <f>IFERROR(VLOOKUP(BPF29,Insumos!$A$6:$D$118,4,FALSE), " ")</f>
        <v xml:space="preserve"> </v>
      </c>
      <c r="BPI29" s="12" t="str">
        <f>IFERROR(VLOOKUP(BPF29,Insumos!$A$6:$D$118,3,FALSE), " ")</f>
        <v xml:space="preserve"> </v>
      </c>
      <c r="BPJ29" s="23"/>
      <c r="BPK29" s="20" t="str">
        <f t="shared" si="197"/>
        <v xml:space="preserve"> </v>
      </c>
      <c r="BPO29" s="10"/>
      <c r="BPP29" s="12" t="str">
        <f>IFERROR(VLOOKUP(BPO29,Insumos!$A$6:$D$118,2,FALSE), " ")</f>
        <v xml:space="preserve"> </v>
      </c>
      <c r="BPQ29" s="20" t="str">
        <f>IFERROR(VLOOKUP(BPO29,Insumos!$A$6:$D$118,4,FALSE), " ")</f>
        <v xml:space="preserve"> </v>
      </c>
      <c r="BPR29" s="12" t="str">
        <f>IFERROR(VLOOKUP(BPO29,Insumos!$A$6:$D$118,3,FALSE), " ")</f>
        <v xml:space="preserve"> </v>
      </c>
      <c r="BPS29" s="23"/>
      <c r="BPT29" s="20" t="str">
        <f t="shared" si="198"/>
        <v xml:space="preserve"> </v>
      </c>
      <c r="BPX29" s="10"/>
      <c r="BPY29" s="12" t="str">
        <f>IFERROR(VLOOKUP(BPX29,Insumos!$A$6:$D$118,2,FALSE), " ")</f>
        <v xml:space="preserve"> </v>
      </c>
      <c r="BPZ29" s="20" t="str">
        <f>IFERROR(VLOOKUP(BPX29,Insumos!$A$6:$D$118,4,FALSE), " ")</f>
        <v xml:space="preserve"> </v>
      </c>
      <c r="BQA29" s="12" t="str">
        <f>IFERROR(VLOOKUP(BPX29,Insumos!$A$6:$D$118,3,FALSE), " ")</f>
        <v xml:space="preserve"> </v>
      </c>
      <c r="BQB29" s="23">
        <v>2</v>
      </c>
      <c r="BQC29" s="20" t="str">
        <f t="shared" si="199"/>
        <v xml:space="preserve"> </v>
      </c>
    </row>
    <row r="30" spans="1:1023 1025:1799" ht="33.75" customHeight="1" x14ac:dyDescent="0.25">
      <c r="C30" s="25" t="s">
        <v>15</v>
      </c>
      <c r="D30" s="21">
        <f>SUM(F9:F29)</f>
        <v>0</v>
      </c>
      <c r="L30" s="25" t="s">
        <v>15</v>
      </c>
      <c r="M30" s="21">
        <f>SUM(O9:O29)</f>
        <v>0</v>
      </c>
      <c r="U30" s="25" t="s">
        <v>15</v>
      </c>
      <c r="V30" s="21">
        <f>SUM(X9:X29)</f>
        <v>0</v>
      </c>
      <c r="AD30" s="25" t="s">
        <v>15</v>
      </c>
      <c r="AE30" s="21">
        <f>SUM(AG9:AG29)</f>
        <v>0</v>
      </c>
      <c r="AM30" s="25" t="s">
        <v>15</v>
      </c>
      <c r="AN30" s="21">
        <f>SUM(AP9:AP29)</f>
        <v>0</v>
      </c>
      <c r="AV30" s="25" t="s">
        <v>15</v>
      </c>
      <c r="AW30" s="21">
        <f>SUM(AY9:AY29)</f>
        <v>0</v>
      </c>
      <c r="BE30" s="25" t="s">
        <v>15</v>
      </c>
      <c r="BF30" s="21">
        <f>SUM(BH9:BH29)</f>
        <v>0</v>
      </c>
      <c r="BN30" s="25" t="s">
        <v>15</v>
      </c>
      <c r="BO30" s="21">
        <f>SUM(BQ9:BQ29)</f>
        <v>0</v>
      </c>
      <c r="BW30" s="25" t="s">
        <v>15</v>
      </c>
      <c r="BX30" s="21">
        <f>SUM(BZ9:BZ29)</f>
        <v>0</v>
      </c>
      <c r="CF30" s="25" t="s">
        <v>15</v>
      </c>
      <c r="CG30" s="21">
        <f>SUM(CI9:CI29)</f>
        <v>0</v>
      </c>
      <c r="CO30" s="25" t="s">
        <v>15</v>
      </c>
      <c r="CP30" s="21">
        <f>SUM(CR9:CR29)</f>
        <v>0</v>
      </c>
      <c r="CX30" s="25" t="s">
        <v>15</v>
      </c>
      <c r="CY30" s="21">
        <f>SUM(DA9:DA29)</f>
        <v>0</v>
      </c>
      <c r="DG30" s="25" t="s">
        <v>15</v>
      </c>
      <c r="DH30" s="21">
        <f>SUM(DJ9:DJ29)</f>
        <v>0</v>
      </c>
      <c r="DP30" s="25" t="s">
        <v>15</v>
      </c>
      <c r="DQ30" s="21">
        <f>SUM(DS9:DS29)</f>
        <v>0</v>
      </c>
      <c r="DY30" s="25" t="s">
        <v>15</v>
      </c>
      <c r="DZ30" s="21">
        <f>SUM(EB9:EB29)</f>
        <v>0</v>
      </c>
      <c r="EH30" s="25" t="s">
        <v>15</v>
      </c>
      <c r="EI30" s="21">
        <f>SUM(EK9:EK29)</f>
        <v>0</v>
      </c>
      <c r="EQ30" s="25" t="s">
        <v>15</v>
      </c>
      <c r="ER30" s="21">
        <f>SUM(ET9:ET29)</f>
        <v>0</v>
      </c>
      <c r="EZ30" s="25" t="s">
        <v>15</v>
      </c>
      <c r="FA30" s="21">
        <f>SUM(FC9:FC29)</f>
        <v>0</v>
      </c>
      <c r="FI30" s="25" t="s">
        <v>15</v>
      </c>
      <c r="FJ30" s="21">
        <f>SUM(FL9:FL29)</f>
        <v>0</v>
      </c>
      <c r="FR30" s="25" t="s">
        <v>15</v>
      </c>
      <c r="FS30" s="21">
        <f>SUM(FU9:FU29)</f>
        <v>0</v>
      </c>
      <c r="GA30" s="25" t="s">
        <v>15</v>
      </c>
      <c r="GB30" s="21">
        <f>SUM(GD9:GD29)</f>
        <v>0</v>
      </c>
      <c r="GJ30" s="25" t="s">
        <v>15</v>
      </c>
      <c r="GK30" s="21">
        <f>SUM(GM9:GM29)</f>
        <v>0</v>
      </c>
      <c r="GS30" s="25" t="s">
        <v>15</v>
      </c>
      <c r="GT30" s="21">
        <f>SUM(GV9:GV29)</f>
        <v>0</v>
      </c>
      <c r="HB30" s="25" t="s">
        <v>15</v>
      </c>
      <c r="HC30" s="21">
        <f>SUM(HE9:HE29)</f>
        <v>0</v>
      </c>
      <c r="HK30" s="25" t="s">
        <v>15</v>
      </c>
      <c r="HL30" s="21">
        <f>SUM(HN9:HN29)</f>
        <v>0</v>
      </c>
      <c r="HT30" s="25" t="s">
        <v>15</v>
      </c>
      <c r="HU30" s="21">
        <f>SUM(HW9:HW29)</f>
        <v>0</v>
      </c>
      <c r="IC30" s="25" t="s">
        <v>15</v>
      </c>
      <c r="ID30" s="21">
        <f>SUM(IF9:IF29)</f>
        <v>0</v>
      </c>
      <c r="IL30" s="25" t="s">
        <v>15</v>
      </c>
      <c r="IM30" s="21">
        <f>SUM(IO9:IO29)</f>
        <v>0</v>
      </c>
      <c r="IU30" s="25" t="s">
        <v>15</v>
      </c>
      <c r="IV30" s="21">
        <f>SUM(IX9:IX29)</f>
        <v>0</v>
      </c>
      <c r="JD30" s="25" t="s">
        <v>15</v>
      </c>
      <c r="JE30" s="21">
        <f>SUM(JG9:JG29)</f>
        <v>0</v>
      </c>
      <c r="JM30" s="25" t="s">
        <v>15</v>
      </c>
      <c r="JN30" s="21">
        <f>SUM(JP9:JP29)</f>
        <v>0</v>
      </c>
      <c r="JV30" s="25" t="s">
        <v>15</v>
      </c>
      <c r="JW30" s="21">
        <f>SUM(JY9:JY29)</f>
        <v>0</v>
      </c>
      <c r="KE30" s="25" t="s">
        <v>15</v>
      </c>
      <c r="KF30" s="21">
        <f>SUM(KH9:KH29)</f>
        <v>0</v>
      </c>
      <c r="KN30" s="25" t="s">
        <v>15</v>
      </c>
      <c r="KO30" s="21">
        <f>SUM(KQ9:KQ29)</f>
        <v>0</v>
      </c>
      <c r="KW30" s="25" t="s">
        <v>15</v>
      </c>
      <c r="KX30" s="21">
        <f>SUM(KZ9:KZ29)</f>
        <v>0</v>
      </c>
      <c r="LF30" s="25" t="s">
        <v>15</v>
      </c>
      <c r="LG30" s="21">
        <f>SUM(LI9:LI29)</f>
        <v>0</v>
      </c>
      <c r="LO30" s="25" t="s">
        <v>15</v>
      </c>
      <c r="LP30" s="21">
        <f>SUM(LR9:LR29)</f>
        <v>0</v>
      </c>
      <c r="LX30" s="25" t="s">
        <v>15</v>
      </c>
      <c r="LY30" s="21">
        <f>SUM(MA9:MA29)</f>
        <v>0</v>
      </c>
      <c r="MG30" s="25" t="s">
        <v>15</v>
      </c>
      <c r="MH30" s="21">
        <f>SUM(MJ9:MJ29)</f>
        <v>0</v>
      </c>
      <c r="MP30" s="25" t="s">
        <v>15</v>
      </c>
      <c r="MQ30" s="21">
        <f>SUM(MS9:MS29)</f>
        <v>0</v>
      </c>
      <c r="MY30" s="25" t="s">
        <v>15</v>
      </c>
      <c r="MZ30" s="21">
        <f>SUM(NB9:NB29)</f>
        <v>0</v>
      </c>
      <c r="NH30" s="25" t="s">
        <v>15</v>
      </c>
      <c r="NI30" s="21">
        <f>SUM(NK9:NK29)</f>
        <v>0</v>
      </c>
      <c r="NQ30" s="25" t="s">
        <v>15</v>
      </c>
      <c r="NR30" s="21">
        <f>SUM(NT9:NT29)</f>
        <v>0</v>
      </c>
      <c r="NZ30" s="25" t="s">
        <v>15</v>
      </c>
      <c r="OA30" s="21">
        <f>SUM(OC9:OC29)</f>
        <v>0</v>
      </c>
      <c r="OI30" s="25" t="s">
        <v>15</v>
      </c>
      <c r="OJ30" s="21">
        <f>SUM(OL9:OL29)</f>
        <v>0</v>
      </c>
      <c r="OR30" s="25" t="s">
        <v>15</v>
      </c>
      <c r="OS30" s="21">
        <f>SUM(OU9:OU29)</f>
        <v>0</v>
      </c>
      <c r="PA30" s="25" t="s">
        <v>15</v>
      </c>
      <c r="PB30" s="21">
        <f>SUM(PD9:PD29)</f>
        <v>0</v>
      </c>
      <c r="PJ30" s="25" t="s">
        <v>15</v>
      </c>
      <c r="PK30" s="21">
        <f>SUM(PM9:PM29)</f>
        <v>0</v>
      </c>
      <c r="PS30" s="25" t="s">
        <v>15</v>
      </c>
      <c r="PT30" s="21">
        <f>SUM(PV9:PV29)</f>
        <v>0</v>
      </c>
      <c r="QB30" s="25" t="s">
        <v>15</v>
      </c>
      <c r="QC30" s="21">
        <f>SUM(QE9:QE29)</f>
        <v>0</v>
      </c>
      <c r="QK30" s="25" t="s">
        <v>15</v>
      </c>
      <c r="QL30" s="21">
        <f>SUM(QN9:QN29)</f>
        <v>0</v>
      </c>
      <c r="QT30" s="25" t="s">
        <v>15</v>
      </c>
      <c r="QU30" s="21">
        <f>SUM(QW9:QW29)</f>
        <v>0</v>
      </c>
      <c r="RC30" s="25" t="s">
        <v>15</v>
      </c>
      <c r="RD30" s="21">
        <f>SUM(RF9:RF29)</f>
        <v>0</v>
      </c>
      <c r="RL30" s="25" t="s">
        <v>15</v>
      </c>
      <c r="RM30" s="21">
        <f>SUM(RO9:RO29)</f>
        <v>0</v>
      </c>
      <c r="RU30" s="25" t="s">
        <v>15</v>
      </c>
      <c r="RV30" s="21">
        <f>SUM(RX9:RX29)</f>
        <v>0</v>
      </c>
      <c r="SD30" s="25" t="s">
        <v>15</v>
      </c>
      <c r="SE30" s="21">
        <f>SUM(SG9:SG29)</f>
        <v>0</v>
      </c>
      <c r="SM30" s="25" t="s">
        <v>15</v>
      </c>
      <c r="SN30" s="21">
        <f>SUM(SP9:SP29)</f>
        <v>0</v>
      </c>
      <c r="SV30" s="25" t="s">
        <v>15</v>
      </c>
      <c r="SW30" s="21">
        <f>SUM(SY9:SY29)</f>
        <v>0</v>
      </c>
      <c r="TE30" s="25" t="s">
        <v>15</v>
      </c>
      <c r="TF30" s="21">
        <f>SUM(TH9:TH29)</f>
        <v>0</v>
      </c>
      <c r="TN30" s="25" t="s">
        <v>15</v>
      </c>
      <c r="TO30" s="21">
        <f>SUM(TQ9:TQ29)</f>
        <v>0</v>
      </c>
      <c r="TW30" s="25" t="s">
        <v>15</v>
      </c>
      <c r="TX30" s="21">
        <f>SUM(TZ9:TZ29)</f>
        <v>0</v>
      </c>
      <c r="UF30" s="25" t="s">
        <v>15</v>
      </c>
      <c r="UG30" s="21">
        <f>SUM(UI9:UI29)</f>
        <v>0</v>
      </c>
      <c r="UO30" s="25" t="s">
        <v>15</v>
      </c>
      <c r="UP30" s="21">
        <f>SUM(UR9:UR29)</f>
        <v>0</v>
      </c>
      <c r="UX30" s="25" t="s">
        <v>15</v>
      </c>
      <c r="UY30" s="21">
        <f>SUM(VA9:VA29)</f>
        <v>0</v>
      </c>
      <c r="VG30" s="25" t="s">
        <v>15</v>
      </c>
      <c r="VH30" s="21">
        <f>SUM(VJ9:VJ29)</f>
        <v>0</v>
      </c>
      <c r="VP30" s="25" t="s">
        <v>15</v>
      </c>
      <c r="VQ30" s="21">
        <f>SUM(VS9:VS29)</f>
        <v>0</v>
      </c>
      <c r="VY30" s="25" t="s">
        <v>15</v>
      </c>
      <c r="VZ30" s="21">
        <f>SUM(WB9:WB29)</f>
        <v>0</v>
      </c>
      <c r="WH30" s="25" t="s">
        <v>15</v>
      </c>
      <c r="WI30" s="21">
        <f>SUM(WK9:WK29)</f>
        <v>0</v>
      </c>
      <c r="WQ30" s="25" t="s">
        <v>15</v>
      </c>
      <c r="WR30" s="21">
        <f>SUM(WT9:WT29)</f>
        <v>0</v>
      </c>
      <c r="WZ30" s="25" t="s">
        <v>15</v>
      </c>
      <c r="XA30" s="21">
        <f>SUM(XC9:XC29)</f>
        <v>0</v>
      </c>
      <c r="XI30" s="25" t="s">
        <v>15</v>
      </c>
      <c r="XJ30" s="21">
        <f>SUM(XL9:XL29)</f>
        <v>0</v>
      </c>
      <c r="XR30" s="25" t="s">
        <v>15</v>
      </c>
      <c r="XS30" s="21">
        <f>SUM(XU9:XU29)</f>
        <v>0</v>
      </c>
      <c r="YA30" s="25" t="s">
        <v>15</v>
      </c>
      <c r="YB30" s="21">
        <f>SUM(YD9:YD29)</f>
        <v>0</v>
      </c>
      <c r="YJ30" s="25" t="s">
        <v>15</v>
      </c>
      <c r="YK30" s="21">
        <f>SUM(YM9:YM29)</f>
        <v>0</v>
      </c>
      <c r="YS30" s="25" t="s">
        <v>15</v>
      </c>
      <c r="YT30" s="21">
        <f>SUM(YV9:YV29)</f>
        <v>0</v>
      </c>
      <c r="ZB30" s="25" t="s">
        <v>15</v>
      </c>
      <c r="ZC30" s="21">
        <f>SUM(ZE9:ZE29)</f>
        <v>0</v>
      </c>
      <c r="ZK30" s="25" t="s">
        <v>15</v>
      </c>
      <c r="ZL30" s="21">
        <f>SUM(ZN9:ZN29)</f>
        <v>0</v>
      </c>
      <c r="ZT30" s="25" t="s">
        <v>15</v>
      </c>
      <c r="ZU30" s="21">
        <f>SUM(ZW9:ZW29)</f>
        <v>0</v>
      </c>
      <c r="AAC30" s="25" t="s">
        <v>15</v>
      </c>
      <c r="AAD30" s="21">
        <f>SUM(AAF9:AAF29)</f>
        <v>0</v>
      </c>
      <c r="AAL30" s="25" t="s">
        <v>15</v>
      </c>
      <c r="AAM30" s="21">
        <f>SUM(AAO9:AAO29)</f>
        <v>0</v>
      </c>
      <c r="AAU30" s="25" t="s">
        <v>15</v>
      </c>
      <c r="AAV30" s="21">
        <f>SUM(AAX9:AAX29)</f>
        <v>0</v>
      </c>
      <c r="ABD30" s="25" t="s">
        <v>15</v>
      </c>
      <c r="ABE30" s="21">
        <f>SUM(ABG9:ABG29)</f>
        <v>0</v>
      </c>
      <c r="ABM30" s="25" t="s">
        <v>15</v>
      </c>
      <c r="ABN30" s="21">
        <f>SUM(ABP9:ABP29)</f>
        <v>0</v>
      </c>
      <c r="ABV30" s="25" t="s">
        <v>15</v>
      </c>
      <c r="ABW30" s="21">
        <f>SUM(ABY9:ABY29)</f>
        <v>0</v>
      </c>
      <c r="ACE30" s="25" t="s">
        <v>15</v>
      </c>
      <c r="ACF30" s="21">
        <f>SUM(ACH9:ACH29)</f>
        <v>0</v>
      </c>
      <c r="ACN30" s="25" t="s">
        <v>15</v>
      </c>
      <c r="ACO30" s="21">
        <f>SUM(ACQ9:ACQ29)</f>
        <v>0</v>
      </c>
      <c r="ACW30" s="25" t="s">
        <v>15</v>
      </c>
      <c r="ACX30" s="21">
        <f>SUM(ACZ9:ACZ29)</f>
        <v>0</v>
      </c>
      <c r="ADF30" s="25" t="s">
        <v>15</v>
      </c>
      <c r="ADG30" s="21">
        <f>SUM(ADI9:ADI29)</f>
        <v>0</v>
      </c>
      <c r="ADO30" s="25" t="s">
        <v>15</v>
      </c>
      <c r="ADP30" s="21">
        <f>SUM(ADR9:ADR29)</f>
        <v>0</v>
      </c>
      <c r="ADX30" s="25" t="s">
        <v>15</v>
      </c>
      <c r="ADY30" s="21">
        <f>SUM(AEA9:AEA29)</f>
        <v>0</v>
      </c>
      <c r="AEG30" s="25" t="s">
        <v>15</v>
      </c>
      <c r="AEH30" s="21">
        <f>SUM(AEJ9:AEJ29)</f>
        <v>0</v>
      </c>
      <c r="AEP30" s="25" t="s">
        <v>15</v>
      </c>
      <c r="AEQ30" s="21">
        <f>SUM(AES9:AES29)</f>
        <v>0</v>
      </c>
      <c r="AEY30" s="25" t="s">
        <v>15</v>
      </c>
      <c r="AEZ30" s="21">
        <f>SUM(AFB9:AFB29)</f>
        <v>0</v>
      </c>
      <c r="AFH30" s="25" t="s">
        <v>15</v>
      </c>
      <c r="AFI30" s="21">
        <f>SUM(AFK9:AFK29)</f>
        <v>0</v>
      </c>
      <c r="AFQ30" s="25" t="s">
        <v>15</v>
      </c>
      <c r="AFR30" s="21">
        <f>SUM(AFT9:AFT29)</f>
        <v>0</v>
      </c>
      <c r="AFZ30" s="25" t="s">
        <v>15</v>
      </c>
      <c r="AGA30" s="21">
        <f>SUM(AGC9:AGC29)</f>
        <v>0</v>
      </c>
      <c r="AGI30" s="25" t="s">
        <v>15</v>
      </c>
      <c r="AGJ30" s="21">
        <f>SUM(AGL9:AGL29)</f>
        <v>0</v>
      </c>
      <c r="AGR30" s="25" t="s">
        <v>15</v>
      </c>
      <c r="AGS30" s="21">
        <f>SUM(AGU9:AGU29)</f>
        <v>0</v>
      </c>
      <c r="AHA30" s="25" t="s">
        <v>15</v>
      </c>
      <c r="AHB30" s="21">
        <f>SUM(AHD9:AHD29)</f>
        <v>0</v>
      </c>
      <c r="AHJ30" s="25" t="s">
        <v>15</v>
      </c>
      <c r="AHK30" s="21">
        <f>SUM(AHM9:AHM29)</f>
        <v>0</v>
      </c>
      <c r="AHS30" s="25" t="s">
        <v>15</v>
      </c>
      <c r="AHT30" s="21">
        <f>SUM(AHV9:AHV29)</f>
        <v>0</v>
      </c>
      <c r="AIB30" s="25" t="s">
        <v>15</v>
      </c>
      <c r="AIC30" s="21">
        <f>SUM(AIE9:AIE29)</f>
        <v>0</v>
      </c>
      <c r="AIK30" s="25" t="s">
        <v>15</v>
      </c>
      <c r="AIL30" s="21">
        <f>SUM(AIN9:AIN29)</f>
        <v>0</v>
      </c>
      <c r="AIT30" s="25" t="s">
        <v>15</v>
      </c>
      <c r="AIU30" s="21">
        <f>SUM(AIW9:AIW29)</f>
        <v>0</v>
      </c>
      <c r="AJC30" s="25" t="s">
        <v>15</v>
      </c>
      <c r="AJD30" s="21">
        <f>SUM(AJF9:AJF29)</f>
        <v>0</v>
      </c>
      <c r="AJL30" s="25" t="s">
        <v>15</v>
      </c>
      <c r="AJM30" s="21">
        <f>SUM(AJO9:AJO29)</f>
        <v>0</v>
      </c>
      <c r="AJU30" s="25" t="s">
        <v>15</v>
      </c>
      <c r="AJV30" s="21">
        <f>SUM(AJX9:AJX29)</f>
        <v>0</v>
      </c>
      <c r="AKD30" s="25" t="s">
        <v>15</v>
      </c>
      <c r="AKE30" s="21">
        <f>SUM(AKG9:AKG29)</f>
        <v>0</v>
      </c>
      <c r="AKM30" s="25" t="s">
        <v>15</v>
      </c>
      <c r="AKN30" s="21">
        <f>SUM(AKP9:AKP29)</f>
        <v>0</v>
      </c>
      <c r="AKV30" s="25" t="s">
        <v>15</v>
      </c>
      <c r="AKW30" s="21">
        <f>SUM(AKY9:AKY29)</f>
        <v>0</v>
      </c>
      <c r="ALE30" s="25" t="s">
        <v>15</v>
      </c>
      <c r="ALF30" s="21">
        <f>SUM(ALH9:ALH29)</f>
        <v>0</v>
      </c>
      <c r="ALN30" s="25" t="s">
        <v>15</v>
      </c>
      <c r="ALO30" s="21">
        <f>SUM(ALQ9:ALQ29)</f>
        <v>0</v>
      </c>
      <c r="ALW30" s="25" t="s">
        <v>15</v>
      </c>
      <c r="ALX30" s="21">
        <f>SUM(ALZ9:ALZ29)</f>
        <v>0</v>
      </c>
      <c r="AMF30" s="25" t="s">
        <v>15</v>
      </c>
      <c r="AMG30" s="21">
        <f>SUM(AMI9:AMI29)</f>
        <v>0</v>
      </c>
      <c r="AMO30" s="25" t="s">
        <v>15</v>
      </c>
      <c r="AMP30" s="21">
        <f>SUM(AMR9:AMR29)</f>
        <v>0</v>
      </c>
      <c r="AMX30" s="25" t="s">
        <v>15</v>
      </c>
      <c r="AMY30" s="21">
        <f>SUM(ANA9:ANA29)</f>
        <v>0</v>
      </c>
      <c r="ANG30" s="25" t="s">
        <v>15</v>
      </c>
      <c r="ANH30" s="21">
        <f>SUM(ANJ9:ANJ29)</f>
        <v>0</v>
      </c>
      <c r="ANP30" s="25" t="s">
        <v>15</v>
      </c>
      <c r="ANQ30" s="21">
        <f>SUM(ANS9:ANS29)</f>
        <v>0</v>
      </c>
      <c r="ANY30" s="25" t="s">
        <v>15</v>
      </c>
      <c r="ANZ30" s="21">
        <f>SUM(AOB9:AOB29)</f>
        <v>0</v>
      </c>
      <c r="AOH30" s="25" t="s">
        <v>15</v>
      </c>
      <c r="AOI30" s="21">
        <f>SUM(AOK9:AOK29)</f>
        <v>0</v>
      </c>
      <c r="AOQ30" s="25" t="s">
        <v>15</v>
      </c>
      <c r="AOR30" s="21">
        <f>SUM(AOT9:AOT29)</f>
        <v>0</v>
      </c>
      <c r="AOZ30" s="25" t="s">
        <v>15</v>
      </c>
      <c r="APA30" s="21">
        <f>SUM(APC9:APC29)</f>
        <v>0</v>
      </c>
      <c r="API30" s="25" t="s">
        <v>15</v>
      </c>
      <c r="APJ30" s="21">
        <f>SUM(APL9:APL29)</f>
        <v>0</v>
      </c>
      <c r="APR30" s="25" t="s">
        <v>15</v>
      </c>
      <c r="APS30" s="21">
        <f>SUM(APU9:APU29)</f>
        <v>0</v>
      </c>
      <c r="AQA30" s="25" t="s">
        <v>15</v>
      </c>
      <c r="AQB30" s="21">
        <f>SUM(AQD9:AQD29)</f>
        <v>0</v>
      </c>
      <c r="AQJ30" s="25" t="s">
        <v>15</v>
      </c>
      <c r="AQK30" s="21">
        <f>SUM(AQM9:AQM29)</f>
        <v>0</v>
      </c>
      <c r="AQS30" s="25" t="s">
        <v>15</v>
      </c>
      <c r="AQT30" s="21">
        <f>SUM(AQV9:AQV29)</f>
        <v>0</v>
      </c>
      <c r="ARB30" s="25" t="s">
        <v>15</v>
      </c>
      <c r="ARC30" s="21">
        <f>SUM(ARE9:ARE29)</f>
        <v>0</v>
      </c>
      <c r="ARK30" s="25" t="s">
        <v>15</v>
      </c>
      <c r="ARL30" s="21">
        <f>SUM(ARN9:ARN29)</f>
        <v>0</v>
      </c>
      <c r="ART30" s="25" t="s">
        <v>15</v>
      </c>
      <c r="ARU30" s="21">
        <f>SUM(ARW9:ARW29)</f>
        <v>0</v>
      </c>
      <c r="ASC30" s="25" t="s">
        <v>15</v>
      </c>
      <c r="ASD30" s="21">
        <f>SUM(ASF9:ASF29)</f>
        <v>0</v>
      </c>
      <c r="ASL30" s="25" t="s">
        <v>15</v>
      </c>
      <c r="ASM30" s="21">
        <f>SUM(ASO9:ASO29)</f>
        <v>0</v>
      </c>
      <c r="ASU30" s="25" t="s">
        <v>15</v>
      </c>
      <c r="ASV30" s="21">
        <f>SUM(ASX9:ASX29)</f>
        <v>0</v>
      </c>
      <c r="ATD30" s="25" t="s">
        <v>15</v>
      </c>
      <c r="ATE30" s="21">
        <f>SUM(ATG9:ATG29)</f>
        <v>0</v>
      </c>
      <c r="ATM30" s="25" t="s">
        <v>15</v>
      </c>
      <c r="ATN30" s="21">
        <f>SUM(ATP9:ATP29)</f>
        <v>0</v>
      </c>
      <c r="ATV30" s="25" t="s">
        <v>15</v>
      </c>
      <c r="ATW30" s="21">
        <f>SUM(ATY9:ATY29)</f>
        <v>0</v>
      </c>
      <c r="AUE30" s="25" t="s">
        <v>15</v>
      </c>
      <c r="AUF30" s="21">
        <f>SUM(AUH9:AUH29)</f>
        <v>0</v>
      </c>
      <c r="AUN30" s="25" t="s">
        <v>15</v>
      </c>
      <c r="AUO30" s="21">
        <f>SUM(AUQ9:AUQ29)</f>
        <v>0</v>
      </c>
      <c r="AUW30" s="25" t="s">
        <v>15</v>
      </c>
      <c r="AUX30" s="21">
        <f>SUM(AUZ9:AUZ29)</f>
        <v>0</v>
      </c>
      <c r="AVF30" s="25" t="s">
        <v>15</v>
      </c>
      <c r="AVG30" s="21">
        <f>SUM(AVI9:AVI29)</f>
        <v>0</v>
      </c>
      <c r="AVO30" s="25" t="s">
        <v>15</v>
      </c>
      <c r="AVP30" s="21">
        <f>SUM(AVR9:AVR29)</f>
        <v>0</v>
      </c>
      <c r="AVX30" s="25" t="s">
        <v>15</v>
      </c>
      <c r="AVY30" s="21">
        <f>SUM(AWA9:AWA29)</f>
        <v>0</v>
      </c>
      <c r="AWG30" s="25" t="s">
        <v>15</v>
      </c>
      <c r="AWH30" s="21">
        <f>SUM(AWJ9:AWJ29)</f>
        <v>0</v>
      </c>
      <c r="AWP30" s="25" t="s">
        <v>15</v>
      </c>
      <c r="AWQ30" s="21">
        <f>SUM(AWS9:AWS29)</f>
        <v>0</v>
      </c>
      <c r="AWY30" s="25" t="s">
        <v>15</v>
      </c>
      <c r="AWZ30" s="21">
        <f>SUM(AXB9:AXB29)</f>
        <v>0</v>
      </c>
      <c r="AXH30" s="25" t="s">
        <v>15</v>
      </c>
      <c r="AXI30" s="21">
        <f>SUM(AXK9:AXK29)</f>
        <v>0</v>
      </c>
      <c r="AXQ30" s="25" t="s">
        <v>15</v>
      </c>
      <c r="AXR30" s="21">
        <f>SUM(AXT9:AXT29)</f>
        <v>0</v>
      </c>
      <c r="AXZ30" s="25" t="s">
        <v>15</v>
      </c>
      <c r="AYA30" s="21">
        <f>SUM(AYC9:AYC29)</f>
        <v>0</v>
      </c>
      <c r="AYI30" s="25" t="s">
        <v>15</v>
      </c>
      <c r="AYJ30" s="21">
        <f>SUM(AYL9:AYL29)</f>
        <v>0</v>
      </c>
      <c r="AYR30" s="25" t="s">
        <v>15</v>
      </c>
      <c r="AYS30" s="21">
        <f>SUM(AYU9:AYU29)</f>
        <v>0</v>
      </c>
      <c r="AZA30" s="25" t="s">
        <v>15</v>
      </c>
      <c r="AZB30" s="21">
        <f>SUM(AZD9:AZD29)</f>
        <v>0</v>
      </c>
      <c r="AZJ30" s="25" t="s">
        <v>15</v>
      </c>
      <c r="AZK30" s="21">
        <f>SUM(AZM9:AZM29)</f>
        <v>0</v>
      </c>
      <c r="AZS30" s="25" t="s">
        <v>15</v>
      </c>
      <c r="AZT30" s="21">
        <f>SUM(AZV9:AZV29)</f>
        <v>0</v>
      </c>
      <c r="BAB30" s="25" t="s">
        <v>15</v>
      </c>
      <c r="BAC30" s="21">
        <f>SUM(BAE9:BAE29)</f>
        <v>0</v>
      </c>
      <c r="BAK30" s="25" t="s">
        <v>15</v>
      </c>
      <c r="BAL30" s="21">
        <f>SUM(BAN9:BAN29)</f>
        <v>0</v>
      </c>
      <c r="BAT30" s="25" t="s">
        <v>15</v>
      </c>
      <c r="BAU30" s="21">
        <f>SUM(BAW9:BAW29)</f>
        <v>0</v>
      </c>
      <c r="BBC30" s="25" t="s">
        <v>15</v>
      </c>
      <c r="BBD30" s="21">
        <f>SUM(BBF9:BBF29)</f>
        <v>0</v>
      </c>
      <c r="BBL30" s="25" t="s">
        <v>15</v>
      </c>
      <c r="BBM30" s="21">
        <f>SUM(BBO9:BBO29)</f>
        <v>0</v>
      </c>
      <c r="BBU30" s="25" t="s">
        <v>15</v>
      </c>
      <c r="BBV30" s="21">
        <f>SUM(BBX9:BBX29)</f>
        <v>0</v>
      </c>
      <c r="BCD30" s="25" t="s">
        <v>15</v>
      </c>
      <c r="BCE30" s="21">
        <f>SUM(BCG9:BCG29)</f>
        <v>0</v>
      </c>
      <c r="BCM30" s="25" t="s">
        <v>15</v>
      </c>
      <c r="BCN30" s="21">
        <f>SUM(BCP9:BCP29)</f>
        <v>0</v>
      </c>
      <c r="BCV30" s="25" t="s">
        <v>15</v>
      </c>
      <c r="BCW30" s="21">
        <f>SUM(BCY9:BCY29)</f>
        <v>0</v>
      </c>
      <c r="BDE30" s="25" t="s">
        <v>15</v>
      </c>
      <c r="BDF30" s="21">
        <f>SUM(BDH9:BDH29)</f>
        <v>0</v>
      </c>
      <c r="BDN30" s="25" t="s">
        <v>15</v>
      </c>
      <c r="BDO30" s="21">
        <f>SUM(BDQ9:BDQ29)</f>
        <v>0</v>
      </c>
      <c r="BDW30" s="25" t="s">
        <v>15</v>
      </c>
      <c r="BDX30" s="21">
        <f>SUM(BDZ9:BDZ29)</f>
        <v>0</v>
      </c>
      <c r="BEF30" s="25" t="s">
        <v>15</v>
      </c>
      <c r="BEG30" s="21">
        <f>SUM(BEI9:BEI29)</f>
        <v>0</v>
      </c>
      <c r="BEO30" s="25" t="s">
        <v>15</v>
      </c>
      <c r="BEP30" s="21">
        <f>SUM(BER9:BER29)</f>
        <v>0</v>
      </c>
      <c r="BEX30" s="25" t="s">
        <v>15</v>
      </c>
      <c r="BEY30" s="21">
        <f>SUM(BFA9:BFA29)</f>
        <v>0</v>
      </c>
      <c r="BFG30" s="25" t="s">
        <v>15</v>
      </c>
      <c r="BFH30" s="21">
        <f>SUM(BFJ9:BFJ29)</f>
        <v>0</v>
      </c>
      <c r="BFP30" s="25" t="s">
        <v>15</v>
      </c>
      <c r="BFQ30" s="21">
        <f>SUM(BFS9:BFS29)</f>
        <v>0</v>
      </c>
      <c r="BFY30" s="25" t="s">
        <v>15</v>
      </c>
      <c r="BFZ30" s="21">
        <f>SUM(BGB9:BGB29)</f>
        <v>0</v>
      </c>
      <c r="BGH30" s="25" t="s">
        <v>15</v>
      </c>
      <c r="BGI30" s="21">
        <f>SUM(BGK9:BGK29)</f>
        <v>0</v>
      </c>
      <c r="BGQ30" s="25" t="s">
        <v>15</v>
      </c>
      <c r="BGR30" s="21">
        <f>SUM(BGT9:BGT29)</f>
        <v>0</v>
      </c>
      <c r="BGZ30" s="25" t="s">
        <v>15</v>
      </c>
      <c r="BHA30" s="21">
        <f>SUM(BHC9:BHC29)</f>
        <v>0</v>
      </c>
      <c r="BHI30" s="25" t="s">
        <v>15</v>
      </c>
      <c r="BHJ30" s="21">
        <f>SUM(BHL9:BHL29)</f>
        <v>0</v>
      </c>
      <c r="BHR30" s="25" t="s">
        <v>15</v>
      </c>
      <c r="BHS30" s="21">
        <f>SUM(BHU9:BHU29)</f>
        <v>0</v>
      </c>
      <c r="BIA30" s="25" t="s">
        <v>15</v>
      </c>
      <c r="BIB30" s="21">
        <f>SUM(BID9:BID29)</f>
        <v>0</v>
      </c>
      <c r="BIJ30" s="25" t="s">
        <v>15</v>
      </c>
      <c r="BIK30" s="21">
        <f>SUM(BIM9:BIM29)</f>
        <v>0</v>
      </c>
      <c r="BIS30" s="25" t="s">
        <v>15</v>
      </c>
      <c r="BIT30" s="21">
        <f>SUM(BIV9:BIV29)</f>
        <v>0</v>
      </c>
      <c r="BJB30" s="25" t="s">
        <v>15</v>
      </c>
      <c r="BJC30" s="21">
        <f>SUM(BJE9:BJE29)</f>
        <v>0</v>
      </c>
      <c r="BJK30" s="25" t="s">
        <v>15</v>
      </c>
      <c r="BJL30" s="21">
        <f>SUM(BJN9:BJN29)</f>
        <v>0</v>
      </c>
      <c r="BJT30" s="25" t="s">
        <v>15</v>
      </c>
      <c r="BJU30" s="21">
        <f>SUM(BJW9:BJW29)</f>
        <v>0</v>
      </c>
      <c r="BKC30" s="25" t="s">
        <v>15</v>
      </c>
      <c r="BKD30" s="21">
        <f>SUM(BKF9:BKF29)</f>
        <v>0</v>
      </c>
      <c r="BKL30" s="25" t="s">
        <v>15</v>
      </c>
      <c r="BKM30" s="21">
        <f>SUM(BKO9:BKO29)</f>
        <v>0</v>
      </c>
      <c r="BKU30" s="25" t="s">
        <v>15</v>
      </c>
      <c r="BKV30" s="21">
        <f>SUM(BKX9:BKX29)</f>
        <v>0</v>
      </c>
      <c r="BLD30" s="25" t="s">
        <v>15</v>
      </c>
      <c r="BLE30" s="21">
        <f>SUM(BLG9:BLG29)</f>
        <v>0</v>
      </c>
      <c r="BLM30" s="25" t="s">
        <v>15</v>
      </c>
      <c r="BLN30" s="21">
        <f>SUM(BLP9:BLP29)</f>
        <v>0</v>
      </c>
      <c r="BLV30" s="25" t="s">
        <v>15</v>
      </c>
      <c r="BLW30" s="21">
        <f>SUM(BLY9:BLY29)</f>
        <v>0</v>
      </c>
      <c r="BME30" s="25" t="s">
        <v>15</v>
      </c>
      <c r="BMF30" s="21">
        <f>SUM(BMH9:BMH29)</f>
        <v>0</v>
      </c>
      <c r="BMN30" s="25" t="s">
        <v>15</v>
      </c>
      <c r="BMO30" s="21">
        <f>SUM(BMQ9:BMQ29)</f>
        <v>0</v>
      </c>
      <c r="BMW30" s="25" t="s">
        <v>15</v>
      </c>
      <c r="BMX30" s="21">
        <f>SUM(BMZ9:BMZ29)</f>
        <v>0</v>
      </c>
      <c r="BNF30" s="25" t="s">
        <v>15</v>
      </c>
      <c r="BNG30" s="21">
        <f>SUM(BNI9:BNI29)</f>
        <v>0</v>
      </c>
      <c r="BNO30" s="25" t="s">
        <v>15</v>
      </c>
      <c r="BNP30" s="21">
        <f>SUM(BNR9:BNR29)</f>
        <v>0</v>
      </c>
      <c r="BNX30" s="25" t="s">
        <v>15</v>
      </c>
      <c r="BNY30" s="21">
        <f>SUM(BOA9:BOA29)</f>
        <v>0</v>
      </c>
      <c r="BOG30" s="25" t="s">
        <v>15</v>
      </c>
      <c r="BOH30" s="21">
        <f>SUM(BOJ9:BOJ29)</f>
        <v>0</v>
      </c>
      <c r="BOP30" s="25" t="s">
        <v>15</v>
      </c>
      <c r="BOQ30" s="21">
        <f>SUM(BOS9:BOS29)</f>
        <v>0</v>
      </c>
      <c r="BOY30" s="25" t="s">
        <v>15</v>
      </c>
      <c r="BOZ30" s="21">
        <f>SUM(BPB9:BPB29)</f>
        <v>0</v>
      </c>
      <c r="BPH30" s="25" t="s">
        <v>15</v>
      </c>
      <c r="BPI30" s="21">
        <f>SUM(BPK9:BPK29)</f>
        <v>0</v>
      </c>
      <c r="BPQ30" s="25" t="s">
        <v>15</v>
      </c>
      <c r="BPR30" s="21">
        <f>SUM(BPT9:BPT29)</f>
        <v>0</v>
      </c>
      <c r="BPZ30" s="25" t="s">
        <v>15</v>
      </c>
      <c r="BQA30" s="21">
        <f>SUM(BQC9:BQC29)</f>
        <v>0</v>
      </c>
    </row>
    <row r="31" spans="1:1023 1025:1799" ht="30" customHeight="1" x14ac:dyDescent="0.25">
      <c r="C31" s="25" t="s">
        <v>16</v>
      </c>
      <c r="D31" s="22"/>
      <c r="L31" s="25" t="s">
        <v>16</v>
      </c>
      <c r="M31" s="22"/>
      <c r="U31" s="25" t="s">
        <v>16</v>
      </c>
      <c r="V31" s="22"/>
      <c r="AD31" s="25" t="s">
        <v>16</v>
      </c>
      <c r="AE31" s="22"/>
      <c r="AM31" s="25" t="s">
        <v>16</v>
      </c>
      <c r="AN31" s="22"/>
      <c r="AV31" s="25" t="s">
        <v>16</v>
      </c>
      <c r="AW31" s="22"/>
      <c r="BE31" s="25" t="s">
        <v>16</v>
      </c>
      <c r="BF31" s="22"/>
      <c r="BN31" s="25" t="s">
        <v>16</v>
      </c>
      <c r="BO31" s="22"/>
      <c r="BW31" s="25" t="s">
        <v>16</v>
      </c>
      <c r="BX31" s="22"/>
      <c r="CF31" s="25" t="s">
        <v>16</v>
      </c>
      <c r="CG31" s="22"/>
      <c r="CO31" s="25" t="s">
        <v>16</v>
      </c>
      <c r="CP31" s="22"/>
      <c r="CX31" s="25" t="s">
        <v>16</v>
      </c>
      <c r="CY31" s="22"/>
      <c r="DG31" s="25" t="s">
        <v>16</v>
      </c>
      <c r="DH31" s="22"/>
      <c r="DP31" s="25" t="s">
        <v>16</v>
      </c>
      <c r="DQ31" s="22"/>
      <c r="DY31" s="25" t="s">
        <v>16</v>
      </c>
      <c r="DZ31" s="22"/>
      <c r="EH31" s="25" t="s">
        <v>16</v>
      </c>
      <c r="EI31" s="22"/>
      <c r="EQ31" s="25" t="s">
        <v>16</v>
      </c>
      <c r="ER31" s="22"/>
      <c r="EZ31" s="25" t="s">
        <v>16</v>
      </c>
      <c r="FA31" s="22"/>
      <c r="FI31" s="25" t="s">
        <v>16</v>
      </c>
      <c r="FJ31" s="22"/>
      <c r="FR31" s="25" t="s">
        <v>16</v>
      </c>
      <c r="FS31" s="22"/>
      <c r="GA31" s="25" t="s">
        <v>16</v>
      </c>
      <c r="GB31" s="22"/>
      <c r="GJ31" s="25" t="s">
        <v>16</v>
      </c>
      <c r="GK31" s="22"/>
      <c r="GS31" s="25" t="s">
        <v>16</v>
      </c>
      <c r="GT31" s="22"/>
      <c r="HB31" s="25" t="s">
        <v>16</v>
      </c>
      <c r="HC31" s="22"/>
      <c r="HK31" s="25" t="s">
        <v>16</v>
      </c>
      <c r="HL31" s="22"/>
      <c r="HT31" s="25" t="s">
        <v>16</v>
      </c>
      <c r="HU31" s="22"/>
      <c r="IC31" s="25" t="s">
        <v>16</v>
      </c>
      <c r="ID31" s="22"/>
      <c r="IL31" s="25" t="s">
        <v>16</v>
      </c>
      <c r="IM31" s="22"/>
      <c r="IU31" s="25" t="s">
        <v>16</v>
      </c>
      <c r="IV31" s="22"/>
      <c r="JD31" s="25" t="s">
        <v>16</v>
      </c>
      <c r="JE31" s="22"/>
      <c r="JM31" s="25" t="s">
        <v>16</v>
      </c>
      <c r="JN31" s="22"/>
      <c r="JV31" s="25" t="s">
        <v>16</v>
      </c>
      <c r="JW31" s="22"/>
      <c r="KE31" s="25" t="s">
        <v>16</v>
      </c>
      <c r="KF31" s="22"/>
      <c r="KN31" s="25" t="s">
        <v>16</v>
      </c>
      <c r="KO31" s="22"/>
      <c r="KW31" s="25" t="s">
        <v>16</v>
      </c>
      <c r="KX31" s="22"/>
      <c r="LF31" s="25" t="s">
        <v>16</v>
      </c>
      <c r="LG31" s="22"/>
      <c r="LO31" s="25" t="s">
        <v>16</v>
      </c>
      <c r="LP31" s="22"/>
      <c r="LX31" s="25" t="s">
        <v>16</v>
      </c>
      <c r="LY31" s="22"/>
      <c r="MG31" s="25" t="s">
        <v>16</v>
      </c>
      <c r="MH31" s="22"/>
      <c r="MP31" s="25" t="s">
        <v>16</v>
      </c>
      <c r="MQ31" s="22"/>
      <c r="MY31" s="25" t="s">
        <v>16</v>
      </c>
      <c r="MZ31" s="22"/>
      <c r="NH31" s="25" t="s">
        <v>16</v>
      </c>
      <c r="NI31" s="22"/>
      <c r="NQ31" s="25" t="s">
        <v>16</v>
      </c>
      <c r="NR31" s="22"/>
      <c r="NZ31" s="25" t="s">
        <v>16</v>
      </c>
      <c r="OA31" s="22"/>
      <c r="OI31" s="25" t="s">
        <v>16</v>
      </c>
      <c r="OJ31" s="22"/>
      <c r="OR31" s="25" t="s">
        <v>16</v>
      </c>
      <c r="OS31" s="22"/>
      <c r="PA31" s="25" t="s">
        <v>16</v>
      </c>
      <c r="PB31" s="22"/>
      <c r="PJ31" s="25" t="s">
        <v>16</v>
      </c>
      <c r="PK31" s="22"/>
      <c r="PS31" s="25" t="s">
        <v>16</v>
      </c>
      <c r="PT31" s="22"/>
      <c r="QB31" s="25" t="s">
        <v>16</v>
      </c>
      <c r="QC31" s="22"/>
      <c r="QK31" s="25" t="s">
        <v>16</v>
      </c>
      <c r="QL31" s="22"/>
      <c r="QT31" s="25" t="s">
        <v>16</v>
      </c>
      <c r="QU31" s="22"/>
      <c r="RC31" s="25" t="s">
        <v>16</v>
      </c>
      <c r="RD31" s="22"/>
      <c r="RL31" s="25" t="s">
        <v>16</v>
      </c>
      <c r="RM31" s="22"/>
      <c r="RU31" s="25" t="s">
        <v>16</v>
      </c>
      <c r="RV31" s="22"/>
      <c r="SD31" s="25" t="s">
        <v>16</v>
      </c>
      <c r="SE31" s="22"/>
      <c r="SM31" s="25" t="s">
        <v>16</v>
      </c>
      <c r="SN31" s="22"/>
      <c r="SV31" s="25" t="s">
        <v>16</v>
      </c>
      <c r="SW31" s="22"/>
      <c r="TE31" s="25" t="s">
        <v>16</v>
      </c>
      <c r="TF31" s="22"/>
      <c r="TN31" s="25" t="s">
        <v>16</v>
      </c>
      <c r="TO31" s="22"/>
      <c r="TW31" s="25" t="s">
        <v>16</v>
      </c>
      <c r="TX31" s="22"/>
      <c r="UF31" s="25" t="s">
        <v>16</v>
      </c>
      <c r="UG31" s="22"/>
      <c r="UO31" s="25" t="s">
        <v>16</v>
      </c>
      <c r="UP31" s="22"/>
      <c r="UX31" s="25" t="s">
        <v>16</v>
      </c>
      <c r="UY31" s="22"/>
      <c r="VG31" s="25" t="s">
        <v>16</v>
      </c>
      <c r="VH31" s="22"/>
      <c r="VP31" s="25" t="s">
        <v>16</v>
      </c>
      <c r="VQ31" s="22"/>
      <c r="VY31" s="25" t="s">
        <v>16</v>
      </c>
      <c r="VZ31" s="22"/>
      <c r="WH31" s="25" t="s">
        <v>16</v>
      </c>
      <c r="WI31" s="22"/>
      <c r="WQ31" s="25" t="s">
        <v>16</v>
      </c>
      <c r="WR31" s="22"/>
      <c r="WZ31" s="25" t="s">
        <v>16</v>
      </c>
      <c r="XA31" s="22"/>
      <c r="XI31" s="25" t="s">
        <v>16</v>
      </c>
      <c r="XJ31" s="22"/>
      <c r="XR31" s="25" t="s">
        <v>16</v>
      </c>
      <c r="XS31" s="22"/>
      <c r="YA31" s="25" t="s">
        <v>16</v>
      </c>
      <c r="YB31" s="22"/>
      <c r="YJ31" s="25" t="s">
        <v>16</v>
      </c>
      <c r="YK31" s="22"/>
      <c r="YS31" s="25" t="s">
        <v>16</v>
      </c>
      <c r="YT31" s="22"/>
      <c r="ZB31" s="25" t="s">
        <v>16</v>
      </c>
      <c r="ZC31" s="22"/>
      <c r="ZK31" s="25" t="s">
        <v>16</v>
      </c>
      <c r="ZL31" s="22"/>
      <c r="ZT31" s="25" t="s">
        <v>16</v>
      </c>
      <c r="ZU31" s="22"/>
      <c r="AAC31" s="25" t="s">
        <v>16</v>
      </c>
      <c r="AAD31" s="22"/>
      <c r="AAL31" s="25" t="s">
        <v>16</v>
      </c>
      <c r="AAM31" s="22"/>
      <c r="AAU31" s="25" t="s">
        <v>16</v>
      </c>
      <c r="AAV31" s="22"/>
      <c r="ABD31" s="25" t="s">
        <v>16</v>
      </c>
      <c r="ABE31" s="22"/>
      <c r="ABM31" s="25" t="s">
        <v>16</v>
      </c>
      <c r="ABN31" s="22"/>
      <c r="ABV31" s="25" t="s">
        <v>16</v>
      </c>
      <c r="ABW31" s="22"/>
      <c r="ACE31" s="25" t="s">
        <v>16</v>
      </c>
      <c r="ACF31" s="22"/>
      <c r="ACN31" s="25" t="s">
        <v>16</v>
      </c>
      <c r="ACO31" s="22"/>
      <c r="ACW31" s="25" t="s">
        <v>16</v>
      </c>
      <c r="ACX31" s="22"/>
      <c r="ADF31" s="25" t="s">
        <v>16</v>
      </c>
      <c r="ADG31" s="22"/>
      <c r="ADO31" s="25" t="s">
        <v>16</v>
      </c>
      <c r="ADP31" s="22"/>
      <c r="ADX31" s="25" t="s">
        <v>16</v>
      </c>
      <c r="ADY31" s="22"/>
      <c r="AEG31" s="25" t="s">
        <v>16</v>
      </c>
      <c r="AEH31" s="22"/>
      <c r="AEP31" s="25" t="s">
        <v>16</v>
      </c>
      <c r="AEQ31" s="22"/>
      <c r="AEY31" s="25" t="s">
        <v>16</v>
      </c>
      <c r="AEZ31" s="22"/>
      <c r="AFH31" s="25" t="s">
        <v>16</v>
      </c>
      <c r="AFI31" s="22"/>
      <c r="AFQ31" s="25" t="s">
        <v>16</v>
      </c>
      <c r="AFR31" s="22"/>
      <c r="AFZ31" s="25" t="s">
        <v>16</v>
      </c>
      <c r="AGA31" s="22"/>
      <c r="AGI31" s="25" t="s">
        <v>16</v>
      </c>
      <c r="AGJ31" s="22"/>
      <c r="AGR31" s="25" t="s">
        <v>16</v>
      </c>
      <c r="AGS31" s="22"/>
      <c r="AHA31" s="25" t="s">
        <v>16</v>
      </c>
      <c r="AHB31" s="22"/>
      <c r="AHJ31" s="25" t="s">
        <v>16</v>
      </c>
      <c r="AHK31" s="22"/>
      <c r="AHS31" s="25" t="s">
        <v>16</v>
      </c>
      <c r="AHT31" s="22"/>
      <c r="AIB31" s="25" t="s">
        <v>16</v>
      </c>
      <c r="AIC31" s="22"/>
      <c r="AIK31" s="25" t="s">
        <v>16</v>
      </c>
      <c r="AIL31" s="22"/>
      <c r="AIT31" s="25" t="s">
        <v>16</v>
      </c>
      <c r="AIU31" s="22"/>
      <c r="AJC31" s="25" t="s">
        <v>16</v>
      </c>
      <c r="AJD31" s="22"/>
      <c r="AJL31" s="25" t="s">
        <v>16</v>
      </c>
      <c r="AJM31" s="22"/>
      <c r="AJU31" s="25" t="s">
        <v>16</v>
      </c>
      <c r="AJV31" s="22"/>
      <c r="AKD31" s="25" t="s">
        <v>16</v>
      </c>
      <c r="AKE31" s="22"/>
      <c r="AKM31" s="25" t="s">
        <v>16</v>
      </c>
      <c r="AKN31" s="22"/>
      <c r="AKV31" s="25" t="s">
        <v>16</v>
      </c>
      <c r="AKW31" s="22"/>
      <c r="ALE31" s="25" t="s">
        <v>16</v>
      </c>
      <c r="ALF31" s="22"/>
      <c r="ALN31" s="25" t="s">
        <v>16</v>
      </c>
      <c r="ALO31" s="22"/>
      <c r="ALW31" s="25" t="s">
        <v>16</v>
      </c>
      <c r="ALX31" s="22"/>
      <c r="AMF31" s="25" t="s">
        <v>16</v>
      </c>
      <c r="AMG31" s="22"/>
      <c r="AMO31" s="25" t="s">
        <v>16</v>
      </c>
      <c r="AMP31" s="22"/>
      <c r="AMX31" s="25" t="s">
        <v>16</v>
      </c>
      <c r="AMY31" s="22"/>
      <c r="ANG31" s="25" t="s">
        <v>16</v>
      </c>
      <c r="ANH31" s="22"/>
      <c r="ANP31" s="25" t="s">
        <v>16</v>
      </c>
      <c r="ANQ31" s="22"/>
      <c r="ANY31" s="25" t="s">
        <v>16</v>
      </c>
      <c r="ANZ31" s="22"/>
      <c r="AOH31" s="25" t="s">
        <v>16</v>
      </c>
      <c r="AOI31" s="22"/>
      <c r="AOQ31" s="25" t="s">
        <v>16</v>
      </c>
      <c r="AOR31" s="22"/>
      <c r="AOZ31" s="25" t="s">
        <v>16</v>
      </c>
      <c r="APA31" s="22"/>
      <c r="API31" s="25" t="s">
        <v>16</v>
      </c>
      <c r="APJ31" s="22"/>
      <c r="APR31" s="25" t="s">
        <v>16</v>
      </c>
      <c r="APS31" s="22"/>
      <c r="AQA31" s="25" t="s">
        <v>16</v>
      </c>
      <c r="AQB31" s="22"/>
      <c r="AQJ31" s="25" t="s">
        <v>16</v>
      </c>
      <c r="AQK31" s="22"/>
      <c r="AQS31" s="25" t="s">
        <v>16</v>
      </c>
      <c r="AQT31" s="22"/>
      <c r="ARB31" s="25" t="s">
        <v>16</v>
      </c>
      <c r="ARC31" s="22"/>
      <c r="ARK31" s="25" t="s">
        <v>16</v>
      </c>
      <c r="ARL31" s="22"/>
      <c r="ART31" s="25" t="s">
        <v>16</v>
      </c>
      <c r="ARU31" s="22"/>
      <c r="ASC31" s="25" t="s">
        <v>16</v>
      </c>
      <c r="ASD31" s="22"/>
      <c r="ASL31" s="25" t="s">
        <v>16</v>
      </c>
      <c r="ASM31" s="22"/>
      <c r="ASU31" s="25" t="s">
        <v>16</v>
      </c>
      <c r="ASV31" s="22"/>
      <c r="ATD31" s="25" t="s">
        <v>16</v>
      </c>
      <c r="ATE31" s="22"/>
      <c r="ATM31" s="25" t="s">
        <v>16</v>
      </c>
      <c r="ATN31" s="22"/>
      <c r="ATV31" s="25" t="s">
        <v>16</v>
      </c>
      <c r="ATW31" s="22"/>
      <c r="AUE31" s="25" t="s">
        <v>16</v>
      </c>
      <c r="AUF31" s="22"/>
      <c r="AUN31" s="25" t="s">
        <v>16</v>
      </c>
      <c r="AUO31" s="22"/>
      <c r="AUW31" s="25" t="s">
        <v>16</v>
      </c>
      <c r="AUX31" s="22"/>
      <c r="AVF31" s="25" t="s">
        <v>16</v>
      </c>
      <c r="AVG31" s="22"/>
      <c r="AVO31" s="25" t="s">
        <v>16</v>
      </c>
      <c r="AVP31" s="22"/>
      <c r="AVX31" s="25" t="s">
        <v>16</v>
      </c>
      <c r="AVY31" s="22"/>
      <c r="AWG31" s="25" t="s">
        <v>16</v>
      </c>
      <c r="AWH31" s="22"/>
      <c r="AWP31" s="25" t="s">
        <v>16</v>
      </c>
      <c r="AWQ31" s="22"/>
      <c r="AWY31" s="25" t="s">
        <v>16</v>
      </c>
      <c r="AWZ31" s="22"/>
      <c r="AXH31" s="25" t="s">
        <v>16</v>
      </c>
      <c r="AXI31" s="22"/>
      <c r="AXQ31" s="25" t="s">
        <v>16</v>
      </c>
      <c r="AXR31" s="22"/>
      <c r="AXZ31" s="25" t="s">
        <v>16</v>
      </c>
      <c r="AYA31" s="22"/>
      <c r="AYI31" s="25" t="s">
        <v>16</v>
      </c>
      <c r="AYJ31" s="22"/>
      <c r="AYR31" s="25" t="s">
        <v>16</v>
      </c>
      <c r="AYS31" s="22"/>
      <c r="AZA31" s="25" t="s">
        <v>16</v>
      </c>
      <c r="AZB31" s="22"/>
      <c r="AZJ31" s="25" t="s">
        <v>16</v>
      </c>
      <c r="AZK31" s="22"/>
      <c r="AZS31" s="25" t="s">
        <v>16</v>
      </c>
      <c r="AZT31" s="22"/>
      <c r="BAB31" s="25" t="s">
        <v>16</v>
      </c>
      <c r="BAC31" s="22"/>
      <c r="BAK31" s="25" t="s">
        <v>16</v>
      </c>
      <c r="BAL31" s="22"/>
      <c r="BAT31" s="25" t="s">
        <v>16</v>
      </c>
      <c r="BAU31" s="22"/>
      <c r="BBC31" s="25" t="s">
        <v>16</v>
      </c>
      <c r="BBD31" s="22"/>
      <c r="BBL31" s="25" t="s">
        <v>16</v>
      </c>
      <c r="BBM31" s="22"/>
      <c r="BBU31" s="25" t="s">
        <v>16</v>
      </c>
      <c r="BBV31" s="22"/>
      <c r="BCD31" s="25" t="s">
        <v>16</v>
      </c>
      <c r="BCE31" s="22"/>
      <c r="BCM31" s="25" t="s">
        <v>16</v>
      </c>
      <c r="BCN31" s="22"/>
      <c r="BCV31" s="25" t="s">
        <v>16</v>
      </c>
      <c r="BCW31" s="22"/>
      <c r="BDE31" s="25" t="s">
        <v>16</v>
      </c>
      <c r="BDF31" s="22"/>
      <c r="BDN31" s="25" t="s">
        <v>16</v>
      </c>
      <c r="BDO31" s="22"/>
      <c r="BDW31" s="25" t="s">
        <v>16</v>
      </c>
      <c r="BDX31" s="22"/>
      <c r="BEF31" s="25" t="s">
        <v>16</v>
      </c>
      <c r="BEG31" s="22"/>
      <c r="BEO31" s="25" t="s">
        <v>16</v>
      </c>
      <c r="BEP31" s="22"/>
      <c r="BEX31" s="25" t="s">
        <v>16</v>
      </c>
      <c r="BEY31" s="22"/>
      <c r="BFG31" s="25" t="s">
        <v>16</v>
      </c>
      <c r="BFH31" s="22"/>
      <c r="BFP31" s="25" t="s">
        <v>16</v>
      </c>
      <c r="BFQ31" s="22"/>
      <c r="BFY31" s="25" t="s">
        <v>16</v>
      </c>
      <c r="BFZ31" s="22"/>
      <c r="BGH31" s="25" t="s">
        <v>16</v>
      </c>
      <c r="BGI31" s="22"/>
      <c r="BGQ31" s="25" t="s">
        <v>16</v>
      </c>
      <c r="BGR31" s="22"/>
      <c r="BGZ31" s="25" t="s">
        <v>16</v>
      </c>
      <c r="BHA31" s="22"/>
      <c r="BHI31" s="25" t="s">
        <v>16</v>
      </c>
      <c r="BHJ31" s="22"/>
      <c r="BHR31" s="25" t="s">
        <v>16</v>
      </c>
      <c r="BHS31" s="22"/>
      <c r="BIA31" s="25" t="s">
        <v>16</v>
      </c>
      <c r="BIB31" s="22"/>
      <c r="BIJ31" s="25" t="s">
        <v>16</v>
      </c>
      <c r="BIK31" s="22"/>
      <c r="BIS31" s="25" t="s">
        <v>16</v>
      </c>
      <c r="BIT31" s="22"/>
      <c r="BJB31" s="25" t="s">
        <v>16</v>
      </c>
      <c r="BJC31" s="22"/>
      <c r="BJK31" s="25" t="s">
        <v>16</v>
      </c>
      <c r="BJL31" s="22"/>
      <c r="BJT31" s="25" t="s">
        <v>16</v>
      </c>
      <c r="BJU31" s="22"/>
      <c r="BKC31" s="25" t="s">
        <v>16</v>
      </c>
      <c r="BKD31" s="22"/>
      <c r="BKL31" s="25" t="s">
        <v>16</v>
      </c>
      <c r="BKM31" s="22"/>
      <c r="BKU31" s="25" t="s">
        <v>16</v>
      </c>
      <c r="BKV31" s="22"/>
      <c r="BLD31" s="25" t="s">
        <v>16</v>
      </c>
      <c r="BLE31" s="22"/>
      <c r="BLM31" s="25" t="s">
        <v>16</v>
      </c>
      <c r="BLN31" s="22"/>
      <c r="BLV31" s="25" t="s">
        <v>16</v>
      </c>
      <c r="BLW31" s="22"/>
      <c r="BME31" s="25" t="s">
        <v>16</v>
      </c>
      <c r="BMF31" s="22"/>
      <c r="BMN31" s="25" t="s">
        <v>16</v>
      </c>
      <c r="BMO31" s="22"/>
      <c r="BMW31" s="25" t="s">
        <v>16</v>
      </c>
      <c r="BMX31" s="22"/>
      <c r="BNF31" s="25" t="s">
        <v>16</v>
      </c>
      <c r="BNG31" s="22"/>
      <c r="BNO31" s="25" t="s">
        <v>16</v>
      </c>
      <c r="BNP31" s="22"/>
      <c r="BNX31" s="25" t="s">
        <v>16</v>
      </c>
      <c r="BNY31" s="22"/>
      <c r="BOG31" s="25" t="s">
        <v>16</v>
      </c>
      <c r="BOH31" s="22"/>
      <c r="BOP31" s="25" t="s">
        <v>16</v>
      </c>
      <c r="BOQ31" s="22"/>
      <c r="BOY31" s="25" t="s">
        <v>16</v>
      </c>
      <c r="BOZ31" s="22"/>
      <c r="BPH31" s="25" t="s">
        <v>16</v>
      </c>
      <c r="BPI31" s="22"/>
      <c r="BPQ31" s="25" t="s">
        <v>16</v>
      </c>
      <c r="BPR31" s="22"/>
      <c r="BPZ31" s="25" t="s">
        <v>16</v>
      </c>
      <c r="BQA31" s="22"/>
    </row>
    <row r="32" spans="1:1023 1025:1799" ht="63" customHeight="1" x14ac:dyDescent="0.25">
      <c r="C32" s="25" t="s">
        <v>17</v>
      </c>
      <c r="D32" s="21">
        <f>D31/(1+D7)</f>
        <v>0</v>
      </c>
      <c r="L32" s="25" t="s">
        <v>17</v>
      </c>
      <c r="M32" s="21">
        <f>M31/(1+M7)</f>
        <v>0</v>
      </c>
      <c r="U32" s="25" t="s">
        <v>17</v>
      </c>
      <c r="V32" s="21">
        <f>V31/(1+V7)</f>
        <v>0</v>
      </c>
      <c r="AD32" s="25" t="s">
        <v>17</v>
      </c>
      <c r="AE32" s="21">
        <f>AE31/(1+AE7)</f>
        <v>0</v>
      </c>
      <c r="AM32" s="25" t="s">
        <v>17</v>
      </c>
      <c r="AN32" s="21">
        <f>AN31/(1+AN7)</f>
        <v>0</v>
      </c>
      <c r="AV32" s="25" t="s">
        <v>17</v>
      </c>
      <c r="AW32" s="21">
        <f>AW31/(1+AW7)</f>
        <v>0</v>
      </c>
      <c r="BE32" s="25" t="s">
        <v>17</v>
      </c>
      <c r="BF32" s="21">
        <f>BF31/(1+BF7)</f>
        <v>0</v>
      </c>
      <c r="BN32" s="25" t="s">
        <v>17</v>
      </c>
      <c r="BO32" s="21">
        <f>BO31/(1+BO7)</f>
        <v>0</v>
      </c>
      <c r="BW32" s="25" t="s">
        <v>17</v>
      </c>
      <c r="BX32" s="21">
        <f>BX31/(1+BX7)</f>
        <v>0</v>
      </c>
      <c r="CF32" s="25" t="s">
        <v>17</v>
      </c>
      <c r="CG32" s="21">
        <f>CG31/(1+CG7)</f>
        <v>0</v>
      </c>
      <c r="CO32" s="25" t="s">
        <v>17</v>
      </c>
      <c r="CP32" s="21">
        <f>CP31/(1+CP7)</f>
        <v>0</v>
      </c>
      <c r="CX32" s="25" t="s">
        <v>17</v>
      </c>
      <c r="CY32" s="21">
        <f>CY31/(1+CY7)</f>
        <v>0</v>
      </c>
      <c r="DG32" s="25" t="s">
        <v>17</v>
      </c>
      <c r="DH32" s="21">
        <f>DH31/(1+DH7)</f>
        <v>0</v>
      </c>
      <c r="DP32" s="25" t="s">
        <v>17</v>
      </c>
      <c r="DQ32" s="21">
        <f>DQ31/(1+DQ7)</f>
        <v>0</v>
      </c>
      <c r="DY32" s="25" t="s">
        <v>17</v>
      </c>
      <c r="DZ32" s="21">
        <f>DZ31/(1+DZ7)</f>
        <v>0</v>
      </c>
      <c r="EH32" s="25" t="s">
        <v>17</v>
      </c>
      <c r="EI32" s="21">
        <f>EI31/(1+EI7)</f>
        <v>0</v>
      </c>
      <c r="EQ32" s="25" t="s">
        <v>17</v>
      </c>
      <c r="ER32" s="21">
        <f>ER31/(1+ER7)</f>
        <v>0</v>
      </c>
      <c r="EZ32" s="25" t="s">
        <v>17</v>
      </c>
      <c r="FA32" s="21">
        <f>FA31/(1+FA7)</f>
        <v>0</v>
      </c>
      <c r="FI32" s="25" t="s">
        <v>17</v>
      </c>
      <c r="FJ32" s="21">
        <f>FJ31/(1+FJ7)</f>
        <v>0</v>
      </c>
      <c r="FR32" s="25" t="s">
        <v>17</v>
      </c>
      <c r="FS32" s="21">
        <f>FS31/(1+FS7)</f>
        <v>0</v>
      </c>
      <c r="GA32" s="25" t="s">
        <v>17</v>
      </c>
      <c r="GB32" s="21">
        <f>GB31/(1+GB7)</f>
        <v>0</v>
      </c>
      <c r="GJ32" s="25" t="s">
        <v>17</v>
      </c>
      <c r="GK32" s="21">
        <f>GK31/(1+GK7)</f>
        <v>0</v>
      </c>
      <c r="GS32" s="25" t="s">
        <v>17</v>
      </c>
      <c r="GT32" s="21">
        <f>GT31/(1+GT7)</f>
        <v>0</v>
      </c>
      <c r="HB32" s="25" t="s">
        <v>17</v>
      </c>
      <c r="HC32" s="21">
        <f>HC31/(1+HC7)</f>
        <v>0</v>
      </c>
      <c r="HK32" s="25" t="s">
        <v>17</v>
      </c>
      <c r="HL32" s="21">
        <f>HL31/(1+HL7)</f>
        <v>0</v>
      </c>
      <c r="HT32" s="25" t="s">
        <v>17</v>
      </c>
      <c r="HU32" s="21">
        <f>HU31/(1+HU7)</f>
        <v>0</v>
      </c>
      <c r="IC32" s="25" t="s">
        <v>17</v>
      </c>
      <c r="ID32" s="21">
        <f>ID31/(1+ID7)</f>
        <v>0</v>
      </c>
      <c r="IL32" s="25" t="s">
        <v>17</v>
      </c>
      <c r="IM32" s="21">
        <f>IM31/(1+IM7)</f>
        <v>0</v>
      </c>
      <c r="IU32" s="25" t="s">
        <v>17</v>
      </c>
      <c r="IV32" s="21">
        <f>IV31/(1+IV7)</f>
        <v>0</v>
      </c>
      <c r="JD32" s="25" t="s">
        <v>17</v>
      </c>
      <c r="JE32" s="21">
        <f>JE31/(1+JE7)</f>
        <v>0</v>
      </c>
      <c r="JM32" s="25" t="s">
        <v>17</v>
      </c>
      <c r="JN32" s="21">
        <f>JN31/(1+JN7)</f>
        <v>0</v>
      </c>
      <c r="JV32" s="25" t="s">
        <v>17</v>
      </c>
      <c r="JW32" s="21">
        <f>JW31/(1+JW7)</f>
        <v>0</v>
      </c>
      <c r="KE32" s="25" t="s">
        <v>17</v>
      </c>
      <c r="KF32" s="21">
        <f>KF31/(1+KF7)</f>
        <v>0</v>
      </c>
      <c r="KN32" s="25" t="s">
        <v>17</v>
      </c>
      <c r="KO32" s="21">
        <f>KO31/(1+KO7)</f>
        <v>0</v>
      </c>
      <c r="KW32" s="25" t="s">
        <v>17</v>
      </c>
      <c r="KX32" s="21">
        <f>KX31/(1+KX7)</f>
        <v>0</v>
      </c>
      <c r="LF32" s="25" t="s">
        <v>17</v>
      </c>
      <c r="LG32" s="21">
        <f>LG31/(1+LG7)</f>
        <v>0</v>
      </c>
      <c r="LO32" s="25" t="s">
        <v>17</v>
      </c>
      <c r="LP32" s="21">
        <f>LP31/(1+LP7)</f>
        <v>0</v>
      </c>
      <c r="LX32" s="25" t="s">
        <v>17</v>
      </c>
      <c r="LY32" s="21">
        <f>LY31/(1+LY7)</f>
        <v>0</v>
      </c>
      <c r="MG32" s="25" t="s">
        <v>17</v>
      </c>
      <c r="MH32" s="21">
        <f>MH31/(1+MH7)</f>
        <v>0</v>
      </c>
      <c r="MP32" s="25" t="s">
        <v>17</v>
      </c>
      <c r="MQ32" s="21">
        <f>MQ31/(1+MQ7)</f>
        <v>0</v>
      </c>
      <c r="MY32" s="25" t="s">
        <v>17</v>
      </c>
      <c r="MZ32" s="21">
        <f>MZ31/(1+MZ7)</f>
        <v>0</v>
      </c>
      <c r="NH32" s="25" t="s">
        <v>17</v>
      </c>
      <c r="NI32" s="21">
        <f>NI31/(1+NI7)</f>
        <v>0</v>
      </c>
      <c r="NQ32" s="25" t="s">
        <v>17</v>
      </c>
      <c r="NR32" s="21">
        <f>NR31/(1+NR7)</f>
        <v>0</v>
      </c>
      <c r="NZ32" s="25" t="s">
        <v>17</v>
      </c>
      <c r="OA32" s="21">
        <f>OA31/(1+OA7)</f>
        <v>0</v>
      </c>
      <c r="OI32" s="25" t="s">
        <v>17</v>
      </c>
      <c r="OJ32" s="21">
        <f>OJ31/(1+OJ7)</f>
        <v>0</v>
      </c>
      <c r="OR32" s="25" t="s">
        <v>17</v>
      </c>
      <c r="OS32" s="21">
        <f>OS31/(1+OS7)</f>
        <v>0</v>
      </c>
      <c r="PA32" s="25" t="s">
        <v>17</v>
      </c>
      <c r="PB32" s="21">
        <f>PB31/(1+PB7)</f>
        <v>0</v>
      </c>
      <c r="PJ32" s="25" t="s">
        <v>17</v>
      </c>
      <c r="PK32" s="21">
        <f>PK31/(1+PK7)</f>
        <v>0</v>
      </c>
      <c r="PS32" s="25" t="s">
        <v>17</v>
      </c>
      <c r="PT32" s="21">
        <f>PT31/(1+PT7)</f>
        <v>0</v>
      </c>
      <c r="QB32" s="25" t="s">
        <v>17</v>
      </c>
      <c r="QC32" s="21">
        <f>QC31/(1+QC7)</f>
        <v>0</v>
      </c>
      <c r="QK32" s="25" t="s">
        <v>17</v>
      </c>
      <c r="QL32" s="21">
        <f>QL31/(1+QL7)</f>
        <v>0</v>
      </c>
      <c r="QT32" s="25" t="s">
        <v>17</v>
      </c>
      <c r="QU32" s="21">
        <f>QU31/(1+QU7)</f>
        <v>0</v>
      </c>
      <c r="RC32" s="25" t="s">
        <v>17</v>
      </c>
      <c r="RD32" s="21">
        <f>RD31/(1+RD7)</f>
        <v>0</v>
      </c>
      <c r="RL32" s="25" t="s">
        <v>17</v>
      </c>
      <c r="RM32" s="21">
        <f>RM31/(1+RM7)</f>
        <v>0</v>
      </c>
      <c r="RU32" s="25" t="s">
        <v>17</v>
      </c>
      <c r="RV32" s="21">
        <f>RV31/(1+RV7)</f>
        <v>0</v>
      </c>
      <c r="SD32" s="25" t="s">
        <v>17</v>
      </c>
      <c r="SE32" s="21">
        <f>SE31/(1+SE7)</f>
        <v>0</v>
      </c>
      <c r="SM32" s="25" t="s">
        <v>17</v>
      </c>
      <c r="SN32" s="21">
        <f>SN31/(1+SN7)</f>
        <v>0</v>
      </c>
      <c r="SV32" s="25" t="s">
        <v>17</v>
      </c>
      <c r="SW32" s="21">
        <f>SW31/(1+SW7)</f>
        <v>0</v>
      </c>
      <c r="TE32" s="25" t="s">
        <v>17</v>
      </c>
      <c r="TF32" s="21">
        <f>TF31/(1+TF7)</f>
        <v>0</v>
      </c>
      <c r="TN32" s="25" t="s">
        <v>17</v>
      </c>
      <c r="TO32" s="21">
        <f>TO31/(1+TO7)</f>
        <v>0</v>
      </c>
      <c r="TW32" s="25" t="s">
        <v>17</v>
      </c>
      <c r="TX32" s="21">
        <f>TX31/(1+TX7)</f>
        <v>0</v>
      </c>
      <c r="UF32" s="25" t="s">
        <v>17</v>
      </c>
      <c r="UG32" s="21">
        <f>UG31/(1+UG7)</f>
        <v>0</v>
      </c>
      <c r="UO32" s="25" t="s">
        <v>17</v>
      </c>
      <c r="UP32" s="21">
        <f>UP31/(1+UP7)</f>
        <v>0</v>
      </c>
      <c r="UX32" s="25" t="s">
        <v>17</v>
      </c>
      <c r="UY32" s="21">
        <f>UY31/(1+UY7)</f>
        <v>0</v>
      </c>
      <c r="VG32" s="25" t="s">
        <v>17</v>
      </c>
      <c r="VH32" s="21">
        <f>VH31/(1+VH7)</f>
        <v>0</v>
      </c>
      <c r="VP32" s="25" t="s">
        <v>17</v>
      </c>
      <c r="VQ32" s="21">
        <f>VQ31/(1+VQ7)</f>
        <v>0</v>
      </c>
      <c r="VY32" s="25" t="s">
        <v>17</v>
      </c>
      <c r="VZ32" s="21">
        <f>VZ31/(1+VZ7)</f>
        <v>0</v>
      </c>
      <c r="WH32" s="25" t="s">
        <v>17</v>
      </c>
      <c r="WI32" s="21">
        <f>WI31/(1+WI7)</f>
        <v>0</v>
      </c>
      <c r="WQ32" s="25" t="s">
        <v>17</v>
      </c>
      <c r="WR32" s="21">
        <f>WR31/(1+WR7)</f>
        <v>0</v>
      </c>
      <c r="WZ32" s="25" t="s">
        <v>17</v>
      </c>
      <c r="XA32" s="21">
        <f>XA31/(1+XA7)</f>
        <v>0</v>
      </c>
      <c r="XI32" s="25" t="s">
        <v>17</v>
      </c>
      <c r="XJ32" s="21">
        <f>XJ31/(1+XJ7)</f>
        <v>0</v>
      </c>
      <c r="XR32" s="25" t="s">
        <v>17</v>
      </c>
      <c r="XS32" s="21">
        <f>XS31/(1+XS7)</f>
        <v>0</v>
      </c>
      <c r="YA32" s="25" t="s">
        <v>17</v>
      </c>
      <c r="YB32" s="21">
        <f>YB31/(1+YB7)</f>
        <v>0</v>
      </c>
      <c r="YJ32" s="25" t="s">
        <v>17</v>
      </c>
      <c r="YK32" s="21">
        <f>YK31/(1+YK7)</f>
        <v>0</v>
      </c>
      <c r="YS32" s="25" t="s">
        <v>17</v>
      </c>
      <c r="YT32" s="21">
        <f>YT31/(1+YT7)</f>
        <v>0</v>
      </c>
      <c r="ZB32" s="25" t="s">
        <v>17</v>
      </c>
      <c r="ZC32" s="21">
        <f>ZC31/(1+ZC7)</f>
        <v>0</v>
      </c>
      <c r="ZK32" s="25" t="s">
        <v>17</v>
      </c>
      <c r="ZL32" s="21">
        <f>ZL31/(1+ZL7)</f>
        <v>0</v>
      </c>
      <c r="ZT32" s="25" t="s">
        <v>17</v>
      </c>
      <c r="ZU32" s="21">
        <f>ZU31/(1+ZU7)</f>
        <v>0</v>
      </c>
      <c r="AAC32" s="25" t="s">
        <v>17</v>
      </c>
      <c r="AAD32" s="21">
        <f>AAD31/(1+AAD7)</f>
        <v>0</v>
      </c>
      <c r="AAL32" s="25" t="s">
        <v>17</v>
      </c>
      <c r="AAM32" s="21">
        <f>AAM31/(1+AAM7)</f>
        <v>0</v>
      </c>
      <c r="AAU32" s="25" t="s">
        <v>17</v>
      </c>
      <c r="AAV32" s="21">
        <f>AAV31/(1+AAV7)</f>
        <v>0</v>
      </c>
      <c r="ABD32" s="25" t="s">
        <v>17</v>
      </c>
      <c r="ABE32" s="21">
        <f>ABE31/(1+ABE7)</f>
        <v>0</v>
      </c>
      <c r="ABM32" s="25" t="s">
        <v>17</v>
      </c>
      <c r="ABN32" s="21">
        <f>ABN31/(1+ABN7)</f>
        <v>0</v>
      </c>
      <c r="ABV32" s="25" t="s">
        <v>17</v>
      </c>
      <c r="ABW32" s="21">
        <f>ABW31/(1+ABW7)</f>
        <v>0</v>
      </c>
      <c r="ACE32" s="25" t="s">
        <v>17</v>
      </c>
      <c r="ACF32" s="21">
        <f>ACF31/(1+ACF7)</f>
        <v>0</v>
      </c>
      <c r="ACN32" s="25" t="s">
        <v>17</v>
      </c>
      <c r="ACO32" s="21">
        <f>ACO31/(1+ACO7)</f>
        <v>0</v>
      </c>
      <c r="ACW32" s="25" t="s">
        <v>17</v>
      </c>
      <c r="ACX32" s="21">
        <f>ACX31/(1+ACX7)</f>
        <v>0</v>
      </c>
      <c r="ADF32" s="25" t="s">
        <v>17</v>
      </c>
      <c r="ADG32" s="21">
        <f>ADG31/(1+ADG7)</f>
        <v>0</v>
      </c>
      <c r="ADO32" s="25" t="s">
        <v>17</v>
      </c>
      <c r="ADP32" s="21">
        <f>ADP31/(1+ADP7)</f>
        <v>0</v>
      </c>
      <c r="ADX32" s="25" t="s">
        <v>17</v>
      </c>
      <c r="ADY32" s="21">
        <f>ADY31/(1+ADY7)</f>
        <v>0</v>
      </c>
      <c r="AEG32" s="25" t="s">
        <v>17</v>
      </c>
      <c r="AEH32" s="21">
        <f>AEH31/(1+AEH7)</f>
        <v>0</v>
      </c>
      <c r="AEP32" s="25" t="s">
        <v>17</v>
      </c>
      <c r="AEQ32" s="21">
        <f>AEQ31/(1+AEQ7)</f>
        <v>0</v>
      </c>
      <c r="AEY32" s="25" t="s">
        <v>17</v>
      </c>
      <c r="AEZ32" s="21">
        <f>AEZ31/(1+AEZ7)</f>
        <v>0</v>
      </c>
      <c r="AFH32" s="25" t="s">
        <v>17</v>
      </c>
      <c r="AFI32" s="21">
        <f>AFI31/(1+AFI7)</f>
        <v>0</v>
      </c>
      <c r="AFQ32" s="25" t="s">
        <v>17</v>
      </c>
      <c r="AFR32" s="21">
        <f>AFR31/(1+AFR7)</f>
        <v>0</v>
      </c>
      <c r="AFZ32" s="25" t="s">
        <v>17</v>
      </c>
      <c r="AGA32" s="21">
        <f>AGA31/(1+AGA7)</f>
        <v>0</v>
      </c>
      <c r="AGI32" s="25" t="s">
        <v>17</v>
      </c>
      <c r="AGJ32" s="21">
        <f>AGJ31/(1+AGJ7)</f>
        <v>0</v>
      </c>
      <c r="AGR32" s="25" t="s">
        <v>17</v>
      </c>
      <c r="AGS32" s="21">
        <f>AGS31/(1+AGS7)</f>
        <v>0</v>
      </c>
      <c r="AHA32" s="25" t="s">
        <v>17</v>
      </c>
      <c r="AHB32" s="21">
        <f>AHB31/(1+AHB7)</f>
        <v>0</v>
      </c>
      <c r="AHJ32" s="25" t="s">
        <v>17</v>
      </c>
      <c r="AHK32" s="21">
        <f>AHK31/(1+AHK7)</f>
        <v>0</v>
      </c>
      <c r="AHS32" s="25" t="s">
        <v>17</v>
      </c>
      <c r="AHT32" s="21">
        <f>AHT31/(1+AHT7)</f>
        <v>0</v>
      </c>
      <c r="AIB32" s="25" t="s">
        <v>17</v>
      </c>
      <c r="AIC32" s="21">
        <f>AIC31/(1+AIC7)</f>
        <v>0</v>
      </c>
      <c r="AIK32" s="25" t="s">
        <v>17</v>
      </c>
      <c r="AIL32" s="21">
        <f>AIL31/(1+AIL7)</f>
        <v>0</v>
      </c>
      <c r="AIT32" s="25" t="s">
        <v>17</v>
      </c>
      <c r="AIU32" s="21">
        <f>AIU31/(1+AIU7)</f>
        <v>0</v>
      </c>
      <c r="AJC32" s="25" t="s">
        <v>17</v>
      </c>
      <c r="AJD32" s="21">
        <f>AJD31/(1+AJD7)</f>
        <v>0</v>
      </c>
      <c r="AJL32" s="25" t="s">
        <v>17</v>
      </c>
      <c r="AJM32" s="21">
        <f>AJM31/(1+AJM7)</f>
        <v>0</v>
      </c>
      <c r="AJU32" s="25" t="s">
        <v>17</v>
      </c>
      <c r="AJV32" s="21">
        <f>AJV31/(1+AJV7)</f>
        <v>0</v>
      </c>
      <c r="AKD32" s="25" t="s">
        <v>17</v>
      </c>
      <c r="AKE32" s="21">
        <f>AKE31/(1+AKE7)</f>
        <v>0</v>
      </c>
      <c r="AKM32" s="25" t="s">
        <v>17</v>
      </c>
      <c r="AKN32" s="21">
        <f>AKN31/(1+AKN7)</f>
        <v>0</v>
      </c>
      <c r="AKV32" s="25" t="s">
        <v>17</v>
      </c>
      <c r="AKW32" s="21">
        <f>AKW31/(1+AKW7)</f>
        <v>0</v>
      </c>
      <c r="ALE32" s="25" t="s">
        <v>17</v>
      </c>
      <c r="ALF32" s="21">
        <f>ALF31/(1+ALF7)</f>
        <v>0</v>
      </c>
      <c r="ALN32" s="25" t="s">
        <v>17</v>
      </c>
      <c r="ALO32" s="21">
        <f>ALO31/(1+ALO7)</f>
        <v>0</v>
      </c>
      <c r="ALW32" s="25" t="s">
        <v>17</v>
      </c>
      <c r="ALX32" s="21">
        <f>ALX31/(1+ALX7)</f>
        <v>0</v>
      </c>
      <c r="AMF32" s="25" t="s">
        <v>17</v>
      </c>
      <c r="AMG32" s="21">
        <f>AMG31/(1+AMG7)</f>
        <v>0</v>
      </c>
      <c r="AMO32" s="25" t="s">
        <v>17</v>
      </c>
      <c r="AMP32" s="21">
        <f>AMP31/(1+AMP7)</f>
        <v>0</v>
      </c>
      <c r="AMX32" s="25" t="s">
        <v>17</v>
      </c>
      <c r="AMY32" s="21">
        <f>AMY31/(1+AMY7)</f>
        <v>0</v>
      </c>
      <c r="ANG32" s="25" t="s">
        <v>17</v>
      </c>
      <c r="ANH32" s="21">
        <f>ANH31/(1+ANH7)</f>
        <v>0</v>
      </c>
      <c r="ANP32" s="25" t="s">
        <v>17</v>
      </c>
      <c r="ANQ32" s="21">
        <f>ANQ31/(1+ANQ7)</f>
        <v>0</v>
      </c>
      <c r="ANY32" s="25" t="s">
        <v>17</v>
      </c>
      <c r="ANZ32" s="21">
        <f>ANZ31/(1+ANZ7)</f>
        <v>0</v>
      </c>
      <c r="AOH32" s="25" t="s">
        <v>17</v>
      </c>
      <c r="AOI32" s="21">
        <f>AOI31/(1+AOI7)</f>
        <v>0</v>
      </c>
      <c r="AOQ32" s="25" t="s">
        <v>17</v>
      </c>
      <c r="AOR32" s="21">
        <f>AOR31/(1+AOR7)</f>
        <v>0</v>
      </c>
      <c r="AOZ32" s="25" t="s">
        <v>17</v>
      </c>
      <c r="APA32" s="21">
        <f>APA31/(1+APA7)</f>
        <v>0</v>
      </c>
      <c r="API32" s="25" t="s">
        <v>17</v>
      </c>
      <c r="APJ32" s="21">
        <f>APJ31/(1+APJ7)</f>
        <v>0</v>
      </c>
      <c r="APR32" s="25" t="s">
        <v>17</v>
      </c>
      <c r="APS32" s="21">
        <f>APS31/(1+APS7)</f>
        <v>0</v>
      </c>
      <c r="AQA32" s="25" t="s">
        <v>17</v>
      </c>
      <c r="AQB32" s="21">
        <f>AQB31/(1+AQB7)</f>
        <v>0</v>
      </c>
      <c r="AQJ32" s="25" t="s">
        <v>17</v>
      </c>
      <c r="AQK32" s="21">
        <f>AQK31/(1+AQK7)</f>
        <v>0</v>
      </c>
      <c r="AQS32" s="25" t="s">
        <v>17</v>
      </c>
      <c r="AQT32" s="21">
        <f>AQT31/(1+AQT7)</f>
        <v>0</v>
      </c>
      <c r="ARB32" s="25" t="s">
        <v>17</v>
      </c>
      <c r="ARC32" s="21">
        <f>ARC31/(1+ARC7)</f>
        <v>0</v>
      </c>
      <c r="ARK32" s="25" t="s">
        <v>17</v>
      </c>
      <c r="ARL32" s="21">
        <f>ARL31/(1+ARL7)</f>
        <v>0</v>
      </c>
      <c r="ART32" s="25" t="s">
        <v>17</v>
      </c>
      <c r="ARU32" s="21">
        <f>ARU31/(1+ARU7)</f>
        <v>0</v>
      </c>
      <c r="ASC32" s="25" t="s">
        <v>17</v>
      </c>
      <c r="ASD32" s="21">
        <f>ASD31/(1+ASD7)</f>
        <v>0</v>
      </c>
      <c r="ASL32" s="25" t="s">
        <v>17</v>
      </c>
      <c r="ASM32" s="21">
        <f>ASM31/(1+ASM7)</f>
        <v>0</v>
      </c>
      <c r="ASU32" s="25" t="s">
        <v>17</v>
      </c>
      <c r="ASV32" s="21">
        <f>ASV31/(1+ASV7)</f>
        <v>0</v>
      </c>
      <c r="ATD32" s="25" t="s">
        <v>17</v>
      </c>
      <c r="ATE32" s="21">
        <f>ATE31/(1+ATE7)</f>
        <v>0</v>
      </c>
      <c r="ATM32" s="25" t="s">
        <v>17</v>
      </c>
      <c r="ATN32" s="21">
        <f>ATN31/(1+ATN7)</f>
        <v>0</v>
      </c>
      <c r="ATV32" s="25" t="s">
        <v>17</v>
      </c>
      <c r="ATW32" s="21">
        <f>ATW31/(1+ATW7)</f>
        <v>0</v>
      </c>
      <c r="AUE32" s="25" t="s">
        <v>17</v>
      </c>
      <c r="AUF32" s="21">
        <f>AUF31/(1+AUF7)</f>
        <v>0</v>
      </c>
      <c r="AUN32" s="25" t="s">
        <v>17</v>
      </c>
      <c r="AUO32" s="21">
        <f>AUO31/(1+AUO7)</f>
        <v>0</v>
      </c>
      <c r="AUW32" s="25" t="s">
        <v>17</v>
      </c>
      <c r="AUX32" s="21">
        <f>AUX31/(1+AUX7)</f>
        <v>0</v>
      </c>
      <c r="AVF32" s="25" t="s">
        <v>17</v>
      </c>
      <c r="AVG32" s="21">
        <f>AVG31/(1+AVG7)</f>
        <v>0</v>
      </c>
      <c r="AVO32" s="25" t="s">
        <v>17</v>
      </c>
      <c r="AVP32" s="21">
        <f>AVP31/(1+AVP7)</f>
        <v>0</v>
      </c>
      <c r="AVX32" s="25" t="s">
        <v>17</v>
      </c>
      <c r="AVY32" s="21">
        <f>AVY31/(1+AVY7)</f>
        <v>0</v>
      </c>
      <c r="AWG32" s="25" t="s">
        <v>17</v>
      </c>
      <c r="AWH32" s="21">
        <f>AWH31/(1+AWH7)</f>
        <v>0</v>
      </c>
      <c r="AWP32" s="25" t="s">
        <v>17</v>
      </c>
      <c r="AWQ32" s="21">
        <f>AWQ31/(1+AWQ7)</f>
        <v>0</v>
      </c>
      <c r="AWY32" s="25" t="s">
        <v>17</v>
      </c>
      <c r="AWZ32" s="21">
        <f>AWZ31/(1+AWZ7)</f>
        <v>0</v>
      </c>
      <c r="AXH32" s="25" t="s">
        <v>17</v>
      </c>
      <c r="AXI32" s="21">
        <f>AXI31/(1+AXI7)</f>
        <v>0</v>
      </c>
      <c r="AXQ32" s="25" t="s">
        <v>17</v>
      </c>
      <c r="AXR32" s="21">
        <f>AXR31/(1+AXR7)</f>
        <v>0</v>
      </c>
      <c r="AXZ32" s="25" t="s">
        <v>17</v>
      </c>
      <c r="AYA32" s="21">
        <f>AYA31/(1+AYA7)</f>
        <v>0</v>
      </c>
      <c r="AYI32" s="25" t="s">
        <v>17</v>
      </c>
      <c r="AYJ32" s="21">
        <f>AYJ31/(1+AYJ7)</f>
        <v>0</v>
      </c>
      <c r="AYR32" s="25" t="s">
        <v>17</v>
      </c>
      <c r="AYS32" s="21">
        <f>AYS31/(1+AYS7)</f>
        <v>0</v>
      </c>
      <c r="AZA32" s="25" t="s">
        <v>17</v>
      </c>
      <c r="AZB32" s="21">
        <f>AZB31/(1+AZB7)</f>
        <v>0</v>
      </c>
      <c r="AZJ32" s="25" t="s">
        <v>17</v>
      </c>
      <c r="AZK32" s="21">
        <f>AZK31/(1+AZK7)</f>
        <v>0</v>
      </c>
      <c r="AZS32" s="25" t="s">
        <v>17</v>
      </c>
      <c r="AZT32" s="21">
        <f>AZT31/(1+AZT7)</f>
        <v>0</v>
      </c>
      <c r="BAB32" s="25" t="s">
        <v>17</v>
      </c>
      <c r="BAC32" s="21">
        <f>BAC31/(1+BAC7)</f>
        <v>0</v>
      </c>
      <c r="BAK32" s="25" t="s">
        <v>17</v>
      </c>
      <c r="BAL32" s="21">
        <f>BAL31/(1+BAL7)</f>
        <v>0</v>
      </c>
      <c r="BAT32" s="25" t="s">
        <v>17</v>
      </c>
      <c r="BAU32" s="21">
        <f>BAU31/(1+BAU7)</f>
        <v>0</v>
      </c>
      <c r="BBC32" s="25" t="s">
        <v>17</v>
      </c>
      <c r="BBD32" s="21">
        <f>BBD31/(1+BBD7)</f>
        <v>0</v>
      </c>
      <c r="BBL32" s="25" t="s">
        <v>17</v>
      </c>
      <c r="BBM32" s="21">
        <f>BBM31/(1+BBM7)</f>
        <v>0</v>
      </c>
      <c r="BBU32" s="25" t="s">
        <v>17</v>
      </c>
      <c r="BBV32" s="21">
        <f>BBV31/(1+BBV7)</f>
        <v>0</v>
      </c>
      <c r="BCD32" s="25" t="s">
        <v>17</v>
      </c>
      <c r="BCE32" s="21">
        <f>BCE31/(1+BCE7)</f>
        <v>0</v>
      </c>
      <c r="BCM32" s="25" t="s">
        <v>17</v>
      </c>
      <c r="BCN32" s="21">
        <f>BCN31/(1+BCN7)</f>
        <v>0</v>
      </c>
      <c r="BCV32" s="25" t="s">
        <v>17</v>
      </c>
      <c r="BCW32" s="21">
        <f>BCW31/(1+BCW7)</f>
        <v>0</v>
      </c>
      <c r="BDE32" s="25" t="s">
        <v>17</v>
      </c>
      <c r="BDF32" s="21">
        <f>BDF31/(1+BDF7)</f>
        <v>0</v>
      </c>
      <c r="BDN32" s="25" t="s">
        <v>17</v>
      </c>
      <c r="BDO32" s="21">
        <f>BDO31/(1+BDO7)</f>
        <v>0</v>
      </c>
      <c r="BDW32" s="25" t="s">
        <v>17</v>
      </c>
      <c r="BDX32" s="21">
        <f>BDX31/(1+BDX7)</f>
        <v>0</v>
      </c>
      <c r="BEF32" s="25" t="s">
        <v>17</v>
      </c>
      <c r="BEG32" s="21">
        <f>BEG31/(1+BEG7)</f>
        <v>0</v>
      </c>
      <c r="BEO32" s="25" t="s">
        <v>17</v>
      </c>
      <c r="BEP32" s="21">
        <f>BEP31/(1+BEP7)</f>
        <v>0</v>
      </c>
      <c r="BEX32" s="25" t="s">
        <v>17</v>
      </c>
      <c r="BEY32" s="21">
        <f>BEY31/(1+BEY7)</f>
        <v>0</v>
      </c>
      <c r="BFG32" s="25" t="s">
        <v>17</v>
      </c>
      <c r="BFH32" s="21">
        <f>BFH31/(1+BFH7)</f>
        <v>0</v>
      </c>
      <c r="BFP32" s="25" t="s">
        <v>17</v>
      </c>
      <c r="BFQ32" s="21">
        <f>BFQ31/(1+BFQ7)</f>
        <v>0</v>
      </c>
      <c r="BFY32" s="25" t="s">
        <v>17</v>
      </c>
      <c r="BFZ32" s="21">
        <f>BFZ31/(1+BFZ7)</f>
        <v>0</v>
      </c>
      <c r="BGH32" s="25" t="s">
        <v>17</v>
      </c>
      <c r="BGI32" s="21">
        <f>BGI31/(1+BGI7)</f>
        <v>0</v>
      </c>
      <c r="BGQ32" s="25" t="s">
        <v>17</v>
      </c>
      <c r="BGR32" s="21">
        <f>BGR31/(1+BGR7)</f>
        <v>0</v>
      </c>
      <c r="BGZ32" s="25" t="s">
        <v>17</v>
      </c>
      <c r="BHA32" s="21">
        <f>BHA31/(1+BHA7)</f>
        <v>0</v>
      </c>
      <c r="BHI32" s="25" t="s">
        <v>17</v>
      </c>
      <c r="BHJ32" s="21">
        <f>BHJ31/(1+BHJ7)</f>
        <v>0</v>
      </c>
      <c r="BHR32" s="25" t="s">
        <v>17</v>
      </c>
      <c r="BHS32" s="21">
        <f>BHS31/(1+BHS7)</f>
        <v>0</v>
      </c>
      <c r="BIA32" s="25" t="s">
        <v>17</v>
      </c>
      <c r="BIB32" s="21">
        <f>BIB31/(1+BIB7)</f>
        <v>0</v>
      </c>
      <c r="BIJ32" s="25" t="s">
        <v>17</v>
      </c>
      <c r="BIK32" s="21">
        <f>BIK31/(1+BIK7)</f>
        <v>0</v>
      </c>
      <c r="BIS32" s="25" t="s">
        <v>17</v>
      </c>
      <c r="BIT32" s="21">
        <f>BIT31/(1+BIT7)</f>
        <v>0</v>
      </c>
      <c r="BJB32" s="25" t="s">
        <v>17</v>
      </c>
      <c r="BJC32" s="21">
        <f>BJC31/(1+BJC7)</f>
        <v>0</v>
      </c>
      <c r="BJK32" s="25" t="s">
        <v>17</v>
      </c>
      <c r="BJL32" s="21">
        <f>BJL31/(1+BJL7)</f>
        <v>0</v>
      </c>
      <c r="BJT32" s="25" t="s">
        <v>17</v>
      </c>
      <c r="BJU32" s="21">
        <f>BJU31/(1+BJU7)</f>
        <v>0</v>
      </c>
      <c r="BKC32" s="25" t="s">
        <v>17</v>
      </c>
      <c r="BKD32" s="21">
        <f>BKD31/(1+BKD7)</f>
        <v>0</v>
      </c>
      <c r="BKL32" s="25" t="s">
        <v>17</v>
      </c>
      <c r="BKM32" s="21">
        <f>BKM31/(1+BKM7)</f>
        <v>0</v>
      </c>
      <c r="BKU32" s="25" t="s">
        <v>17</v>
      </c>
      <c r="BKV32" s="21">
        <f>BKV31/(1+BKV7)</f>
        <v>0</v>
      </c>
      <c r="BLD32" s="25" t="s">
        <v>17</v>
      </c>
      <c r="BLE32" s="21">
        <f>BLE31/(1+BLE7)</f>
        <v>0</v>
      </c>
      <c r="BLM32" s="25" t="s">
        <v>17</v>
      </c>
      <c r="BLN32" s="21">
        <f>BLN31/(1+BLN7)</f>
        <v>0</v>
      </c>
      <c r="BLV32" s="25" t="s">
        <v>17</v>
      </c>
      <c r="BLW32" s="21">
        <f>BLW31/(1+BLW7)</f>
        <v>0</v>
      </c>
      <c r="BME32" s="25" t="s">
        <v>17</v>
      </c>
      <c r="BMF32" s="21">
        <f>BMF31/(1+BMF7)</f>
        <v>0</v>
      </c>
      <c r="BMN32" s="25" t="s">
        <v>17</v>
      </c>
      <c r="BMO32" s="21">
        <f>BMO31/(1+BMO7)</f>
        <v>0</v>
      </c>
      <c r="BMW32" s="25" t="s">
        <v>17</v>
      </c>
      <c r="BMX32" s="21">
        <f>BMX31/(1+BMX7)</f>
        <v>0</v>
      </c>
      <c r="BNF32" s="25" t="s">
        <v>17</v>
      </c>
      <c r="BNG32" s="21">
        <f>BNG31/(1+BNG7)</f>
        <v>0</v>
      </c>
      <c r="BNO32" s="25" t="s">
        <v>17</v>
      </c>
      <c r="BNP32" s="21">
        <f>BNP31/(1+BNP7)</f>
        <v>0</v>
      </c>
      <c r="BNX32" s="25" t="s">
        <v>17</v>
      </c>
      <c r="BNY32" s="21">
        <f>BNY31/(1+BNY7)</f>
        <v>0</v>
      </c>
      <c r="BOG32" s="25" t="s">
        <v>17</v>
      </c>
      <c r="BOH32" s="21">
        <f>BOH31/(1+BOH7)</f>
        <v>0</v>
      </c>
      <c r="BOP32" s="25" t="s">
        <v>17</v>
      </c>
      <c r="BOQ32" s="21">
        <f>BOQ31/(1+BOQ7)</f>
        <v>0</v>
      </c>
      <c r="BOY32" s="25" t="s">
        <v>17</v>
      </c>
      <c r="BOZ32" s="21">
        <f>BOZ31/(1+BOZ7)</f>
        <v>0</v>
      </c>
      <c r="BPH32" s="25" t="s">
        <v>17</v>
      </c>
      <c r="BPI32" s="21">
        <f>BPI31/(1+BPI7)</f>
        <v>0</v>
      </c>
      <c r="BPQ32" s="25" t="s">
        <v>17</v>
      </c>
      <c r="BPR32" s="21">
        <f>BPR31/(1+BPR7)</f>
        <v>0</v>
      </c>
      <c r="BPZ32" s="25" t="s">
        <v>17</v>
      </c>
      <c r="BQA32" s="21">
        <f>BQA31/(1+BQA7)</f>
        <v>0</v>
      </c>
    </row>
    <row r="33" spans="3:1021 1029:1795" ht="17.25" customHeight="1" x14ac:dyDescent="0.25">
      <c r="C33" s="25" t="s">
        <v>18</v>
      </c>
      <c r="D33" s="21">
        <f>D32-D30</f>
        <v>0</v>
      </c>
      <c r="L33" s="25" t="s">
        <v>18</v>
      </c>
      <c r="M33" s="21">
        <f>M32-M30</f>
        <v>0</v>
      </c>
      <c r="U33" s="25" t="s">
        <v>18</v>
      </c>
      <c r="V33" s="21">
        <f>V32-V30</f>
        <v>0</v>
      </c>
      <c r="AD33" s="25" t="s">
        <v>18</v>
      </c>
      <c r="AE33" s="21">
        <f>AE32-AE30</f>
        <v>0</v>
      </c>
      <c r="AM33" s="25" t="s">
        <v>18</v>
      </c>
      <c r="AN33" s="21">
        <f>AN32-AN30</f>
        <v>0</v>
      </c>
      <c r="AV33" s="25" t="s">
        <v>18</v>
      </c>
      <c r="AW33" s="21">
        <f>AW32-AW30</f>
        <v>0</v>
      </c>
      <c r="BE33" s="25" t="s">
        <v>18</v>
      </c>
      <c r="BF33" s="21">
        <f>BF32-BF30</f>
        <v>0</v>
      </c>
      <c r="BN33" s="25" t="s">
        <v>18</v>
      </c>
      <c r="BO33" s="21">
        <f>BO32-BO30</f>
        <v>0</v>
      </c>
      <c r="BW33" s="25" t="s">
        <v>18</v>
      </c>
      <c r="BX33" s="21">
        <f>BX32-BX30</f>
        <v>0</v>
      </c>
      <c r="CF33" s="25" t="s">
        <v>18</v>
      </c>
      <c r="CG33" s="21">
        <f>CG32-CG30</f>
        <v>0</v>
      </c>
      <c r="CO33" s="25" t="s">
        <v>18</v>
      </c>
      <c r="CP33" s="21">
        <f>CP32-CP30</f>
        <v>0</v>
      </c>
      <c r="CX33" s="25" t="s">
        <v>18</v>
      </c>
      <c r="CY33" s="21">
        <f>CY32-CY30</f>
        <v>0</v>
      </c>
      <c r="DG33" s="25" t="s">
        <v>18</v>
      </c>
      <c r="DH33" s="21">
        <f>DH32-DH30</f>
        <v>0</v>
      </c>
      <c r="DP33" s="25" t="s">
        <v>18</v>
      </c>
      <c r="DQ33" s="21">
        <f>DQ32-DQ30</f>
        <v>0</v>
      </c>
      <c r="DY33" s="25" t="s">
        <v>18</v>
      </c>
      <c r="DZ33" s="21">
        <f>DZ32-DZ30</f>
        <v>0</v>
      </c>
      <c r="EH33" s="25" t="s">
        <v>18</v>
      </c>
      <c r="EI33" s="21">
        <f>EI32-EI30</f>
        <v>0</v>
      </c>
      <c r="EQ33" s="25" t="s">
        <v>18</v>
      </c>
      <c r="ER33" s="21">
        <f>ER32-ER30</f>
        <v>0</v>
      </c>
      <c r="EZ33" s="25" t="s">
        <v>18</v>
      </c>
      <c r="FA33" s="21">
        <f>FA32-FA30</f>
        <v>0</v>
      </c>
      <c r="FI33" s="25" t="s">
        <v>18</v>
      </c>
      <c r="FJ33" s="21">
        <f>FJ32-FJ30</f>
        <v>0</v>
      </c>
      <c r="FR33" s="25" t="s">
        <v>18</v>
      </c>
      <c r="FS33" s="21">
        <f>FS32-FS30</f>
        <v>0</v>
      </c>
      <c r="GA33" s="25" t="s">
        <v>18</v>
      </c>
      <c r="GB33" s="21">
        <f>GB32-GB30</f>
        <v>0</v>
      </c>
      <c r="GJ33" s="25" t="s">
        <v>18</v>
      </c>
      <c r="GK33" s="21">
        <f>GK32-GK30</f>
        <v>0</v>
      </c>
      <c r="GS33" s="25" t="s">
        <v>18</v>
      </c>
      <c r="GT33" s="21">
        <f>GT32-GT30</f>
        <v>0</v>
      </c>
      <c r="HB33" s="25" t="s">
        <v>18</v>
      </c>
      <c r="HC33" s="21">
        <f>HC32-HC30</f>
        <v>0</v>
      </c>
      <c r="HK33" s="25" t="s">
        <v>18</v>
      </c>
      <c r="HL33" s="21">
        <f>HL32-HL30</f>
        <v>0</v>
      </c>
      <c r="HT33" s="25" t="s">
        <v>18</v>
      </c>
      <c r="HU33" s="21">
        <f>HU32-HU30</f>
        <v>0</v>
      </c>
      <c r="IC33" s="25" t="s">
        <v>18</v>
      </c>
      <c r="ID33" s="21">
        <f>ID32-ID30</f>
        <v>0</v>
      </c>
      <c r="IL33" s="25" t="s">
        <v>18</v>
      </c>
      <c r="IM33" s="21">
        <f>IM32-IM30</f>
        <v>0</v>
      </c>
      <c r="IU33" s="25" t="s">
        <v>18</v>
      </c>
      <c r="IV33" s="21">
        <f>IV32-IV30</f>
        <v>0</v>
      </c>
      <c r="JD33" s="25" t="s">
        <v>18</v>
      </c>
      <c r="JE33" s="21">
        <f>JE32-JE30</f>
        <v>0</v>
      </c>
      <c r="JM33" s="25" t="s">
        <v>18</v>
      </c>
      <c r="JN33" s="21">
        <f>JN32-JN30</f>
        <v>0</v>
      </c>
      <c r="JV33" s="25" t="s">
        <v>18</v>
      </c>
      <c r="JW33" s="21">
        <f>JW32-JW30</f>
        <v>0</v>
      </c>
      <c r="KE33" s="25" t="s">
        <v>18</v>
      </c>
      <c r="KF33" s="21">
        <f>KF32-KF30</f>
        <v>0</v>
      </c>
      <c r="KN33" s="25" t="s">
        <v>18</v>
      </c>
      <c r="KO33" s="21">
        <f>KO32-KO30</f>
        <v>0</v>
      </c>
      <c r="KW33" s="25" t="s">
        <v>18</v>
      </c>
      <c r="KX33" s="21">
        <f>KX32-KX30</f>
        <v>0</v>
      </c>
      <c r="LF33" s="25" t="s">
        <v>18</v>
      </c>
      <c r="LG33" s="21">
        <f>LG32-LG30</f>
        <v>0</v>
      </c>
      <c r="LO33" s="25" t="s">
        <v>18</v>
      </c>
      <c r="LP33" s="21">
        <f>LP32-LP30</f>
        <v>0</v>
      </c>
      <c r="LX33" s="25" t="s">
        <v>18</v>
      </c>
      <c r="LY33" s="21">
        <f>LY32-LY30</f>
        <v>0</v>
      </c>
      <c r="MG33" s="25" t="s">
        <v>18</v>
      </c>
      <c r="MH33" s="21">
        <f>MH32-MH30</f>
        <v>0</v>
      </c>
      <c r="MP33" s="25" t="s">
        <v>18</v>
      </c>
      <c r="MQ33" s="21">
        <f>MQ32-MQ30</f>
        <v>0</v>
      </c>
      <c r="MY33" s="25" t="s">
        <v>18</v>
      </c>
      <c r="MZ33" s="21">
        <f>MZ32-MZ30</f>
        <v>0</v>
      </c>
      <c r="NH33" s="25" t="s">
        <v>18</v>
      </c>
      <c r="NI33" s="21">
        <f>NI32-NI30</f>
        <v>0</v>
      </c>
      <c r="NQ33" s="25" t="s">
        <v>18</v>
      </c>
      <c r="NR33" s="21">
        <f>NR32-NR30</f>
        <v>0</v>
      </c>
      <c r="NZ33" s="25" t="s">
        <v>18</v>
      </c>
      <c r="OA33" s="21">
        <f>OA32-OA30</f>
        <v>0</v>
      </c>
      <c r="OI33" s="25" t="s">
        <v>18</v>
      </c>
      <c r="OJ33" s="21">
        <f>OJ32-OJ30</f>
        <v>0</v>
      </c>
      <c r="OR33" s="25" t="s">
        <v>18</v>
      </c>
      <c r="OS33" s="21">
        <f>OS32-OS30</f>
        <v>0</v>
      </c>
      <c r="PA33" s="25" t="s">
        <v>18</v>
      </c>
      <c r="PB33" s="21">
        <f>PB32-PB30</f>
        <v>0</v>
      </c>
      <c r="PJ33" s="25" t="s">
        <v>18</v>
      </c>
      <c r="PK33" s="21">
        <f>PK32-PK30</f>
        <v>0</v>
      </c>
      <c r="PS33" s="25" t="s">
        <v>18</v>
      </c>
      <c r="PT33" s="21">
        <f>PT32-PT30</f>
        <v>0</v>
      </c>
      <c r="QB33" s="25" t="s">
        <v>18</v>
      </c>
      <c r="QC33" s="21">
        <f>QC32-QC30</f>
        <v>0</v>
      </c>
      <c r="QK33" s="25" t="s">
        <v>18</v>
      </c>
      <c r="QL33" s="21">
        <f>QL32-QL30</f>
        <v>0</v>
      </c>
      <c r="QT33" s="25" t="s">
        <v>18</v>
      </c>
      <c r="QU33" s="21">
        <f>QU32-QU30</f>
        <v>0</v>
      </c>
      <c r="RC33" s="25" t="s">
        <v>18</v>
      </c>
      <c r="RD33" s="21">
        <f>RD32-RD30</f>
        <v>0</v>
      </c>
      <c r="RL33" s="25" t="s">
        <v>18</v>
      </c>
      <c r="RM33" s="21">
        <f>RM32-RM30</f>
        <v>0</v>
      </c>
      <c r="RU33" s="25" t="s">
        <v>18</v>
      </c>
      <c r="RV33" s="21">
        <f>RV32-RV30</f>
        <v>0</v>
      </c>
      <c r="SD33" s="25" t="s">
        <v>18</v>
      </c>
      <c r="SE33" s="21">
        <f>SE32-SE30</f>
        <v>0</v>
      </c>
      <c r="SM33" s="25" t="s">
        <v>18</v>
      </c>
      <c r="SN33" s="21">
        <f>SN32-SN30</f>
        <v>0</v>
      </c>
      <c r="SV33" s="25" t="s">
        <v>18</v>
      </c>
      <c r="SW33" s="21">
        <f>SW32-SW30</f>
        <v>0</v>
      </c>
      <c r="TE33" s="25" t="s">
        <v>18</v>
      </c>
      <c r="TF33" s="21">
        <f>TF32-TF30</f>
        <v>0</v>
      </c>
      <c r="TN33" s="25" t="s">
        <v>18</v>
      </c>
      <c r="TO33" s="21">
        <f>TO32-TO30</f>
        <v>0</v>
      </c>
      <c r="TW33" s="25" t="s">
        <v>18</v>
      </c>
      <c r="TX33" s="21">
        <f>TX32-TX30</f>
        <v>0</v>
      </c>
      <c r="UF33" s="25" t="s">
        <v>18</v>
      </c>
      <c r="UG33" s="21">
        <f>UG32-UG30</f>
        <v>0</v>
      </c>
      <c r="UO33" s="25" t="s">
        <v>18</v>
      </c>
      <c r="UP33" s="21">
        <f>UP32-UP30</f>
        <v>0</v>
      </c>
      <c r="UX33" s="25" t="s">
        <v>18</v>
      </c>
      <c r="UY33" s="21">
        <f>UY32-UY30</f>
        <v>0</v>
      </c>
      <c r="VG33" s="25" t="s">
        <v>18</v>
      </c>
      <c r="VH33" s="21">
        <f>VH32-VH30</f>
        <v>0</v>
      </c>
      <c r="VP33" s="25" t="s">
        <v>18</v>
      </c>
      <c r="VQ33" s="21">
        <f>VQ32-VQ30</f>
        <v>0</v>
      </c>
      <c r="VY33" s="25" t="s">
        <v>18</v>
      </c>
      <c r="VZ33" s="21">
        <f>VZ32-VZ30</f>
        <v>0</v>
      </c>
      <c r="WH33" s="25" t="s">
        <v>18</v>
      </c>
      <c r="WI33" s="21">
        <f>WI32-WI30</f>
        <v>0</v>
      </c>
      <c r="WQ33" s="25" t="s">
        <v>18</v>
      </c>
      <c r="WR33" s="21">
        <f>WR32-WR30</f>
        <v>0</v>
      </c>
      <c r="WZ33" s="25" t="s">
        <v>18</v>
      </c>
      <c r="XA33" s="21">
        <f>XA32-XA30</f>
        <v>0</v>
      </c>
      <c r="XI33" s="25" t="s">
        <v>18</v>
      </c>
      <c r="XJ33" s="21">
        <f>XJ32-XJ30</f>
        <v>0</v>
      </c>
      <c r="XR33" s="25" t="s">
        <v>18</v>
      </c>
      <c r="XS33" s="21">
        <f>XS32-XS30</f>
        <v>0</v>
      </c>
      <c r="YA33" s="25" t="s">
        <v>18</v>
      </c>
      <c r="YB33" s="21">
        <f>YB32-YB30</f>
        <v>0</v>
      </c>
      <c r="YJ33" s="25" t="s">
        <v>18</v>
      </c>
      <c r="YK33" s="21">
        <f>YK32-YK30</f>
        <v>0</v>
      </c>
      <c r="YS33" s="25" t="s">
        <v>18</v>
      </c>
      <c r="YT33" s="21">
        <f>YT32-YT30</f>
        <v>0</v>
      </c>
      <c r="ZB33" s="25" t="s">
        <v>18</v>
      </c>
      <c r="ZC33" s="21">
        <f>ZC32-ZC30</f>
        <v>0</v>
      </c>
      <c r="ZK33" s="25" t="s">
        <v>18</v>
      </c>
      <c r="ZL33" s="21">
        <f>ZL32-ZL30</f>
        <v>0</v>
      </c>
      <c r="ZT33" s="25" t="s">
        <v>18</v>
      </c>
      <c r="ZU33" s="21">
        <f>ZU32-ZU30</f>
        <v>0</v>
      </c>
      <c r="AAC33" s="25" t="s">
        <v>18</v>
      </c>
      <c r="AAD33" s="21">
        <f>AAD32-AAD30</f>
        <v>0</v>
      </c>
      <c r="AAL33" s="25" t="s">
        <v>18</v>
      </c>
      <c r="AAM33" s="21">
        <f>AAM32-AAM30</f>
        <v>0</v>
      </c>
      <c r="AAU33" s="25" t="s">
        <v>18</v>
      </c>
      <c r="AAV33" s="21">
        <f>AAV32-AAV30</f>
        <v>0</v>
      </c>
      <c r="ABD33" s="25" t="s">
        <v>18</v>
      </c>
      <c r="ABE33" s="21">
        <f>ABE32-ABE30</f>
        <v>0</v>
      </c>
      <c r="ABM33" s="25" t="s">
        <v>18</v>
      </c>
      <c r="ABN33" s="21">
        <f>ABN32-ABN30</f>
        <v>0</v>
      </c>
      <c r="ABV33" s="25" t="s">
        <v>18</v>
      </c>
      <c r="ABW33" s="21">
        <f>ABW32-ABW30</f>
        <v>0</v>
      </c>
      <c r="ACE33" s="25" t="s">
        <v>18</v>
      </c>
      <c r="ACF33" s="21">
        <f>ACF32-ACF30</f>
        <v>0</v>
      </c>
      <c r="ACN33" s="25" t="s">
        <v>18</v>
      </c>
      <c r="ACO33" s="21">
        <f>ACO32-ACO30</f>
        <v>0</v>
      </c>
      <c r="ACW33" s="25" t="s">
        <v>18</v>
      </c>
      <c r="ACX33" s="21">
        <f>ACX32-ACX30</f>
        <v>0</v>
      </c>
      <c r="ADF33" s="25" t="s">
        <v>18</v>
      </c>
      <c r="ADG33" s="21">
        <f>ADG32-ADG30</f>
        <v>0</v>
      </c>
      <c r="ADO33" s="25" t="s">
        <v>18</v>
      </c>
      <c r="ADP33" s="21">
        <f>ADP32-ADP30</f>
        <v>0</v>
      </c>
      <c r="ADX33" s="25" t="s">
        <v>18</v>
      </c>
      <c r="ADY33" s="21">
        <f>ADY32-ADY30</f>
        <v>0</v>
      </c>
      <c r="AEG33" s="25" t="s">
        <v>18</v>
      </c>
      <c r="AEH33" s="21">
        <f>AEH32-AEH30</f>
        <v>0</v>
      </c>
      <c r="AEP33" s="25" t="s">
        <v>18</v>
      </c>
      <c r="AEQ33" s="21">
        <f>AEQ32-AEQ30</f>
        <v>0</v>
      </c>
      <c r="AEY33" s="25" t="s">
        <v>18</v>
      </c>
      <c r="AEZ33" s="21">
        <f>AEZ32-AEZ30</f>
        <v>0</v>
      </c>
      <c r="AFH33" s="25" t="s">
        <v>18</v>
      </c>
      <c r="AFI33" s="21">
        <f>AFI32-AFI30</f>
        <v>0</v>
      </c>
      <c r="AFQ33" s="25" t="s">
        <v>18</v>
      </c>
      <c r="AFR33" s="21">
        <f>AFR32-AFR30</f>
        <v>0</v>
      </c>
      <c r="AFZ33" s="25" t="s">
        <v>18</v>
      </c>
      <c r="AGA33" s="21">
        <f>AGA32-AGA30</f>
        <v>0</v>
      </c>
      <c r="AGI33" s="25" t="s">
        <v>18</v>
      </c>
      <c r="AGJ33" s="21">
        <f>AGJ32-AGJ30</f>
        <v>0</v>
      </c>
      <c r="AGR33" s="25" t="s">
        <v>18</v>
      </c>
      <c r="AGS33" s="21">
        <f>AGS32-AGS30</f>
        <v>0</v>
      </c>
      <c r="AHA33" s="25" t="s">
        <v>18</v>
      </c>
      <c r="AHB33" s="21">
        <f>AHB32-AHB30</f>
        <v>0</v>
      </c>
      <c r="AHJ33" s="25" t="s">
        <v>18</v>
      </c>
      <c r="AHK33" s="21">
        <f>AHK32-AHK30</f>
        <v>0</v>
      </c>
      <c r="AHS33" s="25" t="s">
        <v>18</v>
      </c>
      <c r="AHT33" s="21">
        <f>AHT32-AHT30</f>
        <v>0</v>
      </c>
      <c r="AIB33" s="25" t="s">
        <v>18</v>
      </c>
      <c r="AIC33" s="21">
        <f>AIC32-AIC30</f>
        <v>0</v>
      </c>
      <c r="AIK33" s="25" t="s">
        <v>18</v>
      </c>
      <c r="AIL33" s="21">
        <f>AIL32-AIL30</f>
        <v>0</v>
      </c>
      <c r="AIT33" s="25" t="s">
        <v>18</v>
      </c>
      <c r="AIU33" s="21">
        <f>AIU32-AIU30</f>
        <v>0</v>
      </c>
      <c r="AJC33" s="25" t="s">
        <v>18</v>
      </c>
      <c r="AJD33" s="21">
        <f>AJD32-AJD30</f>
        <v>0</v>
      </c>
      <c r="AJL33" s="25" t="s">
        <v>18</v>
      </c>
      <c r="AJM33" s="21">
        <f>AJM32-AJM30</f>
        <v>0</v>
      </c>
      <c r="AJU33" s="25" t="s">
        <v>18</v>
      </c>
      <c r="AJV33" s="21">
        <f>AJV32-AJV30</f>
        <v>0</v>
      </c>
      <c r="AKD33" s="25" t="s">
        <v>18</v>
      </c>
      <c r="AKE33" s="21">
        <f>AKE32-AKE30</f>
        <v>0</v>
      </c>
      <c r="AKM33" s="25" t="s">
        <v>18</v>
      </c>
      <c r="AKN33" s="21">
        <f>AKN32-AKN30</f>
        <v>0</v>
      </c>
      <c r="AKV33" s="25" t="s">
        <v>18</v>
      </c>
      <c r="AKW33" s="21">
        <f>AKW32-AKW30</f>
        <v>0</v>
      </c>
      <c r="ALE33" s="25" t="s">
        <v>18</v>
      </c>
      <c r="ALF33" s="21">
        <f>ALF32-ALF30</f>
        <v>0</v>
      </c>
      <c r="ALN33" s="25" t="s">
        <v>18</v>
      </c>
      <c r="ALO33" s="21">
        <f>ALO32-ALO30</f>
        <v>0</v>
      </c>
      <c r="ALW33" s="25" t="s">
        <v>18</v>
      </c>
      <c r="ALX33" s="21">
        <f>ALX32-ALX30</f>
        <v>0</v>
      </c>
      <c r="AMF33" s="25" t="s">
        <v>18</v>
      </c>
      <c r="AMG33" s="21">
        <f>AMG32-AMG30</f>
        <v>0</v>
      </c>
      <c r="AMO33" s="25" t="s">
        <v>18</v>
      </c>
      <c r="AMP33" s="21">
        <f>AMP32-AMP30</f>
        <v>0</v>
      </c>
      <c r="AMX33" s="25" t="s">
        <v>18</v>
      </c>
      <c r="AMY33" s="21">
        <f>AMY32-AMY30</f>
        <v>0</v>
      </c>
      <c r="ANG33" s="25" t="s">
        <v>18</v>
      </c>
      <c r="ANH33" s="21">
        <f>ANH32-ANH30</f>
        <v>0</v>
      </c>
      <c r="ANP33" s="25" t="s">
        <v>18</v>
      </c>
      <c r="ANQ33" s="21">
        <f>ANQ32-ANQ30</f>
        <v>0</v>
      </c>
      <c r="ANY33" s="25" t="s">
        <v>18</v>
      </c>
      <c r="ANZ33" s="21">
        <f>ANZ32-ANZ30</f>
        <v>0</v>
      </c>
      <c r="AOH33" s="25" t="s">
        <v>18</v>
      </c>
      <c r="AOI33" s="21">
        <f>AOI32-AOI30</f>
        <v>0</v>
      </c>
      <c r="AOQ33" s="25" t="s">
        <v>18</v>
      </c>
      <c r="AOR33" s="21">
        <f>AOR32-AOR30</f>
        <v>0</v>
      </c>
      <c r="AOZ33" s="25" t="s">
        <v>18</v>
      </c>
      <c r="APA33" s="21">
        <f>APA32-APA30</f>
        <v>0</v>
      </c>
      <c r="API33" s="25" t="s">
        <v>18</v>
      </c>
      <c r="APJ33" s="21">
        <f>APJ32-APJ30</f>
        <v>0</v>
      </c>
      <c r="APR33" s="25" t="s">
        <v>18</v>
      </c>
      <c r="APS33" s="21">
        <f>APS32-APS30</f>
        <v>0</v>
      </c>
      <c r="AQA33" s="25" t="s">
        <v>18</v>
      </c>
      <c r="AQB33" s="21">
        <f>AQB32-AQB30</f>
        <v>0</v>
      </c>
      <c r="AQJ33" s="25" t="s">
        <v>18</v>
      </c>
      <c r="AQK33" s="21">
        <f>AQK32-AQK30</f>
        <v>0</v>
      </c>
      <c r="AQS33" s="25" t="s">
        <v>18</v>
      </c>
      <c r="AQT33" s="21">
        <f>AQT32-AQT30</f>
        <v>0</v>
      </c>
      <c r="ARB33" s="25" t="s">
        <v>18</v>
      </c>
      <c r="ARC33" s="21">
        <f>ARC32-ARC30</f>
        <v>0</v>
      </c>
      <c r="ARK33" s="25" t="s">
        <v>18</v>
      </c>
      <c r="ARL33" s="21">
        <f>ARL32-ARL30</f>
        <v>0</v>
      </c>
      <c r="ART33" s="25" t="s">
        <v>18</v>
      </c>
      <c r="ARU33" s="21">
        <f>ARU32-ARU30</f>
        <v>0</v>
      </c>
      <c r="ASC33" s="25" t="s">
        <v>18</v>
      </c>
      <c r="ASD33" s="21">
        <f>ASD32-ASD30</f>
        <v>0</v>
      </c>
      <c r="ASL33" s="25" t="s">
        <v>18</v>
      </c>
      <c r="ASM33" s="21">
        <f>ASM32-ASM30</f>
        <v>0</v>
      </c>
      <c r="ASU33" s="25" t="s">
        <v>18</v>
      </c>
      <c r="ASV33" s="21">
        <f>ASV32-ASV30</f>
        <v>0</v>
      </c>
      <c r="ATD33" s="25" t="s">
        <v>18</v>
      </c>
      <c r="ATE33" s="21">
        <f>ATE32-ATE30</f>
        <v>0</v>
      </c>
      <c r="ATM33" s="25" t="s">
        <v>18</v>
      </c>
      <c r="ATN33" s="21">
        <f>ATN32-ATN30</f>
        <v>0</v>
      </c>
      <c r="ATV33" s="25" t="s">
        <v>18</v>
      </c>
      <c r="ATW33" s="21">
        <f>ATW32-ATW30</f>
        <v>0</v>
      </c>
      <c r="AUE33" s="25" t="s">
        <v>18</v>
      </c>
      <c r="AUF33" s="21">
        <f>AUF32-AUF30</f>
        <v>0</v>
      </c>
      <c r="AUN33" s="25" t="s">
        <v>18</v>
      </c>
      <c r="AUO33" s="21">
        <f>AUO32-AUO30</f>
        <v>0</v>
      </c>
      <c r="AUW33" s="25" t="s">
        <v>18</v>
      </c>
      <c r="AUX33" s="21">
        <f>AUX32-AUX30</f>
        <v>0</v>
      </c>
      <c r="AVF33" s="25" t="s">
        <v>18</v>
      </c>
      <c r="AVG33" s="21">
        <f>AVG32-AVG30</f>
        <v>0</v>
      </c>
      <c r="AVO33" s="25" t="s">
        <v>18</v>
      </c>
      <c r="AVP33" s="21">
        <f>AVP32-AVP30</f>
        <v>0</v>
      </c>
      <c r="AVX33" s="25" t="s">
        <v>18</v>
      </c>
      <c r="AVY33" s="21">
        <f>AVY32-AVY30</f>
        <v>0</v>
      </c>
      <c r="AWG33" s="25" t="s">
        <v>18</v>
      </c>
      <c r="AWH33" s="21">
        <f>AWH32-AWH30</f>
        <v>0</v>
      </c>
      <c r="AWP33" s="25" t="s">
        <v>18</v>
      </c>
      <c r="AWQ33" s="21">
        <f>AWQ32-AWQ30</f>
        <v>0</v>
      </c>
      <c r="AWY33" s="25" t="s">
        <v>18</v>
      </c>
      <c r="AWZ33" s="21">
        <f>AWZ32-AWZ30</f>
        <v>0</v>
      </c>
      <c r="AXH33" s="25" t="s">
        <v>18</v>
      </c>
      <c r="AXI33" s="21">
        <f>AXI32-AXI30</f>
        <v>0</v>
      </c>
      <c r="AXQ33" s="25" t="s">
        <v>18</v>
      </c>
      <c r="AXR33" s="21">
        <f>AXR32-AXR30</f>
        <v>0</v>
      </c>
      <c r="AXZ33" s="25" t="s">
        <v>18</v>
      </c>
      <c r="AYA33" s="21">
        <f>AYA32-AYA30</f>
        <v>0</v>
      </c>
      <c r="AYI33" s="25" t="s">
        <v>18</v>
      </c>
      <c r="AYJ33" s="21">
        <f>AYJ32-AYJ30</f>
        <v>0</v>
      </c>
      <c r="AYR33" s="25" t="s">
        <v>18</v>
      </c>
      <c r="AYS33" s="21">
        <f>AYS32-AYS30</f>
        <v>0</v>
      </c>
      <c r="AZA33" s="25" t="s">
        <v>18</v>
      </c>
      <c r="AZB33" s="21">
        <f>AZB32-AZB30</f>
        <v>0</v>
      </c>
      <c r="AZJ33" s="25" t="s">
        <v>18</v>
      </c>
      <c r="AZK33" s="21">
        <f>AZK32-AZK30</f>
        <v>0</v>
      </c>
      <c r="AZS33" s="25" t="s">
        <v>18</v>
      </c>
      <c r="AZT33" s="21">
        <f>AZT32-AZT30</f>
        <v>0</v>
      </c>
      <c r="BAB33" s="25" t="s">
        <v>18</v>
      </c>
      <c r="BAC33" s="21">
        <f>BAC32-BAC30</f>
        <v>0</v>
      </c>
      <c r="BAK33" s="25" t="s">
        <v>18</v>
      </c>
      <c r="BAL33" s="21">
        <f>BAL32-BAL30</f>
        <v>0</v>
      </c>
      <c r="BAT33" s="25" t="s">
        <v>18</v>
      </c>
      <c r="BAU33" s="21">
        <f>BAU32-BAU30</f>
        <v>0</v>
      </c>
      <c r="BBC33" s="25" t="s">
        <v>18</v>
      </c>
      <c r="BBD33" s="21">
        <f>BBD32-BBD30</f>
        <v>0</v>
      </c>
      <c r="BBL33" s="25" t="s">
        <v>18</v>
      </c>
      <c r="BBM33" s="21">
        <f>BBM32-BBM30</f>
        <v>0</v>
      </c>
      <c r="BBU33" s="25" t="s">
        <v>18</v>
      </c>
      <c r="BBV33" s="21">
        <f>BBV32-BBV30</f>
        <v>0</v>
      </c>
      <c r="BCD33" s="25" t="s">
        <v>18</v>
      </c>
      <c r="BCE33" s="21">
        <f>BCE32-BCE30</f>
        <v>0</v>
      </c>
      <c r="BCM33" s="25" t="s">
        <v>18</v>
      </c>
      <c r="BCN33" s="21">
        <f>BCN32-BCN30</f>
        <v>0</v>
      </c>
      <c r="BCV33" s="25" t="s">
        <v>18</v>
      </c>
      <c r="BCW33" s="21">
        <f>BCW32-BCW30</f>
        <v>0</v>
      </c>
      <c r="BDE33" s="25" t="s">
        <v>18</v>
      </c>
      <c r="BDF33" s="21">
        <f>BDF32-BDF30</f>
        <v>0</v>
      </c>
      <c r="BDN33" s="25" t="s">
        <v>18</v>
      </c>
      <c r="BDO33" s="21">
        <f>BDO32-BDO30</f>
        <v>0</v>
      </c>
      <c r="BDW33" s="25" t="s">
        <v>18</v>
      </c>
      <c r="BDX33" s="21">
        <f>BDX32-BDX30</f>
        <v>0</v>
      </c>
      <c r="BEF33" s="25" t="s">
        <v>18</v>
      </c>
      <c r="BEG33" s="21">
        <f>BEG32-BEG30</f>
        <v>0</v>
      </c>
      <c r="BEO33" s="25" t="s">
        <v>18</v>
      </c>
      <c r="BEP33" s="21">
        <f>BEP32-BEP30</f>
        <v>0</v>
      </c>
      <c r="BEX33" s="25" t="s">
        <v>18</v>
      </c>
      <c r="BEY33" s="21">
        <f>BEY32-BEY30</f>
        <v>0</v>
      </c>
      <c r="BFG33" s="25" t="s">
        <v>18</v>
      </c>
      <c r="BFH33" s="21">
        <f>BFH32-BFH30</f>
        <v>0</v>
      </c>
      <c r="BFP33" s="25" t="s">
        <v>18</v>
      </c>
      <c r="BFQ33" s="21">
        <f>BFQ32-BFQ30</f>
        <v>0</v>
      </c>
      <c r="BFY33" s="25" t="s">
        <v>18</v>
      </c>
      <c r="BFZ33" s="21">
        <f>BFZ32-BFZ30</f>
        <v>0</v>
      </c>
      <c r="BGH33" s="25" t="s">
        <v>18</v>
      </c>
      <c r="BGI33" s="21">
        <f>BGI32-BGI30</f>
        <v>0</v>
      </c>
      <c r="BGQ33" s="25" t="s">
        <v>18</v>
      </c>
      <c r="BGR33" s="21">
        <f>BGR32-BGR30</f>
        <v>0</v>
      </c>
      <c r="BGZ33" s="25" t="s">
        <v>18</v>
      </c>
      <c r="BHA33" s="21">
        <f>BHA32-BHA30</f>
        <v>0</v>
      </c>
      <c r="BHI33" s="25" t="s">
        <v>18</v>
      </c>
      <c r="BHJ33" s="21">
        <f>BHJ32-BHJ30</f>
        <v>0</v>
      </c>
      <c r="BHR33" s="25" t="s">
        <v>18</v>
      </c>
      <c r="BHS33" s="21">
        <f>BHS32-BHS30</f>
        <v>0</v>
      </c>
      <c r="BIA33" s="25" t="s">
        <v>18</v>
      </c>
      <c r="BIB33" s="21">
        <f>BIB32-BIB30</f>
        <v>0</v>
      </c>
      <c r="BIJ33" s="25" t="s">
        <v>18</v>
      </c>
      <c r="BIK33" s="21">
        <f>BIK32-BIK30</f>
        <v>0</v>
      </c>
      <c r="BIS33" s="25" t="s">
        <v>18</v>
      </c>
      <c r="BIT33" s="21">
        <f>BIT32-BIT30</f>
        <v>0</v>
      </c>
      <c r="BJB33" s="25" t="s">
        <v>18</v>
      </c>
      <c r="BJC33" s="21">
        <f>BJC32-BJC30</f>
        <v>0</v>
      </c>
      <c r="BJK33" s="25" t="s">
        <v>18</v>
      </c>
      <c r="BJL33" s="21">
        <f>BJL32-BJL30</f>
        <v>0</v>
      </c>
      <c r="BJT33" s="25" t="s">
        <v>18</v>
      </c>
      <c r="BJU33" s="21">
        <f>BJU32-BJU30</f>
        <v>0</v>
      </c>
      <c r="BKC33" s="25" t="s">
        <v>18</v>
      </c>
      <c r="BKD33" s="21">
        <f>BKD32-BKD30</f>
        <v>0</v>
      </c>
      <c r="BKL33" s="25" t="s">
        <v>18</v>
      </c>
      <c r="BKM33" s="21">
        <f>BKM32-BKM30</f>
        <v>0</v>
      </c>
      <c r="BKU33" s="25" t="s">
        <v>18</v>
      </c>
      <c r="BKV33" s="21">
        <f>BKV32-BKV30</f>
        <v>0</v>
      </c>
      <c r="BLD33" s="25" t="s">
        <v>18</v>
      </c>
      <c r="BLE33" s="21">
        <f>BLE32-BLE30</f>
        <v>0</v>
      </c>
      <c r="BLM33" s="25" t="s">
        <v>18</v>
      </c>
      <c r="BLN33" s="21">
        <f>BLN32-BLN30</f>
        <v>0</v>
      </c>
      <c r="BLV33" s="25" t="s">
        <v>18</v>
      </c>
      <c r="BLW33" s="21">
        <f>BLW32-BLW30</f>
        <v>0</v>
      </c>
      <c r="BME33" s="25" t="s">
        <v>18</v>
      </c>
      <c r="BMF33" s="21">
        <f>BMF32-BMF30</f>
        <v>0</v>
      </c>
      <c r="BMN33" s="25" t="s">
        <v>18</v>
      </c>
      <c r="BMO33" s="21">
        <f>BMO32-BMO30</f>
        <v>0</v>
      </c>
      <c r="BMW33" s="25" t="s">
        <v>18</v>
      </c>
      <c r="BMX33" s="21">
        <f>BMX32-BMX30</f>
        <v>0</v>
      </c>
      <c r="BNF33" s="25" t="s">
        <v>18</v>
      </c>
      <c r="BNG33" s="21">
        <f>BNG32-BNG30</f>
        <v>0</v>
      </c>
      <c r="BNO33" s="25" t="s">
        <v>18</v>
      </c>
      <c r="BNP33" s="21">
        <f>BNP32-BNP30</f>
        <v>0</v>
      </c>
      <c r="BNX33" s="25" t="s">
        <v>18</v>
      </c>
      <c r="BNY33" s="21">
        <f>BNY32-BNY30</f>
        <v>0</v>
      </c>
      <c r="BOG33" s="25" t="s">
        <v>18</v>
      </c>
      <c r="BOH33" s="21">
        <f>BOH32-BOH30</f>
        <v>0</v>
      </c>
      <c r="BOP33" s="25" t="s">
        <v>18</v>
      </c>
      <c r="BOQ33" s="21">
        <f>BOQ32-BOQ30</f>
        <v>0</v>
      </c>
      <c r="BOY33" s="25" t="s">
        <v>18</v>
      </c>
      <c r="BOZ33" s="21">
        <f>BOZ32-BOZ30</f>
        <v>0</v>
      </c>
      <c r="BPH33" s="25" t="s">
        <v>18</v>
      </c>
      <c r="BPI33" s="21">
        <f>BPI32-BPI30</f>
        <v>0</v>
      </c>
      <c r="BPQ33" s="25" t="s">
        <v>18</v>
      </c>
      <c r="BPR33" s="21">
        <f>BPR32-BPR30</f>
        <v>0</v>
      </c>
      <c r="BPZ33" s="25" t="s">
        <v>18</v>
      </c>
      <c r="BQA33" s="21">
        <f>BQA32-BQA30</f>
        <v>0</v>
      </c>
    </row>
    <row r="34" spans="3:1021 1029:1795" ht="34.5" customHeight="1" x14ac:dyDescent="0.25">
      <c r="C34" s="25" t="s">
        <v>23</v>
      </c>
      <c r="D34" s="13" t="str">
        <f>IFERROR(D33/D32," ")</f>
        <v xml:space="preserve"> </v>
      </c>
      <c r="L34" s="25" t="s">
        <v>23</v>
      </c>
      <c r="M34" s="13" t="str">
        <f>IFERROR(M33/M32," ")</f>
        <v xml:space="preserve"> </v>
      </c>
      <c r="U34" s="25" t="s">
        <v>23</v>
      </c>
      <c r="V34" s="13" t="str">
        <f>IFERROR(V33/V32," ")</f>
        <v xml:space="preserve"> </v>
      </c>
      <c r="AD34" s="25" t="s">
        <v>23</v>
      </c>
      <c r="AE34" s="13" t="str">
        <f>IFERROR(AE33/AE32," ")</f>
        <v xml:space="preserve"> </v>
      </c>
      <c r="AM34" s="25" t="s">
        <v>23</v>
      </c>
      <c r="AN34" s="13" t="str">
        <f>IFERROR(AN33/AN32," ")</f>
        <v xml:space="preserve"> </v>
      </c>
      <c r="AV34" s="25" t="s">
        <v>23</v>
      </c>
      <c r="AW34" s="13" t="str">
        <f>IFERROR(AW33/AW32," ")</f>
        <v xml:space="preserve"> </v>
      </c>
      <c r="BE34" s="25" t="s">
        <v>23</v>
      </c>
      <c r="BF34" s="13" t="str">
        <f>IFERROR(BF33/BF32," ")</f>
        <v xml:space="preserve"> </v>
      </c>
      <c r="BN34" s="25" t="s">
        <v>23</v>
      </c>
      <c r="BO34" s="13" t="str">
        <f>IFERROR(BO33/BO32," ")</f>
        <v xml:space="preserve"> </v>
      </c>
      <c r="BW34" s="25" t="s">
        <v>23</v>
      </c>
      <c r="BX34" s="13" t="str">
        <f>IFERROR(BX33/BX32," ")</f>
        <v xml:space="preserve"> </v>
      </c>
      <c r="CF34" s="25" t="s">
        <v>23</v>
      </c>
      <c r="CG34" s="13" t="str">
        <f>IFERROR(CG33/CG32," ")</f>
        <v xml:space="preserve"> </v>
      </c>
      <c r="CO34" s="25" t="s">
        <v>23</v>
      </c>
      <c r="CP34" s="13" t="str">
        <f>IFERROR(CP33/CP32," ")</f>
        <v xml:space="preserve"> </v>
      </c>
      <c r="CX34" s="25" t="s">
        <v>23</v>
      </c>
      <c r="CY34" s="13" t="str">
        <f>IFERROR(CY33/CY32," ")</f>
        <v xml:space="preserve"> </v>
      </c>
      <c r="DG34" s="25" t="s">
        <v>23</v>
      </c>
      <c r="DH34" s="13" t="str">
        <f>IFERROR(DH33/DH32," ")</f>
        <v xml:space="preserve"> </v>
      </c>
      <c r="DP34" s="25" t="s">
        <v>23</v>
      </c>
      <c r="DQ34" s="13" t="str">
        <f>IFERROR(DQ33/DQ32," ")</f>
        <v xml:space="preserve"> </v>
      </c>
      <c r="DY34" s="25" t="s">
        <v>23</v>
      </c>
      <c r="DZ34" s="13" t="str">
        <f>IFERROR(DZ33/DZ32," ")</f>
        <v xml:space="preserve"> </v>
      </c>
      <c r="EH34" s="25" t="s">
        <v>23</v>
      </c>
      <c r="EI34" s="13" t="str">
        <f>IFERROR(EI33/EI32," ")</f>
        <v xml:space="preserve"> </v>
      </c>
      <c r="EQ34" s="25" t="s">
        <v>23</v>
      </c>
      <c r="ER34" s="13" t="str">
        <f>IFERROR(ER33/ER32," ")</f>
        <v xml:space="preserve"> </v>
      </c>
      <c r="EZ34" s="25" t="s">
        <v>23</v>
      </c>
      <c r="FA34" s="13" t="str">
        <f>IFERROR(FA33/FA32," ")</f>
        <v xml:space="preserve"> </v>
      </c>
      <c r="FI34" s="25" t="s">
        <v>23</v>
      </c>
      <c r="FJ34" s="13" t="str">
        <f>IFERROR(FJ33/FJ32," ")</f>
        <v xml:space="preserve"> </v>
      </c>
      <c r="FR34" s="25" t="s">
        <v>23</v>
      </c>
      <c r="FS34" s="13" t="str">
        <f>IFERROR(FS33/FS32," ")</f>
        <v xml:space="preserve"> </v>
      </c>
      <c r="GA34" s="25" t="s">
        <v>23</v>
      </c>
      <c r="GB34" s="13" t="str">
        <f>IFERROR(GB33/GB32," ")</f>
        <v xml:space="preserve"> </v>
      </c>
      <c r="GJ34" s="25" t="s">
        <v>23</v>
      </c>
      <c r="GK34" s="13" t="str">
        <f>IFERROR(GK33/GK32," ")</f>
        <v xml:space="preserve"> </v>
      </c>
      <c r="GS34" s="25" t="s">
        <v>23</v>
      </c>
      <c r="GT34" s="13" t="str">
        <f>IFERROR(GT33/GT32," ")</f>
        <v xml:space="preserve"> </v>
      </c>
      <c r="HB34" s="25" t="s">
        <v>23</v>
      </c>
      <c r="HC34" s="13" t="str">
        <f>IFERROR(HC33/HC32," ")</f>
        <v xml:space="preserve"> </v>
      </c>
      <c r="HK34" s="25" t="s">
        <v>23</v>
      </c>
      <c r="HL34" s="13" t="str">
        <f>IFERROR(HL33/HL32," ")</f>
        <v xml:space="preserve"> </v>
      </c>
      <c r="HT34" s="25" t="s">
        <v>23</v>
      </c>
      <c r="HU34" s="13" t="str">
        <f>IFERROR(HU33/HU32," ")</f>
        <v xml:space="preserve"> </v>
      </c>
      <c r="IC34" s="25" t="s">
        <v>23</v>
      </c>
      <c r="ID34" s="13" t="str">
        <f>IFERROR(ID33/ID32," ")</f>
        <v xml:space="preserve"> </v>
      </c>
      <c r="IL34" s="25" t="s">
        <v>23</v>
      </c>
      <c r="IM34" s="13" t="str">
        <f>IFERROR(IM33/IM32," ")</f>
        <v xml:space="preserve"> </v>
      </c>
      <c r="IU34" s="25" t="s">
        <v>23</v>
      </c>
      <c r="IV34" s="13" t="str">
        <f>IFERROR(IV33/IV32," ")</f>
        <v xml:space="preserve"> </v>
      </c>
      <c r="JD34" s="25" t="s">
        <v>23</v>
      </c>
      <c r="JE34" s="13" t="str">
        <f>IFERROR(JE33/JE32," ")</f>
        <v xml:space="preserve"> </v>
      </c>
      <c r="JM34" s="25" t="s">
        <v>23</v>
      </c>
      <c r="JN34" s="13" t="str">
        <f>IFERROR(JN33/JN32," ")</f>
        <v xml:space="preserve"> </v>
      </c>
      <c r="JV34" s="25" t="s">
        <v>23</v>
      </c>
      <c r="JW34" s="13" t="str">
        <f>IFERROR(JW33/JW32," ")</f>
        <v xml:space="preserve"> </v>
      </c>
      <c r="KE34" s="25" t="s">
        <v>23</v>
      </c>
      <c r="KF34" s="13" t="str">
        <f>IFERROR(KF33/KF32," ")</f>
        <v xml:space="preserve"> </v>
      </c>
      <c r="KN34" s="25" t="s">
        <v>23</v>
      </c>
      <c r="KO34" s="13" t="str">
        <f>IFERROR(KO33/KO32," ")</f>
        <v xml:space="preserve"> </v>
      </c>
      <c r="KW34" s="25" t="s">
        <v>23</v>
      </c>
      <c r="KX34" s="13" t="str">
        <f>IFERROR(KX33/KX32," ")</f>
        <v xml:space="preserve"> </v>
      </c>
      <c r="LF34" s="25" t="s">
        <v>23</v>
      </c>
      <c r="LG34" s="13" t="str">
        <f>IFERROR(LG33/LG32," ")</f>
        <v xml:space="preserve"> </v>
      </c>
      <c r="LO34" s="25" t="s">
        <v>23</v>
      </c>
      <c r="LP34" s="13" t="str">
        <f>IFERROR(LP33/LP32," ")</f>
        <v xml:space="preserve"> </v>
      </c>
      <c r="LX34" s="25" t="s">
        <v>23</v>
      </c>
      <c r="LY34" s="13" t="str">
        <f>IFERROR(LY33/LY32," ")</f>
        <v xml:space="preserve"> </v>
      </c>
      <c r="MG34" s="25" t="s">
        <v>23</v>
      </c>
      <c r="MH34" s="13" t="str">
        <f>IFERROR(MH33/MH32," ")</f>
        <v xml:space="preserve"> </v>
      </c>
      <c r="MP34" s="25" t="s">
        <v>23</v>
      </c>
      <c r="MQ34" s="13" t="str">
        <f>IFERROR(MQ33/MQ32," ")</f>
        <v xml:space="preserve"> </v>
      </c>
      <c r="MY34" s="25" t="s">
        <v>23</v>
      </c>
      <c r="MZ34" s="13" t="str">
        <f>IFERROR(MZ33/MZ32," ")</f>
        <v xml:space="preserve"> </v>
      </c>
      <c r="NH34" s="25" t="s">
        <v>23</v>
      </c>
      <c r="NI34" s="13" t="str">
        <f>IFERROR(NI33/NI32," ")</f>
        <v xml:space="preserve"> </v>
      </c>
      <c r="NQ34" s="25" t="s">
        <v>23</v>
      </c>
      <c r="NR34" s="13" t="str">
        <f>IFERROR(NR33/NR32," ")</f>
        <v xml:space="preserve"> </v>
      </c>
      <c r="NZ34" s="25" t="s">
        <v>23</v>
      </c>
      <c r="OA34" s="13" t="str">
        <f>IFERROR(OA33/OA32," ")</f>
        <v xml:space="preserve"> </v>
      </c>
      <c r="OI34" s="25" t="s">
        <v>23</v>
      </c>
      <c r="OJ34" s="13" t="str">
        <f>IFERROR(OJ33/OJ32," ")</f>
        <v xml:space="preserve"> </v>
      </c>
      <c r="OR34" s="25" t="s">
        <v>23</v>
      </c>
      <c r="OS34" s="13" t="str">
        <f>IFERROR(OS33/OS32," ")</f>
        <v xml:space="preserve"> </v>
      </c>
      <c r="PA34" s="25" t="s">
        <v>23</v>
      </c>
      <c r="PB34" s="13" t="str">
        <f>IFERROR(PB33/PB32," ")</f>
        <v xml:space="preserve"> </v>
      </c>
      <c r="PJ34" s="25" t="s">
        <v>23</v>
      </c>
      <c r="PK34" s="13" t="str">
        <f>IFERROR(PK33/PK32," ")</f>
        <v xml:space="preserve"> </v>
      </c>
      <c r="PS34" s="25" t="s">
        <v>23</v>
      </c>
      <c r="PT34" s="13" t="str">
        <f>IFERROR(PT33/PT32," ")</f>
        <v xml:space="preserve"> </v>
      </c>
      <c r="QB34" s="25" t="s">
        <v>23</v>
      </c>
      <c r="QC34" s="13" t="str">
        <f>IFERROR(QC33/QC32," ")</f>
        <v xml:space="preserve"> </v>
      </c>
      <c r="QK34" s="25" t="s">
        <v>23</v>
      </c>
      <c r="QL34" s="13" t="str">
        <f>IFERROR(QL33/QL32," ")</f>
        <v xml:space="preserve"> </v>
      </c>
      <c r="QT34" s="25" t="s">
        <v>23</v>
      </c>
      <c r="QU34" s="13" t="str">
        <f>IFERROR(QU33/QU32," ")</f>
        <v xml:space="preserve"> </v>
      </c>
      <c r="RC34" s="25" t="s">
        <v>23</v>
      </c>
      <c r="RD34" s="13" t="str">
        <f>IFERROR(RD33/RD32," ")</f>
        <v xml:space="preserve"> </v>
      </c>
      <c r="RL34" s="25" t="s">
        <v>23</v>
      </c>
      <c r="RM34" s="13" t="str">
        <f>IFERROR(RM33/RM32," ")</f>
        <v xml:space="preserve"> </v>
      </c>
      <c r="RU34" s="25" t="s">
        <v>23</v>
      </c>
      <c r="RV34" s="13" t="str">
        <f>IFERROR(RV33/RV32," ")</f>
        <v xml:space="preserve"> </v>
      </c>
      <c r="SD34" s="25" t="s">
        <v>23</v>
      </c>
      <c r="SE34" s="13" t="str">
        <f>IFERROR(SE33/SE32," ")</f>
        <v xml:space="preserve"> </v>
      </c>
      <c r="SM34" s="25" t="s">
        <v>23</v>
      </c>
      <c r="SN34" s="13" t="str">
        <f>IFERROR(SN33/SN32," ")</f>
        <v xml:space="preserve"> </v>
      </c>
      <c r="SV34" s="25" t="s">
        <v>23</v>
      </c>
      <c r="SW34" s="13" t="str">
        <f>IFERROR(SW33/SW32," ")</f>
        <v xml:space="preserve"> </v>
      </c>
      <c r="TE34" s="25" t="s">
        <v>23</v>
      </c>
      <c r="TF34" s="13" t="str">
        <f>IFERROR(TF33/TF32," ")</f>
        <v xml:space="preserve"> </v>
      </c>
      <c r="TN34" s="25" t="s">
        <v>23</v>
      </c>
      <c r="TO34" s="13" t="str">
        <f>IFERROR(TO33/TO32," ")</f>
        <v xml:space="preserve"> </v>
      </c>
      <c r="TW34" s="25" t="s">
        <v>23</v>
      </c>
      <c r="TX34" s="13" t="str">
        <f>IFERROR(TX33/TX32," ")</f>
        <v xml:space="preserve"> </v>
      </c>
      <c r="UF34" s="25" t="s">
        <v>23</v>
      </c>
      <c r="UG34" s="13" t="str">
        <f>IFERROR(UG33/UG32," ")</f>
        <v xml:space="preserve"> </v>
      </c>
      <c r="UO34" s="25" t="s">
        <v>23</v>
      </c>
      <c r="UP34" s="13" t="str">
        <f>IFERROR(UP33/UP32," ")</f>
        <v xml:space="preserve"> </v>
      </c>
      <c r="UX34" s="25" t="s">
        <v>23</v>
      </c>
      <c r="UY34" s="13" t="str">
        <f>IFERROR(UY33/UY32," ")</f>
        <v xml:space="preserve"> </v>
      </c>
      <c r="VG34" s="25" t="s">
        <v>23</v>
      </c>
      <c r="VH34" s="13" t="str">
        <f>IFERROR(VH33/VH32," ")</f>
        <v xml:space="preserve"> </v>
      </c>
      <c r="VP34" s="25" t="s">
        <v>23</v>
      </c>
      <c r="VQ34" s="13" t="str">
        <f>IFERROR(VQ33/VQ32," ")</f>
        <v xml:space="preserve"> </v>
      </c>
      <c r="VY34" s="25" t="s">
        <v>23</v>
      </c>
      <c r="VZ34" s="13" t="str">
        <f>IFERROR(VZ33/VZ32," ")</f>
        <v xml:space="preserve"> </v>
      </c>
      <c r="WH34" s="25" t="s">
        <v>23</v>
      </c>
      <c r="WI34" s="13" t="str">
        <f>IFERROR(WI33/WI32," ")</f>
        <v xml:space="preserve"> </v>
      </c>
      <c r="WQ34" s="25" t="s">
        <v>23</v>
      </c>
      <c r="WR34" s="13" t="str">
        <f>IFERROR(WR33/WR32," ")</f>
        <v xml:space="preserve"> </v>
      </c>
      <c r="WZ34" s="25" t="s">
        <v>23</v>
      </c>
      <c r="XA34" s="13" t="str">
        <f>IFERROR(XA33/XA32," ")</f>
        <v xml:space="preserve"> </v>
      </c>
      <c r="XI34" s="25" t="s">
        <v>23</v>
      </c>
      <c r="XJ34" s="13" t="str">
        <f>IFERROR(XJ33/XJ32," ")</f>
        <v xml:space="preserve"> </v>
      </c>
      <c r="XR34" s="25" t="s">
        <v>23</v>
      </c>
      <c r="XS34" s="13" t="str">
        <f>IFERROR(XS33/XS32," ")</f>
        <v xml:space="preserve"> </v>
      </c>
      <c r="YA34" s="25" t="s">
        <v>23</v>
      </c>
      <c r="YB34" s="13" t="str">
        <f>IFERROR(YB33/YB32," ")</f>
        <v xml:space="preserve"> </v>
      </c>
      <c r="YJ34" s="25" t="s">
        <v>23</v>
      </c>
      <c r="YK34" s="13" t="str">
        <f>IFERROR(YK33/YK32," ")</f>
        <v xml:space="preserve"> </v>
      </c>
      <c r="YS34" s="25" t="s">
        <v>23</v>
      </c>
      <c r="YT34" s="13" t="str">
        <f>IFERROR(YT33/YT32," ")</f>
        <v xml:space="preserve"> </v>
      </c>
      <c r="ZB34" s="25" t="s">
        <v>23</v>
      </c>
      <c r="ZC34" s="13" t="str">
        <f>IFERROR(ZC33/ZC32," ")</f>
        <v xml:space="preserve"> </v>
      </c>
      <c r="ZK34" s="25" t="s">
        <v>23</v>
      </c>
      <c r="ZL34" s="13" t="str">
        <f>IFERROR(ZL33/ZL32," ")</f>
        <v xml:space="preserve"> </v>
      </c>
      <c r="ZT34" s="25" t="s">
        <v>23</v>
      </c>
      <c r="ZU34" s="13" t="str">
        <f>IFERROR(ZU33/ZU32," ")</f>
        <v xml:space="preserve"> </v>
      </c>
      <c r="AAC34" s="25" t="s">
        <v>23</v>
      </c>
      <c r="AAD34" s="13" t="str">
        <f>IFERROR(AAD33/AAD32," ")</f>
        <v xml:space="preserve"> </v>
      </c>
      <c r="AAL34" s="25" t="s">
        <v>23</v>
      </c>
      <c r="AAM34" s="13" t="str">
        <f>IFERROR(AAM33/AAM32," ")</f>
        <v xml:space="preserve"> </v>
      </c>
      <c r="AAU34" s="25" t="s">
        <v>23</v>
      </c>
      <c r="AAV34" s="13" t="str">
        <f>IFERROR(AAV33/AAV32," ")</f>
        <v xml:space="preserve"> </v>
      </c>
      <c r="ABD34" s="25" t="s">
        <v>23</v>
      </c>
      <c r="ABE34" s="13" t="str">
        <f>IFERROR(ABE33/ABE32," ")</f>
        <v xml:space="preserve"> </v>
      </c>
      <c r="ABM34" s="25" t="s">
        <v>23</v>
      </c>
      <c r="ABN34" s="13" t="str">
        <f>IFERROR(ABN33/ABN32," ")</f>
        <v xml:space="preserve"> </v>
      </c>
      <c r="ABV34" s="25" t="s">
        <v>23</v>
      </c>
      <c r="ABW34" s="13" t="str">
        <f>IFERROR(ABW33/ABW32," ")</f>
        <v xml:space="preserve"> </v>
      </c>
      <c r="ACE34" s="25" t="s">
        <v>23</v>
      </c>
      <c r="ACF34" s="13" t="str">
        <f>IFERROR(ACF33/ACF32," ")</f>
        <v xml:space="preserve"> </v>
      </c>
      <c r="ACN34" s="25" t="s">
        <v>23</v>
      </c>
      <c r="ACO34" s="13" t="str">
        <f>IFERROR(ACO33/ACO32," ")</f>
        <v xml:space="preserve"> </v>
      </c>
      <c r="ACW34" s="25" t="s">
        <v>23</v>
      </c>
      <c r="ACX34" s="13" t="str">
        <f>IFERROR(ACX33/ACX32," ")</f>
        <v xml:space="preserve"> </v>
      </c>
      <c r="ADF34" s="25" t="s">
        <v>23</v>
      </c>
      <c r="ADG34" s="13" t="str">
        <f>IFERROR(ADG33/ADG32," ")</f>
        <v xml:space="preserve"> </v>
      </c>
      <c r="ADO34" s="25" t="s">
        <v>23</v>
      </c>
      <c r="ADP34" s="13" t="str">
        <f>IFERROR(ADP33/ADP32," ")</f>
        <v xml:space="preserve"> </v>
      </c>
      <c r="ADX34" s="25" t="s">
        <v>23</v>
      </c>
      <c r="ADY34" s="13" t="str">
        <f>IFERROR(ADY33/ADY32," ")</f>
        <v xml:space="preserve"> </v>
      </c>
      <c r="AEG34" s="25" t="s">
        <v>23</v>
      </c>
      <c r="AEH34" s="13" t="str">
        <f>IFERROR(AEH33/AEH32," ")</f>
        <v xml:space="preserve"> </v>
      </c>
      <c r="AEP34" s="25" t="s">
        <v>23</v>
      </c>
      <c r="AEQ34" s="13" t="str">
        <f>IFERROR(AEQ33/AEQ32," ")</f>
        <v xml:space="preserve"> </v>
      </c>
      <c r="AEY34" s="25" t="s">
        <v>23</v>
      </c>
      <c r="AEZ34" s="13" t="str">
        <f>IFERROR(AEZ33/AEZ32," ")</f>
        <v xml:space="preserve"> </v>
      </c>
      <c r="AFH34" s="25" t="s">
        <v>23</v>
      </c>
      <c r="AFI34" s="13" t="str">
        <f>IFERROR(AFI33/AFI32," ")</f>
        <v xml:space="preserve"> </v>
      </c>
      <c r="AFQ34" s="25" t="s">
        <v>23</v>
      </c>
      <c r="AFR34" s="13" t="str">
        <f>IFERROR(AFR33/AFR32," ")</f>
        <v xml:space="preserve"> </v>
      </c>
      <c r="AFZ34" s="25" t="s">
        <v>23</v>
      </c>
      <c r="AGA34" s="13" t="str">
        <f>IFERROR(AGA33/AGA32," ")</f>
        <v xml:space="preserve"> </v>
      </c>
      <c r="AGI34" s="25" t="s">
        <v>23</v>
      </c>
      <c r="AGJ34" s="13" t="str">
        <f>IFERROR(AGJ33/AGJ32," ")</f>
        <v xml:space="preserve"> </v>
      </c>
      <c r="AGR34" s="25" t="s">
        <v>23</v>
      </c>
      <c r="AGS34" s="13" t="str">
        <f>IFERROR(AGS33/AGS32," ")</f>
        <v xml:space="preserve"> </v>
      </c>
      <c r="AHA34" s="25" t="s">
        <v>23</v>
      </c>
      <c r="AHB34" s="13" t="str">
        <f>IFERROR(AHB33/AHB32," ")</f>
        <v xml:space="preserve"> </v>
      </c>
      <c r="AHJ34" s="25" t="s">
        <v>23</v>
      </c>
      <c r="AHK34" s="13" t="str">
        <f>IFERROR(AHK33/AHK32," ")</f>
        <v xml:space="preserve"> </v>
      </c>
      <c r="AHS34" s="25" t="s">
        <v>23</v>
      </c>
      <c r="AHT34" s="13" t="str">
        <f>IFERROR(AHT33/AHT32," ")</f>
        <v xml:space="preserve"> </v>
      </c>
      <c r="AIB34" s="25" t="s">
        <v>23</v>
      </c>
      <c r="AIC34" s="13" t="str">
        <f>IFERROR(AIC33/AIC32," ")</f>
        <v xml:space="preserve"> </v>
      </c>
      <c r="AIK34" s="25" t="s">
        <v>23</v>
      </c>
      <c r="AIL34" s="13" t="str">
        <f>IFERROR(AIL33/AIL32," ")</f>
        <v xml:space="preserve"> </v>
      </c>
      <c r="AIT34" s="25" t="s">
        <v>23</v>
      </c>
      <c r="AIU34" s="13" t="str">
        <f>IFERROR(AIU33/AIU32," ")</f>
        <v xml:space="preserve"> </v>
      </c>
      <c r="AJC34" s="25" t="s">
        <v>23</v>
      </c>
      <c r="AJD34" s="13" t="str">
        <f>IFERROR(AJD33/AJD32," ")</f>
        <v xml:space="preserve"> </v>
      </c>
      <c r="AJL34" s="25" t="s">
        <v>23</v>
      </c>
      <c r="AJM34" s="13" t="str">
        <f>IFERROR(AJM33/AJM32," ")</f>
        <v xml:space="preserve"> </v>
      </c>
      <c r="AJU34" s="25" t="s">
        <v>23</v>
      </c>
      <c r="AJV34" s="13" t="str">
        <f>IFERROR(AJV33/AJV32," ")</f>
        <v xml:space="preserve"> </v>
      </c>
      <c r="AKD34" s="25" t="s">
        <v>23</v>
      </c>
      <c r="AKE34" s="13" t="str">
        <f>IFERROR(AKE33/AKE32," ")</f>
        <v xml:space="preserve"> </v>
      </c>
      <c r="AKM34" s="25" t="s">
        <v>23</v>
      </c>
      <c r="AKN34" s="13" t="str">
        <f>IFERROR(AKN33/AKN32," ")</f>
        <v xml:space="preserve"> </v>
      </c>
      <c r="AKV34" s="25" t="s">
        <v>23</v>
      </c>
      <c r="AKW34" s="13" t="str">
        <f>IFERROR(AKW33/AKW32," ")</f>
        <v xml:space="preserve"> </v>
      </c>
      <c r="ALE34" s="25" t="s">
        <v>23</v>
      </c>
      <c r="ALF34" s="13" t="str">
        <f>IFERROR(ALF33/ALF32," ")</f>
        <v xml:space="preserve"> </v>
      </c>
      <c r="ALN34" s="25" t="s">
        <v>23</v>
      </c>
      <c r="ALO34" s="13" t="str">
        <f>IFERROR(ALO33/ALO32," ")</f>
        <v xml:space="preserve"> </v>
      </c>
      <c r="ALW34" s="25" t="s">
        <v>23</v>
      </c>
      <c r="ALX34" s="13" t="str">
        <f>IFERROR(ALX33/ALX32," ")</f>
        <v xml:space="preserve"> </v>
      </c>
      <c r="AMF34" s="25" t="s">
        <v>23</v>
      </c>
      <c r="AMG34" s="13" t="str">
        <f>IFERROR(AMG33/AMG32," ")</f>
        <v xml:space="preserve"> </v>
      </c>
      <c r="AMO34" s="25" t="s">
        <v>23</v>
      </c>
      <c r="AMP34" s="13" t="str">
        <f>IFERROR(AMP33/AMP32," ")</f>
        <v xml:space="preserve"> </v>
      </c>
      <c r="AMX34" s="25" t="s">
        <v>23</v>
      </c>
      <c r="AMY34" s="13" t="str">
        <f>IFERROR(AMY33/AMY32," ")</f>
        <v xml:space="preserve"> </v>
      </c>
      <c r="ANG34" s="25" t="s">
        <v>23</v>
      </c>
      <c r="ANH34" s="13" t="str">
        <f>IFERROR(ANH33/ANH32," ")</f>
        <v xml:space="preserve"> </v>
      </c>
      <c r="ANP34" s="25" t="s">
        <v>23</v>
      </c>
      <c r="ANQ34" s="13" t="str">
        <f>IFERROR(ANQ33/ANQ32," ")</f>
        <v xml:space="preserve"> </v>
      </c>
      <c r="ANY34" s="25" t="s">
        <v>23</v>
      </c>
      <c r="ANZ34" s="13" t="str">
        <f>IFERROR(ANZ33/ANZ32," ")</f>
        <v xml:space="preserve"> </v>
      </c>
      <c r="AOH34" s="25" t="s">
        <v>23</v>
      </c>
      <c r="AOI34" s="13" t="str">
        <f>IFERROR(AOI33/AOI32," ")</f>
        <v xml:space="preserve"> </v>
      </c>
      <c r="AOQ34" s="25" t="s">
        <v>23</v>
      </c>
      <c r="AOR34" s="13" t="str">
        <f>IFERROR(AOR33/AOR32," ")</f>
        <v xml:space="preserve"> </v>
      </c>
      <c r="AOZ34" s="25" t="s">
        <v>23</v>
      </c>
      <c r="APA34" s="13" t="str">
        <f>IFERROR(APA33/APA32," ")</f>
        <v xml:space="preserve"> </v>
      </c>
      <c r="API34" s="25" t="s">
        <v>23</v>
      </c>
      <c r="APJ34" s="13" t="str">
        <f>IFERROR(APJ33/APJ32," ")</f>
        <v xml:space="preserve"> </v>
      </c>
      <c r="APR34" s="25" t="s">
        <v>23</v>
      </c>
      <c r="APS34" s="13" t="str">
        <f>IFERROR(APS33/APS32," ")</f>
        <v xml:space="preserve"> </v>
      </c>
      <c r="AQA34" s="25" t="s">
        <v>23</v>
      </c>
      <c r="AQB34" s="13" t="str">
        <f>IFERROR(AQB33/AQB32," ")</f>
        <v xml:space="preserve"> </v>
      </c>
      <c r="AQJ34" s="25" t="s">
        <v>23</v>
      </c>
      <c r="AQK34" s="13" t="str">
        <f>IFERROR(AQK33/AQK32," ")</f>
        <v xml:space="preserve"> </v>
      </c>
      <c r="AQS34" s="25" t="s">
        <v>23</v>
      </c>
      <c r="AQT34" s="13" t="str">
        <f>IFERROR(AQT33/AQT32," ")</f>
        <v xml:space="preserve"> </v>
      </c>
      <c r="ARB34" s="25" t="s">
        <v>23</v>
      </c>
      <c r="ARC34" s="13" t="str">
        <f>IFERROR(ARC33/ARC32," ")</f>
        <v xml:space="preserve"> </v>
      </c>
      <c r="ARK34" s="25" t="s">
        <v>23</v>
      </c>
      <c r="ARL34" s="13" t="str">
        <f>IFERROR(ARL33/ARL32," ")</f>
        <v xml:space="preserve"> </v>
      </c>
      <c r="ART34" s="25" t="s">
        <v>23</v>
      </c>
      <c r="ARU34" s="13" t="str">
        <f>IFERROR(ARU33/ARU32," ")</f>
        <v xml:space="preserve"> </v>
      </c>
      <c r="ASC34" s="25" t="s">
        <v>23</v>
      </c>
      <c r="ASD34" s="13" t="str">
        <f>IFERROR(ASD33/ASD32," ")</f>
        <v xml:space="preserve"> </v>
      </c>
      <c r="ASL34" s="25" t="s">
        <v>23</v>
      </c>
      <c r="ASM34" s="13" t="str">
        <f>IFERROR(ASM33/ASM32," ")</f>
        <v xml:space="preserve"> </v>
      </c>
      <c r="ASU34" s="25" t="s">
        <v>23</v>
      </c>
      <c r="ASV34" s="13" t="str">
        <f>IFERROR(ASV33/ASV32," ")</f>
        <v xml:space="preserve"> </v>
      </c>
      <c r="ATD34" s="25" t="s">
        <v>23</v>
      </c>
      <c r="ATE34" s="13" t="str">
        <f>IFERROR(ATE33/ATE32," ")</f>
        <v xml:space="preserve"> </v>
      </c>
      <c r="ATM34" s="25" t="s">
        <v>23</v>
      </c>
      <c r="ATN34" s="13" t="str">
        <f>IFERROR(ATN33/ATN32," ")</f>
        <v xml:space="preserve"> </v>
      </c>
      <c r="ATV34" s="25" t="s">
        <v>23</v>
      </c>
      <c r="ATW34" s="13" t="str">
        <f>IFERROR(ATW33/ATW32," ")</f>
        <v xml:space="preserve"> </v>
      </c>
      <c r="AUE34" s="25" t="s">
        <v>23</v>
      </c>
      <c r="AUF34" s="13" t="str">
        <f>IFERROR(AUF33/AUF32," ")</f>
        <v xml:space="preserve"> </v>
      </c>
      <c r="AUN34" s="25" t="s">
        <v>23</v>
      </c>
      <c r="AUO34" s="13" t="str">
        <f>IFERROR(AUO33/AUO32," ")</f>
        <v xml:space="preserve"> </v>
      </c>
      <c r="AUW34" s="25" t="s">
        <v>23</v>
      </c>
      <c r="AUX34" s="13" t="str">
        <f>IFERROR(AUX33/AUX32," ")</f>
        <v xml:space="preserve"> </v>
      </c>
      <c r="AVF34" s="25" t="s">
        <v>23</v>
      </c>
      <c r="AVG34" s="13" t="str">
        <f>IFERROR(AVG33/AVG32," ")</f>
        <v xml:space="preserve"> </v>
      </c>
      <c r="AVO34" s="25" t="s">
        <v>23</v>
      </c>
      <c r="AVP34" s="13" t="str">
        <f>IFERROR(AVP33/AVP32," ")</f>
        <v xml:space="preserve"> </v>
      </c>
      <c r="AVX34" s="25" t="s">
        <v>23</v>
      </c>
      <c r="AVY34" s="13" t="str">
        <f>IFERROR(AVY33/AVY32," ")</f>
        <v xml:space="preserve"> </v>
      </c>
      <c r="AWG34" s="25" t="s">
        <v>23</v>
      </c>
      <c r="AWH34" s="13" t="str">
        <f>IFERROR(AWH33/AWH32," ")</f>
        <v xml:space="preserve"> </v>
      </c>
      <c r="AWP34" s="25" t="s">
        <v>23</v>
      </c>
      <c r="AWQ34" s="13" t="str">
        <f>IFERROR(AWQ33/AWQ32," ")</f>
        <v xml:space="preserve"> </v>
      </c>
      <c r="AWY34" s="25" t="s">
        <v>23</v>
      </c>
      <c r="AWZ34" s="13" t="str">
        <f>IFERROR(AWZ33/AWZ32," ")</f>
        <v xml:space="preserve"> </v>
      </c>
      <c r="AXH34" s="25" t="s">
        <v>23</v>
      </c>
      <c r="AXI34" s="13" t="str">
        <f>IFERROR(AXI33/AXI32," ")</f>
        <v xml:space="preserve"> </v>
      </c>
      <c r="AXQ34" s="25" t="s">
        <v>23</v>
      </c>
      <c r="AXR34" s="13" t="str">
        <f>IFERROR(AXR33/AXR32," ")</f>
        <v xml:space="preserve"> </v>
      </c>
      <c r="AXZ34" s="25" t="s">
        <v>23</v>
      </c>
      <c r="AYA34" s="13" t="str">
        <f>IFERROR(AYA33/AYA32," ")</f>
        <v xml:space="preserve"> </v>
      </c>
      <c r="AYI34" s="25" t="s">
        <v>23</v>
      </c>
      <c r="AYJ34" s="13" t="str">
        <f>IFERROR(AYJ33/AYJ32," ")</f>
        <v xml:space="preserve"> </v>
      </c>
      <c r="AYR34" s="25" t="s">
        <v>23</v>
      </c>
      <c r="AYS34" s="13" t="str">
        <f>IFERROR(AYS33/AYS32," ")</f>
        <v xml:space="preserve"> </v>
      </c>
      <c r="AZA34" s="25" t="s">
        <v>23</v>
      </c>
      <c r="AZB34" s="13" t="str">
        <f>IFERROR(AZB33/AZB32," ")</f>
        <v xml:space="preserve"> </v>
      </c>
      <c r="AZJ34" s="25" t="s">
        <v>23</v>
      </c>
      <c r="AZK34" s="13" t="str">
        <f>IFERROR(AZK33/AZK32," ")</f>
        <v xml:space="preserve"> </v>
      </c>
      <c r="AZS34" s="25" t="s">
        <v>23</v>
      </c>
      <c r="AZT34" s="13" t="str">
        <f>IFERROR(AZT33/AZT32," ")</f>
        <v xml:space="preserve"> </v>
      </c>
      <c r="BAB34" s="25" t="s">
        <v>23</v>
      </c>
      <c r="BAC34" s="13" t="str">
        <f>IFERROR(BAC33/BAC32," ")</f>
        <v xml:space="preserve"> </v>
      </c>
      <c r="BAK34" s="25" t="s">
        <v>23</v>
      </c>
      <c r="BAL34" s="13" t="str">
        <f>IFERROR(BAL33/BAL32," ")</f>
        <v xml:space="preserve"> </v>
      </c>
      <c r="BAT34" s="25" t="s">
        <v>23</v>
      </c>
      <c r="BAU34" s="13" t="str">
        <f>IFERROR(BAU33/BAU32," ")</f>
        <v xml:space="preserve"> </v>
      </c>
      <c r="BBC34" s="25" t="s">
        <v>23</v>
      </c>
      <c r="BBD34" s="13" t="str">
        <f>IFERROR(BBD33/BBD32," ")</f>
        <v xml:space="preserve"> </v>
      </c>
      <c r="BBL34" s="25" t="s">
        <v>23</v>
      </c>
      <c r="BBM34" s="13" t="str">
        <f>IFERROR(BBM33/BBM32," ")</f>
        <v xml:space="preserve"> </v>
      </c>
      <c r="BBU34" s="25" t="s">
        <v>23</v>
      </c>
      <c r="BBV34" s="13" t="str">
        <f>IFERROR(BBV33/BBV32," ")</f>
        <v xml:space="preserve"> </v>
      </c>
      <c r="BCD34" s="25" t="s">
        <v>23</v>
      </c>
      <c r="BCE34" s="13" t="str">
        <f>IFERROR(BCE33/BCE32," ")</f>
        <v xml:space="preserve"> </v>
      </c>
      <c r="BCM34" s="25" t="s">
        <v>23</v>
      </c>
      <c r="BCN34" s="13" t="str">
        <f>IFERROR(BCN33/BCN32," ")</f>
        <v xml:space="preserve"> </v>
      </c>
      <c r="BCV34" s="25" t="s">
        <v>23</v>
      </c>
      <c r="BCW34" s="13" t="str">
        <f>IFERROR(BCW33/BCW32," ")</f>
        <v xml:space="preserve"> </v>
      </c>
      <c r="BDE34" s="25" t="s">
        <v>23</v>
      </c>
      <c r="BDF34" s="13" t="str">
        <f>IFERROR(BDF33/BDF32," ")</f>
        <v xml:space="preserve"> </v>
      </c>
      <c r="BDN34" s="25" t="s">
        <v>23</v>
      </c>
      <c r="BDO34" s="13" t="str">
        <f>IFERROR(BDO33/BDO32," ")</f>
        <v xml:space="preserve"> </v>
      </c>
      <c r="BDW34" s="25" t="s">
        <v>23</v>
      </c>
      <c r="BDX34" s="13" t="str">
        <f>IFERROR(BDX33/BDX32," ")</f>
        <v xml:space="preserve"> </v>
      </c>
      <c r="BEF34" s="25" t="s">
        <v>23</v>
      </c>
      <c r="BEG34" s="13" t="str">
        <f>IFERROR(BEG33/BEG32," ")</f>
        <v xml:space="preserve"> </v>
      </c>
      <c r="BEO34" s="25" t="s">
        <v>23</v>
      </c>
      <c r="BEP34" s="13" t="str">
        <f>IFERROR(BEP33/BEP32," ")</f>
        <v xml:space="preserve"> </v>
      </c>
      <c r="BEX34" s="25" t="s">
        <v>23</v>
      </c>
      <c r="BEY34" s="13" t="str">
        <f>IFERROR(BEY33/BEY32," ")</f>
        <v xml:space="preserve"> </v>
      </c>
      <c r="BFG34" s="25" t="s">
        <v>23</v>
      </c>
      <c r="BFH34" s="13" t="str">
        <f>IFERROR(BFH33/BFH32," ")</f>
        <v xml:space="preserve"> </v>
      </c>
      <c r="BFP34" s="25" t="s">
        <v>23</v>
      </c>
      <c r="BFQ34" s="13" t="str">
        <f>IFERROR(BFQ33/BFQ32," ")</f>
        <v xml:space="preserve"> </v>
      </c>
      <c r="BFY34" s="25" t="s">
        <v>23</v>
      </c>
      <c r="BFZ34" s="13" t="str">
        <f>IFERROR(BFZ33/BFZ32," ")</f>
        <v xml:space="preserve"> </v>
      </c>
      <c r="BGH34" s="25" t="s">
        <v>23</v>
      </c>
      <c r="BGI34" s="13" t="str">
        <f>IFERROR(BGI33/BGI32," ")</f>
        <v xml:space="preserve"> </v>
      </c>
      <c r="BGQ34" s="25" t="s">
        <v>23</v>
      </c>
      <c r="BGR34" s="13" t="str">
        <f>IFERROR(BGR33/BGR32," ")</f>
        <v xml:space="preserve"> </v>
      </c>
      <c r="BGZ34" s="25" t="s">
        <v>23</v>
      </c>
      <c r="BHA34" s="13" t="str">
        <f>IFERROR(BHA33/BHA32," ")</f>
        <v xml:space="preserve"> </v>
      </c>
      <c r="BHI34" s="25" t="s">
        <v>23</v>
      </c>
      <c r="BHJ34" s="13" t="str">
        <f>IFERROR(BHJ33/BHJ32," ")</f>
        <v xml:space="preserve"> </v>
      </c>
      <c r="BHR34" s="25" t="s">
        <v>23</v>
      </c>
      <c r="BHS34" s="13" t="str">
        <f>IFERROR(BHS33/BHS32," ")</f>
        <v xml:space="preserve"> </v>
      </c>
      <c r="BIA34" s="25" t="s">
        <v>23</v>
      </c>
      <c r="BIB34" s="13" t="str">
        <f>IFERROR(BIB33/BIB32," ")</f>
        <v xml:space="preserve"> </v>
      </c>
      <c r="BIJ34" s="25" t="s">
        <v>23</v>
      </c>
      <c r="BIK34" s="13" t="str">
        <f>IFERROR(BIK33/BIK32," ")</f>
        <v xml:space="preserve"> </v>
      </c>
      <c r="BIS34" s="25" t="s">
        <v>23</v>
      </c>
      <c r="BIT34" s="13" t="str">
        <f>IFERROR(BIT33/BIT32," ")</f>
        <v xml:space="preserve"> </v>
      </c>
      <c r="BJB34" s="25" t="s">
        <v>23</v>
      </c>
      <c r="BJC34" s="13" t="str">
        <f>IFERROR(BJC33/BJC32," ")</f>
        <v xml:space="preserve"> </v>
      </c>
      <c r="BJK34" s="25" t="s">
        <v>23</v>
      </c>
      <c r="BJL34" s="13" t="str">
        <f>IFERROR(BJL33/BJL32," ")</f>
        <v xml:space="preserve"> </v>
      </c>
      <c r="BJT34" s="25" t="s">
        <v>23</v>
      </c>
      <c r="BJU34" s="13" t="str">
        <f>IFERROR(BJU33/BJU32," ")</f>
        <v xml:space="preserve"> </v>
      </c>
      <c r="BKC34" s="25" t="s">
        <v>23</v>
      </c>
      <c r="BKD34" s="13" t="str">
        <f>IFERROR(BKD33/BKD32," ")</f>
        <v xml:space="preserve"> </v>
      </c>
      <c r="BKL34" s="25" t="s">
        <v>23</v>
      </c>
      <c r="BKM34" s="13" t="str">
        <f>IFERROR(BKM33/BKM32," ")</f>
        <v xml:space="preserve"> </v>
      </c>
      <c r="BKU34" s="25" t="s">
        <v>23</v>
      </c>
      <c r="BKV34" s="13" t="str">
        <f>IFERROR(BKV33/BKV32," ")</f>
        <v xml:space="preserve"> </v>
      </c>
      <c r="BLD34" s="25" t="s">
        <v>23</v>
      </c>
      <c r="BLE34" s="13" t="str">
        <f>IFERROR(BLE33/BLE32," ")</f>
        <v xml:space="preserve"> </v>
      </c>
      <c r="BLM34" s="25" t="s">
        <v>23</v>
      </c>
      <c r="BLN34" s="13" t="str">
        <f>IFERROR(BLN33/BLN32," ")</f>
        <v xml:space="preserve"> </v>
      </c>
      <c r="BLV34" s="25" t="s">
        <v>23</v>
      </c>
      <c r="BLW34" s="13" t="str">
        <f>IFERROR(BLW33/BLW32," ")</f>
        <v xml:space="preserve"> </v>
      </c>
      <c r="BME34" s="25" t="s">
        <v>23</v>
      </c>
      <c r="BMF34" s="13" t="str">
        <f>IFERROR(BMF33/BMF32," ")</f>
        <v xml:space="preserve"> </v>
      </c>
      <c r="BMN34" s="25" t="s">
        <v>23</v>
      </c>
      <c r="BMO34" s="13" t="str">
        <f>IFERROR(BMO33/BMO32," ")</f>
        <v xml:space="preserve"> </v>
      </c>
      <c r="BMW34" s="25" t="s">
        <v>23</v>
      </c>
      <c r="BMX34" s="13" t="str">
        <f>IFERROR(BMX33/BMX32," ")</f>
        <v xml:space="preserve"> </v>
      </c>
      <c r="BNF34" s="25" t="s">
        <v>23</v>
      </c>
      <c r="BNG34" s="13" t="str">
        <f>IFERROR(BNG33/BNG32," ")</f>
        <v xml:space="preserve"> </v>
      </c>
      <c r="BNO34" s="25" t="s">
        <v>23</v>
      </c>
      <c r="BNP34" s="13" t="str">
        <f>IFERROR(BNP33/BNP32," ")</f>
        <v xml:space="preserve"> </v>
      </c>
      <c r="BNX34" s="25" t="s">
        <v>23</v>
      </c>
      <c r="BNY34" s="13" t="str">
        <f>IFERROR(BNY33/BNY32," ")</f>
        <v xml:space="preserve"> </v>
      </c>
      <c r="BOG34" s="25" t="s">
        <v>23</v>
      </c>
      <c r="BOH34" s="13" t="str">
        <f>IFERROR(BOH33/BOH32," ")</f>
        <v xml:space="preserve"> </v>
      </c>
      <c r="BOP34" s="25" t="s">
        <v>23</v>
      </c>
      <c r="BOQ34" s="13" t="str">
        <f>IFERROR(BOQ33/BOQ32," ")</f>
        <v xml:space="preserve"> </v>
      </c>
      <c r="BOY34" s="25" t="s">
        <v>23</v>
      </c>
      <c r="BOZ34" s="13" t="str">
        <f>IFERROR(BOZ33/BOZ32," ")</f>
        <v xml:space="preserve"> </v>
      </c>
      <c r="BPH34" s="25" t="s">
        <v>23</v>
      </c>
      <c r="BPI34" s="13" t="str">
        <f>IFERROR(BPI33/BPI32," ")</f>
        <v xml:space="preserve"> </v>
      </c>
      <c r="BPQ34" s="25" t="s">
        <v>23</v>
      </c>
      <c r="BPR34" s="13" t="str">
        <f>IFERROR(BPR33/BPR32," ")</f>
        <v xml:space="preserve"> </v>
      </c>
      <c r="BPZ34" s="25" t="s">
        <v>23</v>
      </c>
      <c r="BQA34" s="13" t="str">
        <f>IFERROR(BQA33/BQA32," ")</f>
        <v xml:space="preserve"> </v>
      </c>
    </row>
    <row r="35" spans="3:1021 1029:1795" ht="17.25" customHeight="1" x14ac:dyDescent="0.25">
      <c r="AEV35" s="24"/>
    </row>
    <row r="64" spans="19:19" ht="17.25" customHeight="1" x14ac:dyDescent="0.25">
      <c r="S64" s="24"/>
    </row>
  </sheetData>
  <sheetProtection password="8B61" sheet="1" objects="1" scenarios="1"/>
  <mergeCells count="1200">
    <mergeCell ref="BOU24:BOU25"/>
    <mergeCell ref="BPD24:BPD25"/>
    <mergeCell ref="BPM24:BPM25"/>
    <mergeCell ref="BPV24:BPV25"/>
    <mergeCell ref="BQE24:BQE25"/>
    <mergeCell ref="BLR24:BLR25"/>
    <mergeCell ref="BMA24:BMA25"/>
    <mergeCell ref="BMJ24:BMJ25"/>
    <mergeCell ref="BMS24:BMS25"/>
    <mergeCell ref="BNB24:BNB25"/>
    <mergeCell ref="BNK24:BNK25"/>
    <mergeCell ref="BNT24:BNT25"/>
    <mergeCell ref="BOC24:BOC25"/>
    <mergeCell ref="BOL24:BOL25"/>
    <mergeCell ref="BIO24:BIO25"/>
    <mergeCell ref="BIX24:BIX25"/>
    <mergeCell ref="BJG24:BJG25"/>
    <mergeCell ref="BJP24:BJP25"/>
    <mergeCell ref="BJY24:BJY25"/>
    <mergeCell ref="BKH24:BKH25"/>
    <mergeCell ref="BKQ24:BKQ25"/>
    <mergeCell ref="BKZ24:BKZ25"/>
    <mergeCell ref="BLI24:BLI25"/>
    <mergeCell ref="BFL24:BFL25"/>
    <mergeCell ref="BFU24:BFU25"/>
    <mergeCell ref="BGD24:BGD25"/>
    <mergeCell ref="BGM24:BGM25"/>
    <mergeCell ref="BGV24:BGV25"/>
    <mergeCell ref="BHE24:BHE25"/>
    <mergeCell ref="BHN24:BHN25"/>
    <mergeCell ref="BHW24:BHW25"/>
    <mergeCell ref="BIF24:BIF25"/>
    <mergeCell ref="BCI24:BCI25"/>
    <mergeCell ref="BCR24:BCR25"/>
    <mergeCell ref="BDA24:BDA25"/>
    <mergeCell ref="BDJ24:BDJ25"/>
    <mergeCell ref="BDS24:BDS25"/>
    <mergeCell ref="BEB24:BEB25"/>
    <mergeCell ref="BEK24:BEK25"/>
    <mergeCell ref="BET24:BET25"/>
    <mergeCell ref="BFC24:BFC25"/>
    <mergeCell ref="AZF24:AZF25"/>
    <mergeCell ref="AZO24:AZO25"/>
    <mergeCell ref="AZX24:AZX25"/>
    <mergeCell ref="BAG24:BAG25"/>
    <mergeCell ref="BAP24:BAP25"/>
    <mergeCell ref="BAY24:BAY25"/>
    <mergeCell ref="BBH24:BBH25"/>
    <mergeCell ref="BBQ24:BBQ25"/>
    <mergeCell ref="BBZ24:BBZ25"/>
    <mergeCell ref="AWC24:AWC25"/>
    <mergeCell ref="AWL24:AWL25"/>
    <mergeCell ref="AWU24:AWU25"/>
    <mergeCell ref="AXD24:AXD25"/>
    <mergeCell ref="AXM24:AXM25"/>
    <mergeCell ref="AXV24:AXV25"/>
    <mergeCell ref="AYE24:AYE25"/>
    <mergeCell ref="AYN24:AYN25"/>
    <mergeCell ref="AYW24:AYW25"/>
    <mergeCell ref="ASZ24:ASZ25"/>
    <mergeCell ref="ATI24:ATI25"/>
    <mergeCell ref="ATR24:ATR25"/>
    <mergeCell ref="AUA24:AUA25"/>
    <mergeCell ref="AUJ24:AUJ25"/>
    <mergeCell ref="AUS24:AUS25"/>
    <mergeCell ref="AVB24:AVB25"/>
    <mergeCell ref="AVK24:AVK25"/>
    <mergeCell ref="AVT24:AVT25"/>
    <mergeCell ref="APW24:APW25"/>
    <mergeCell ref="AQF24:AQF25"/>
    <mergeCell ref="AQO24:AQO25"/>
    <mergeCell ref="AQX24:AQX25"/>
    <mergeCell ref="ARG24:ARG25"/>
    <mergeCell ref="ARP24:ARP25"/>
    <mergeCell ref="ARY24:ARY25"/>
    <mergeCell ref="ASH24:ASH25"/>
    <mergeCell ref="ASQ24:ASQ25"/>
    <mergeCell ref="BQE19:BQE20"/>
    <mergeCell ref="AHX24:AHX25"/>
    <mergeCell ref="AIG24:AIG25"/>
    <mergeCell ref="AIP24:AIP25"/>
    <mergeCell ref="AIY24:AIY25"/>
    <mergeCell ref="AJH24:AJH25"/>
    <mergeCell ref="AJQ24:AJQ25"/>
    <mergeCell ref="AJZ24:AJZ25"/>
    <mergeCell ref="AKI24:AKI25"/>
    <mergeCell ref="AKR24:AKR25"/>
    <mergeCell ref="ALA24:ALA25"/>
    <mergeCell ref="ALJ24:ALJ25"/>
    <mergeCell ref="ALS24:ALS25"/>
    <mergeCell ref="AMB24:AMB25"/>
    <mergeCell ref="AMK24:AMK25"/>
    <mergeCell ref="AMT24:AMT25"/>
    <mergeCell ref="ANC24:ANC25"/>
    <mergeCell ref="ANL24:ANL25"/>
    <mergeCell ref="ANU24:ANU25"/>
    <mergeCell ref="AOD24:AOD25"/>
    <mergeCell ref="AOM24:AOM25"/>
    <mergeCell ref="AOV24:AOV25"/>
    <mergeCell ref="APE24:APE25"/>
    <mergeCell ref="APN24:APN25"/>
    <mergeCell ref="BNB19:BNB20"/>
    <mergeCell ref="BNK19:BNK20"/>
    <mergeCell ref="BNT19:BNT20"/>
    <mergeCell ref="BOC19:BOC20"/>
    <mergeCell ref="BOL19:BOL20"/>
    <mergeCell ref="BOU19:BOU20"/>
    <mergeCell ref="BPD19:BPD20"/>
    <mergeCell ref="BPM19:BPM20"/>
    <mergeCell ref="BPV19:BPV20"/>
    <mergeCell ref="BJY19:BJY20"/>
    <mergeCell ref="BKH19:BKH20"/>
    <mergeCell ref="BKQ19:BKQ20"/>
    <mergeCell ref="BKZ19:BKZ20"/>
    <mergeCell ref="BLI19:BLI20"/>
    <mergeCell ref="BLR19:BLR20"/>
    <mergeCell ref="BMA19:BMA20"/>
    <mergeCell ref="BMJ19:BMJ20"/>
    <mergeCell ref="BMS19:BMS20"/>
    <mergeCell ref="BGV19:BGV20"/>
    <mergeCell ref="BHE19:BHE20"/>
    <mergeCell ref="BHN19:BHN20"/>
    <mergeCell ref="BHW19:BHW20"/>
    <mergeCell ref="BIF19:BIF20"/>
    <mergeCell ref="BIO19:BIO20"/>
    <mergeCell ref="BIX19:BIX20"/>
    <mergeCell ref="BJG19:BJG20"/>
    <mergeCell ref="BJP19:BJP20"/>
    <mergeCell ref="BDS19:BDS20"/>
    <mergeCell ref="BEB19:BEB20"/>
    <mergeCell ref="BEK19:BEK20"/>
    <mergeCell ref="BET19:BET20"/>
    <mergeCell ref="BFC19:BFC20"/>
    <mergeCell ref="BFL19:BFL20"/>
    <mergeCell ref="BFU19:BFU20"/>
    <mergeCell ref="BGD19:BGD20"/>
    <mergeCell ref="BGM19:BGM20"/>
    <mergeCell ref="BAP19:BAP20"/>
    <mergeCell ref="BAY19:BAY20"/>
    <mergeCell ref="BBH19:BBH20"/>
    <mergeCell ref="BBQ19:BBQ20"/>
    <mergeCell ref="BBZ19:BBZ20"/>
    <mergeCell ref="BCI19:BCI20"/>
    <mergeCell ref="BCR19:BCR20"/>
    <mergeCell ref="BDA19:BDA20"/>
    <mergeCell ref="BDJ19:BDJ20"/>
    <mergeCell ref="AXM19:AXM20"/>
    <mergeCell ref="AXV19:AXV20"/>
    <mergeCell ref="AYE19:AYE20"/>
    <mergeCell ref="AYN19:AYN20"/>
    <mergeCell ref="AYW19:AYW20"/>
    <mergeCell ref="AZF19:AZF20"/>
    <mergeCell ref="AZO19:AZO20"/>
    <mergeCell ref="AZX19:AZX20"/>
    <mergeCell ref="BAG19:BAG20"/>
    <mergeCell ref="AUJ19:AUJ20"/>
    <mergeCell ref="AUS19:AUS20"/>
    <mergeCell ref="AVB19:AVB20"/>
    <mergeCell ref="AVK19:AVK20"/>
    <mergeCell ref="AVT19:AVT20"/>
    <mergeCell ref="AWC19:AWC20"/>
    <mergeCell ref="AWL19:AWL20"/>
    <mergeCell ref="AWU19:AWU20"/>
    <mergeCell ref="AXD19:AXD20"/>
    <mergeCell ref="ARP19:ARP20"/>
    <mergeCell ref="ARY19:ARY20"/>
    <mergeCell ref="ASH19:ASH20"/>
    <mergeCell ref="ASQ19:ASQ20"/>
    <mergeCell ref="ASZ19:ASZ20"/>
    <mergeCell ref="ATI19:ATI20"/>
    <mergeCell ref="ATR19:ATR20"/>
    <mergeCell ref="AUA19:AUA20"/>
    <mergeCell ref="AOD19:AOD20"/>
    <mergeCell ref="AOM19:AOM20"/>
    <mergeCell ref="AOV19:AOV20"/>
    <mergeCell ref="APE19:APE20"/>
    <mergeCell ref="APN19:APN20"/>
    <mergeCell ref="APW19:APW20"/>
    <mergeCell ref="AQF19:AQF20"/>
    <mergeCell ref="AQO19:AQO20"/>
    <mergeCell ref="AQX19:AQX20"/>
    <mergeCell ref="ALS19:ALS20"/>
    <mergeCell ref="AMB19:AMB20"/>
    <mergeCell ref="AMK19:AMK20"/>
    <mergeCell ref="AMT19:AMT20"/>
    <mergeCell ref="ANC19:ANC20"/>
    <mergeCell ref="ANL19:ANL20"/>
    <mergeCell ref="ANU19:ANU20"/>
    <mergeCell ref="AHX19:AHX20"/>
    <mergeCell ref="AIG19:AIG20"/>
    <mergeCell ref="AIP19:AIP20"/>
    <mergeCell ref="AIY19:AIY20"/>
    <mergeCell ref="AJH19:AJH20"/>
    <mergeCell ref="AJQ19:AJQ20"/>
    <mergeCell ref="AJZ19:AJZ20"/>
    <mergeCell ref="AKI19:AKI20"/>
    <mergeCell ref="AKR19:AKR20"/>
    <mergeCell ref="ARG19:ARG20"/>
    <mergeCell ref="BNK14:BNK15"/>
    <mergeCell ref="BNT14:BNT15"/>
    <mergeCell ref="BOC14:BOC15"/>
    <mergeCell ref="BOL14:BOL15"/>
    <mergeCell ref="BOU14:BOU15"/>
    <mergeCell ref="BPD14:BPD15"/>
    <mergeCell ref="BPM14:BPM15"/>
    <mergeCell ref="BPV14:BPV15"/>
    <mergeCell ref="BQE14:BQE15"/>
    <mergeCell ref="BKH14:BKH15"/>
    <mergeCell ref="BKQ14:BKQ15"/>
    <mergeCell ref="BKZ14:BKZ15"/>
    <mergeCell ref="BLI14:BLI15"/>
    <mergeCell ref="BLR14:BLR15"/>
    <mergeCell ref="BMA14:BMA15"/>
    <mergeCell ref="BMJ14:BMJ15"/>
    <mergeCell ref="BMS14:BMS15"/>
    <mergeCell ref="BNB14:BNB15"/>
    <mergeCell ref="BHE14:BHE15"/>
    <mergeCell ref="BHN14:BHN15"/>
    <mergeCell ref="BHW14:BHW15"/>
    <mergeCell ref="BIF14:BIF15"/>
    <mergeCell ref="BIO14:BIO15"/>
    <mergeCell ref="BIX14:BIX15"/>
    <mergeCell ref="BJG14:BJG15"/>
    <mergeCell ref="BJP14:BJP15"/>
    <mergeCell ref="BJY14:BJY15"/>
    <mergeCell ref="BEB14:BEB15"/>
    <mergeCell ref="BEK14:BEK15"/>
    <mergeCell ref="BET14:BET15"/>
    <mergeCell ref="BFC14:BFC15"/>
    <mergeCell ref="BFL14:BFL15"/>
    <mergeCell ref="BFU14:BFU15"/>
    <mergeCell ref="BGD14:BGD15"/>
    <mergeCell ref="BGM14:BGM15"/>
    <mergeCell ref="BGV14:BGV15"/>
    <mergeCell ref="BAY14:BAY15"/>
    <mergeCell ref="BBH14:BBH15"/>
    <mergeCell ref="BBQ14:BBQ15"/>
    <mergeCell ref="BBZ14:BBZ15"/>
    <mergeCell ref="BCI14:BCI15"/>
    <mergeCell ref="BCR14:BCR15"/>
    <mergeCell ref="BDA14:BDA15"/>
    <mergeCell ref="BDJ14:BDJ15"/>
    <mergeCell ref="BDS14:BDS15"/>
    <mergeCell ref="AXV14:AXV15"/>
    <mergeCell ref="AYE14:AYE15"/>
    <mergeCell ref="AYN14:AYN15"/>
    <mergeCell ref="AYW14:AYW15"/>
    <mergeCell ref="AZF14:AZF15"/>
    <mergeCell ref="AZO14:AZO15"/>
    <mergeCell ref="AZX14:AZX15"/>
    <mergeCell ref="BAG14:BAG15"/>
    <mergeCell ref="BAP14:BAP15"/>
    <mergeCell ref="AUS14:AUS15"/>
    <mergeCell ref="AVB14:AVB15"/>
    <mergeCell ref="AVK14:AVK15"/>
    <mergeCell ref="AVT14:AVT15"/>
    <mergeCell ref="AWC14:AWC15"/>
    <mergeCell ref="AWL14:AWL15"/>
    <mergeCell ref="AWU14:AWU15"/>
    <mergeCell ref="AXD14:AXD15"/>
    <mergeCell ref="AXM14:AXM15"/>
    <mergeCell ref="ARP14:ARP15"/>
    <mergeCell ref="ARY14:ARY15"/>
    <mergeCell ref="ASH14:ASH15"/>
    <mergeCell ref="ASQ14:ASQ15"/>
    <mergeCell ref="ASZ14:ASZ15"/>
    <mergeCell ref="ATI14:ATI15"/>
    <mergeCell ref="ATR14:ATR15"/>
    <mergeCell ref="AUA14:AUA15"/>
    <mergeCell ref="AUJ14:AUJ15"/>
    <mergeCell ref="AOM14:AOM15"/>
    <mergeCell ref="AOV14:AOV15"/>
    <mergeCell ref="APE14:APE15"/>
    <mergeCell ref="APN14:APN15"/>
    <mergeCell ref="APW14:APW15"/>
    <mergeCell ref="AQF14:AQF15"/>
    <mergeCell ref="AQO14:AQO15"/>
    <mergeCell ref="AQX14:AQX15"/>
    <mergeCell ref="ARG14:ARG15"/>
    <mergeCell ref="BOU9:BOU10"/>
    <mergeCell ref="BPD9:BPD10"/>
    <mergeCell ref="BPM9:BPM10"/>
    <mergeCell ref="BPV9:BPV10"/>
    <mergeCell ref="BQE9:BQE10"/>
    <mergeCell ref="AHX14:AHX15"/>
    <mergeCell ref="AIG14:AIG15"/>
    <mergeCell ref="AIP14:AIP15"/>
    <mergeCell ref="AIY14:AIY15"/>
    <mergeCell ref="AJH14:AJH15"/>
    <mergeCell ref="AJQ14:AJQ15"/>
    <mergeCell ref="AJZ14:AJZ15"/>
    <mergeCell ref="AKI14:AKI15"/>
    <mergeCell ref="AKR14:AKR15"/>
    <mergeCell ref="ALA14:ALA15"/>
    <mergeCell ref="ALJ14:ALJ15"/>
    <mergeCell ref="ALS14:ALS15"/>
    <mergeCell ref="AMB14:AMB15"/>
    <mergeCell ref="AMK14:AMK15"/>
    <mergeCell ref="AMT14:AMT15"/>
    <mergeCell ref="ANC14:ANC15"/>
    <mergeCell ref="ANL14:ANL15"/>
    <mergeCell ref="ANU14:ANU15"/>
    <mergeCell ref="AOD14:AOD15"/>
    <mergeCell ref="BLR9:BLR10"/>
    <mergeCell ref="BMA9:BMA10"/>
    <mergeCell ref="BMJ9:BMJ10"/>
    <mergeCell ref="BMS9:BMS10"/>
    <mergeCell ref="BNB9:BNB10"/>
    <mergeCell ref="BNK9:BNK10"/>
    <mergeCell ref="BNT9:BNT10"/>
    <mergeCell ref="BOC9:BOC10"/>
    <mergeCell ref="BOL9:BOL10"/>
    <mergeCell ref="BIO9:BIO10"/>
    <mergeCell ref="BIX9:BIX10"/>
    <mergeCell ref="BJG9:BJG10"/>
    <mergeCell ref="BJP9:BJP10"/>
    <mergeCell ref="BJY9:BJY10"/>
    <mergeCell ref="BKH9:BKH10"/>
    <mergeCell ref="BKQ9:BKQ10"/>
    <mergeCell ref="BKZ9:BKZ10"/>
    <mergeCell ref="BLI9:BLI10"/>
    <mergeCell ref="BFL9:BFL10"/>
    <mergeCell ref="BFU9:BFU10"/>
    <mergeCell ref="BGD9:BGD10"/>
    <mergeCell ref="BGM9:BGM10"/>
    <mergeCell ref="BGV9:BGV10"/>
    <mergeCell ref="BHE9:BHE10"/>
    <mergeCell ref="BHN9:BHN10"/>
    <mergeCell ref="BHW9:BHW10"/>
    <mergeCell ref="BIF9:BIF10"/>
    <mergeCell ref="BCI9:BCI10"/>
    <mergeCell ref="BCR9:BCR10"/>
    <mergeCell ref="BDA9:BDA10"/>
    <mergeCell ref="BDJ9:BDJ10"/>
    <mergeCell ref="BDS9:BDS10"/>
    <mergeCell ref="BEB9:BEB10"/>
    <mergeCell ref="BEK9:BEK10"/>
    <mergeCell ref="BET9:BET10"/>
    <mergeCell ref="BFC9:BFC10"/>
    <mergeCell ref="AZF9:AZF10"/>
    <mergeCell ref="AZO9:AZO10"/>
    <mergeCell ref="AZX9:AZX10"/>
    <mergeCell ref="BAG9:BAG10"/>
    <mergeCell ref="BAP9:BAP10"/>
    <mergeCell ref="BAY9:BAY10"/>
    <mergeCell ref="BBH9:BBH10"/>
    <mergeCell ref="BBQ9:BBQ10"/>
    <mergeCell ref="BBZ9:BBZ10"/>
    <mergeCell ref="AWC9:AWC10"/>
    <mergeCell ref="AWL9:AWL10"/>
    <mergeCell ref="AWU9:AWU10"/>
    <mergeCell ref="AXD9:AXD10"/>
    <mergeCell ref="AXM9:AXM10"/>
    <mergeCell ref="AXV9:AXV10"/>
    <mergeCell ref="AYE9:AYE10"/>
    <mergeCell ref="AYN9:AYN10"/>
    <mergeCell ref="AYW9:AYW10"/>
    <mergeCell ref="ASZ9:ASZ10"/>
    <mergeCell ref="ATI9:ATI10"/>
    <mergeCell ref="ATR9:ATR10"/>
    <mergeCell ref="AUA9:AUA10"/>
    <mergeCell ref="AUJ9:AUJ10"/>
    <mergeCell ref="AUS9:AUS10"/>
    <mergeCell ref="AVB9:AVB10"/>
    <mergeCell ref="AVK9:AVK10"/>
    <mergeCell ref="AVT9:AVT10"/>
    <mergeCell ref="APW9:APW10"/>
    <mergeCell ref="AQF9:AQF10"/>
    <mergeCell ref="AQO9:AQO10"/>
    <mergeCell ref="AQX9:AQX10"/>
    <mergeCell ref="ARG9:ARG10"/>
    <mergeCell ref="ARP9:ARP10"/>
    <mergeCell ref="ARY9:ARY10"/>
    <mergeCell ref="ASH9:ASH10"/>
    <mergeCell ref="ASQ9:ASQ10"/>
    <mergeCell ref="BPX6:BPY6"/>
    <mergeCell ref="AHX9:AHX10"/>
    <mergeCell ref="AIG9:AIG10"/>
    <mergeCell ref="AIP9:AIP10"/>
    <mergeCell ref="AIY9:AIY10"/>
    <mergeCell ref="AJH9:AJH10"/>
    <mergeCell ref="AJQ9:AJQ10"/>
    <mergeCell ref="AJZ9:AJZ10"/>
    <mergeCell ref="AKI9:AKI10"/>
    <mergeCell ref="AKR9:AKR10"/>
    <mergeCell ref="ALA9:ALA10"/>
    <mergeCell ref="ALJ9:ALJ10"/>
    <mergeCell ref="ALS9:ALS10"/>
    <mergeCell ref="AMB9:AMB10"/>
    <mergeCell ref="AMK9:AMK10"/>
    <mergeCell ref="AMT9:AMT10"/>
    <mergeCell ref="ANC9:ANC10"/>
    <mergeCell ref="ANL9:ANL10"/>
    <mergeCell ref="ANU9:ANU10"/>
    <mergeCell ref="AOD9:AOD10"/>
    <mergeCell ref="AOM9:AOM10"/>
    <mergeCell ref="AOV9:AOV10"/>
    <mergeCell ref="APE9:APE10"/>
    <mergeCell ref="APN9:APN10"/>
    <mergeCell ref="BMU6:BMV6"/>
    <mergeCell ref="BND6:BNE6"/>
    <mergeCell ref="BNM6:BNN6"/>
    <mergeCell ref="BNV6:BNW6"/>
    <mergeCell ref="BOE6:BOF6"/>
    <mergeCell ref="BON6:BOO6"/>
    <mergeCell ref="BOW6:BOX6"/>
    <mergeCell ref="BPF6:BPG6"/>
    <mergeCell ref="BPO6:BPP6"/>
    <mergeCell ref="BJR6:BJS6"/>
    <mergeCell ref="BKA6:BKB6"/>
    <mergeCell ref="BKJ6:BKK6"/>
    <mergeCell ref="BKS6:BKT6"/>
    <mergeCell ref="BLB6:BLC6"/>
    <mergeCell ref="BLK6:BLL6"/>
    <mergeCell ref="BLT6:BLU6"/>
    <mergeCell ref="BMC6:BMD6"/>
    <mergeCell ref="BML6:BMM6"/>
    <mergeCell ref="BGO6:BGP6"/>
    <mergeCell ref="BGX6:BGY6"/>
    <mergeCell ref="BHG6:BHH6"/>
    <mergeCell ref="BHP6:BHQ6"/>
    <mergeCell ref="BHY6:BHZ6"/>
    <mergeCell ref="BIH6:BII6"/>
    <mergeCell ref="BIQ6:BIR6"/>
    <mergeCell ref="BIZ6:BJA6"/>
    <mergeCell ref="BJI6:BJJ6"/>
    <mergeCell ref="BDL6:BDM6"/>
    <mergeCell ref="BDU6:BDV6"/>
    <mergeCell ref="BED6:BEE6"/>
    <mergeCell ref="BEM6:BEN6"/>
    <mergeCell ref="BEV6:BEW6"/>
    <mergeCell ref="BFE6:BFF6"/>
    <mergeCell ref="BFN6:BFO6"/>
    <mergeCell ref="BFW6:BFX6"/>
    <mergeCell ref="BGF6:BGG6"/>
    <mergeCell ref="BAI6:BAJ6"/>
    <mergeCell ref="BAR6:BAS6"/>
    <mergeCell ref="BBA6:BBB6"/>
    <mergeCell ref="BBJ6:BBK6"/>
    <mergeCell ref="BBS6:BBT6"/>
    <mergeCell ref="BCB6:BCC6"/>
    <mergeCell ref="BCK6:BCL6"/>
    <mergeCell ref="BCT6:BCU6"/>
    <mergeCell ref="BDC6:BDD6"/>
    <mergeCell ref="AXO6:AXP6"/>
    <mergeCell ref="AXX6:AXY6"/>
    <mergeCell ref="AYG6:AYH6"/>
    <mergeCell ref="AYP6:AYQ6"/>
    <mergeCell ref="AYY6:AYZ6"/>
    <mergeCell ref="AZH6:AZI6"/>
    <mergeCell ref="AZQ6:AZR6"/>
    <mergeCell ref="AZZ6:BAA6"/>
    <mergeCell ref="AUC6:AUD6"/>
    <mergeCell ref="AUL6:AUM6"/>
    <mergeCell ref="AUU6:AUV6"/>
    <mergeCell ref="AVD6:AVE6"/>
    <mergeCell ref="AVM6:AVN6"/>
    <mergeCell ref="AVV6:AVW6"/>
    <mergeCell ref="AWE6:AWF6"/>
    <mergeCell ref="AWN6:AWO6"/>
    <mergeCell ref="AWW6:AWX6"/>
    <mergeCell ref="ARR6:ARS6"/>
    <mergeCell ref="ASA6:ASB6"/>
    <mergeCell ref="ASJ6:ASK6"/>
    <mergeCell ref="ASS6:AST6"/>
    <mergeCell ref="ATB6:ATC6"/>
    <mergeCell ref="ATK6:ATL6"/>
    <mergeCell ref="ATT6:ATU6"/>
    <mergeCell ref="ANW6:ANX6"/>
    <mergeCell ref="AOF6:AOG6"/>
    <mergeCell ref="AOO6:AOP6"/>
    <mergeCell ref="AOX6:AOY6"/>
    <mergeCell ref="APG6:APH6"/>
    <mergeCell ref="APP6:APQ6"/>
    <mergeCell ref="APY6:APZ6"/>
    <mergeCell ref="AQH6:AQI6"/>
    <mergeCell ref="AQQ6:AQR6"/>
    <mergeCell ref="AXF6:AXG6"/>
    <mergeCell ref="ALU6:ALV6"/>
    <mergeCell ref="AMD6:AME6"/>
    <mergeCell ref="AMM6:AMN6"/>
    <mergeCell ref="AMV6:AMW6"/>
    <mergeCell ref="ANE6:ANF6"/>
    <mergeCell ref="ANN6:ANO6"/>
    <mergeCell ref="AHQ6:AHR6"/>
    <mergeCell ref="AHZ6:AIA6"/>
    <mergeCell ref="AII6:AIJ6"/>
    <mergeCell ref="AIR6:AIS6"/>
    <mergeCell ref="AJA6:AJB6"/>
    <mergeCell ref="AJJ6:AJK6"/>
    <mergeCell ref="AJS6:AJT6"/>
    <mergeCell ref="AKB6:AKC6"/>
    <mergeCell ref="AKK6:AKL6"/>
    <mergeCell ref="AQZ6:ARA6"/>
    <mergeCell ref="ARI6:ARJ6"/>
    <mergeCell ref="AGE24:AGE25"/>
    <mergeCell ref="AGN24:AGN25"/>
    <mergeCell ref="AGW24:AGW25"/>
    <mergeCell ref="AHF24:AHF25"/>
    <mergeCell ref="AHO24:AHO25"/>
    <mergeCell ref="ABR24:ABR25"/>
    <mergeCell ref="ACA24:ACA25"/>
    <mergeCell ref="ACJ24:ACJ25"/>
    <mergeCell ref="ACS24:ACS25"/>
    <mergeCell ref="ADB24:ADB25"/>
    <mergeCell ref="ADK24:ADK25"/>
    <mergeCell ref="ADT24:ADT25"/>
    <mergeCell ref="AEC24:AEC25"/>
    <mergeCell ref="AEL24:AEL25"/>
    <mergeCell ref="AKT6:AKU6"/>
    <mergeCell ref="ALC6:ALD6"/>
    <mergeCell ref="ALL6:ALM6"/>
    <mergeCell ref="ALA19:ALA20"/>
    <mergeCell ref="ALJ19:ALJ20"/>
    <mergeCell ref="AHF14:AHF15"/>
    <mergeCell ref="AHO14:AHO15"/>
    <mergeCell ref="AGW9:AGW10"/>
    <mergeCell ref="AHF9:AHF10"/>
    <mergeCell ref="AHO9:AHO10"/>
    <mergeCell ref="AGG6:AGH6"/>
    <mergeCell ref="AGP6:AGQ6"/>
    <mergeCell ref="AGY6:AGZ6"/>
    <mergeCell ref="AHH6:AHI6"/>
    <mergeCell ref="ADD6:ADE6"/>
    <mergeCell ref="ADM6:ADN6"/>
    <mergeCell ref="ADV6:ADW6"/>
    <mergeCell ref="AEE6:AEF6"/>
    <mergeCell ref="ZY24:ZY25"/>
    <mergeCell ref="AAH24:AAH25"/>
    <mergeCell ref="AAQ24:AAQ25"/>
    <mergeCell ref="AAZ24:AAZ25"/>
    <mergeCell ref="ABI24:ABI25"/>
    <mergeCell ref="AHO19:AHO20"/>
    <mergeCell ref="QP24:QP25"/>
    <mergeCell ref="QY24:QY25"/>
    <mergeCell ref="RH24:RH25"/>
    <mergeCell ref="RQ24:RQ25"/>
    <mergeCell ref="RZ24:RZ25"/>
    <mergeCell ref="SI24:SI25"/>
    <mergeCell ref="SR24:SR25"/>
    <mergeCell ref="TA24:TA25"/>
    <mergeCell ref="TJ24:TJ25"/>
    <mergeCell ref="TS24:TS25"/>
    <mergeCell ref="UB24:UB25"/>
    <mergeCell ref="UK24:UK25"/>
    <mergeCell ref="UT24:UT25"/>
    <mergeCell ref="VC24:VC25"/>
    <mergeCell ref="VL24:VL25"/>
    <mergeCell ref="VU24:VU25"/>
    <mergeCell ref="WD24:WD25"/>
    <mergeCell ref="WM24:WM25"/>
    <mergeCell ref="WV24:WV25"/>
    <mergeCell ref="XE24:XE25"/>
    <mergeCell ref="XN24:XN25"/>
    <mergeCell ref="XW24:XW25"/>
    <mergeCell ref="AEU24:AEU25"/>
    <mergeCell ref="AFD24:AFD25"/>
    <mergeCell ref="AFM24:AFM25"/>
    <mergeCell ref="AFV24:AFV25"/>
    <mergeCell ref="YF24:YF25"/>
    <mergeCell ref="AEL19:AEL20"/>
    <mergeCell ref="AEU19:AEU20"/>
    <mergeCell ref="AFD19:AFD20"/>
    <mergeCell ref="AFM19:AFM20"/>
    <mergeCell ref="AFV19:AFV20"/>
    <mergeCell ref="AGE19:AGE20"/>
    <mergeCell ref="AGN19:AGN20"/>
    <mergeCell ref="AGW19:AGW20"/>
    <mergeCell ref="AHF19:AHF20"/>
    <mergeCell ref="ABI19:ABI20"/>
    <mergeCell ref="ABR19:ABR20"/>
    <mergeCell ref="ACA19:ACA20"/>
    <mergeCell ref="ACJ19:ACJ20"/>
    <mergeCell ref="ACS19:ACS20"/>
    <mergeCell ref="ADB19:ADB20"/>
    <mergeCell ref="ADK19:ADK20"/>
    <mergeCell ref="ADT19:ADT20"/>
    <mergeCell ref="AEC19:AEC20"/>
    <mergeCell ref="YF19:YF20"/>
    <mergeCell ref="YO19:YO20"/>
    <mergeCell ref="YX19:YX20"/>
    <mergeCell ref="ZG19:ZG20"/>
    <mergeCell ref="ZP19:ZP20"/>
    <mergeCell ref="ZY19:ZY20"/>
    <mergeCell ref="AAH19:AAH20"/>
    <mergeCell ref="AAQ19:AAQ20"/>
    <mergeCell ref="AAZ19:AAZ20"/>
    <mergeCell ref="YO24:YO25"/>
    <mergeCell ref="YX24:YX25"/>
    <mergeCell ref="ZG24:ZG25"/>
    <mergeCell ref="ZP24:ZP25"/>
    <mergeCell ref="QP19:QP20"/>
    <mergeCell ref="QY19:QY20"/>
    <mergeCell ref="RH19:RH20"/>
    <mergeCell ref="RQ19:RQ20"/>
    <mergeCell ref="RZ19:RZ20"/>
    <mergeCell ref="SI19:SI20"/>
    <mergeCell ref="SR19:SR20"/>
    <mergeCell ref="TA19:TA20"/>
    <mergeCell ref="TJ19:TJ20"/>
    <mergeCell ref="TS19:TS20"/>
    <mergeCell ref="UB19:UB20"/>
    <mergeCell ref="UK19:UK20"/>
    <mergeCell ref="UT19:UT20"/>
    <mergeCell ref="VC19:VC20"/>
    <mergeCell ref="VL19:VL20"/>
    <mergeCell ref="VU19:VU20"/>
    <mergeCell ref="WD19:WD20"/>
    <mergeCell ref="WM19:WM20"/>
    <mergeCell ref="WV19:WV20"/>
    <mergeCell ref="XE19:XE20"/>
    <mergeCell ref="XN19:XN20"/>
    <mergeCell ref="XW19:XW20"/>
    <mergeCell ref="AEC14:AEC15"/>
    <mergeCell ref="AEL14:AEL15"/>
    <mergeCell ref="AEU14:AEU15"/>
    <mergeCell ref="AFD14:AFD15"/>
    <mergeCell ref="AFM14:AFM15"/>
    <mergeCell ref="AFV14:AFV15"/>
    <mergeCell ref="AGE14:AGE15"/>
    <mergeCell ref="AGN14:AGN15"/>
    <mergeCell ref="AGW14:AGW15"/>
    <mergeCell ref="AAZ14:AAZ15"/>
    <mergeCell ref="ABI14:ABI15"/>
    <mergeCell ref="ABR14:ABR15"/>
    <mergeCell ref="ACA14:ACA15"/>
    <mergeCell ref="ACJ14:ACJ15"/>
    <mergeCell ref="ACS14:ACS15"/>
    <mergeCell ref="ADB14:ADB15"/>
    <mergeCell ref="ADK14:ADK15"/>
    <mergeCell ref="ADT14:ADT15"/>
    <mergeCell ref="XW14:XW15"/>
    <mergeCell ref="YF14:YF15"/>
    <mergeCell ref="YO14:YO15"/>
    <mergeCell ref="YX14:YX15"/>
    <mergeCell ref="ZG14:ZG15"/>
    <mergeCell ref="ZP14:ZP15"/>
    <mergeCell ref="ZY14:ZY15"/>
    <mergeCell ref="AAH14:AAH15"/>
    <mergeCell ref="AAQ14:AAQ15"/>
    <mergeCell ref="QP14:QP15"/>
    <mergeCell ref="QY14:QY15"/>
    <mergeCell ref="RH14:RH15"/>
    <mergeCell ref="RQ14:RQ15"/>
    <mergeCell ref="RZ14:RZ15"/>
    <mergeCell ref="SI14:SI15"/>
    <mergeCell ref="SR14:SR15"/>
    <mergeCell ref="TA14:TA15"/>
    <mergeCell ref="TJ14:TJ15"/>
    <mergeCell ref="TS14:TS15"/>
    <mergeCell ref="UB14:UB15"/>
    <mergeCell ref="UK14:UK15"/>
    <mergeCell ref="UT14:UT15"/>
    <mergeCell ref="VC14:VC15"/>
    <mergeCell ref="VL14:VL15"/>
    <mergeCell ref="VU14:VU15"/>
    <mergeCell ref="WD14:WD15"/>
    <mergeCell ref="WM14:WM15"/>
    <mergeCell ref="WV14:WV15"/>
    <mergeCell ref="XE14:XE15"/>
    <mergeCell ref="XN14:XN15"/>
    <mergeCell ref="ADT9:ADT10"/>
    <mergeCell ref="AEC9:AEC10"/>
    <mergeCell ref="AEL9:AEL10"/>
    <mergeCell ref="AEU9:AEU10"/>
    <mergeCell ref="AFD9:AFD10"/>
    <mergeCell ref="AFM9:AFM10"/>
    <mergeCell ref="AFV9:AFV10"/>
    <mergeCell ref="AGE9:AGE10"/>
    <mergeCell ref="AGN9:AGN10"/>
    <mergeCell ref="AAQ9:AAQ10"/>
    <mergeCell ref="AAZ9:AAZ10"/>
    <mergeCell ref="ABI9:ABI10"/>
    <mergeCell ref="ABR9:ABR10"/>
    <mergeCell ref="ACA9:ACA10"/>
    <mergeCell ref="ACJ9:ACJ10"/>
    <mergeCell ref="ACS9:ACS10"/>
    <mergeCell ref="ADB9:ADB10"/>
    <mergeCell ref="ADK9:ADK10"/>
    <mergeCell ref="XN9:XN10"/>
    <mergeCell ref="XW9:XW10"/>
    <mergeCell ref="YF9:YF10"/>
    <mergeCell ref="YO9:YO10"/>
    <mergeCell ref="YX9:YX10"/>
    <mergeCell ref="ZG9:ZG10"/>
    <mergeCell ref="ZP9:ZP10"/>
    <mergeCell ref="ZY9:ZY10"/>
    <mergeCell ref="AAH9:AAH10"/>
    <mergeCell ref="WM9:WM10"/>
    <mergeCell ref="WX6:WY6"/>
    <mergeCell ref="XG6:XH6"/>
    <mergeCell ref="XP6:XQ6"/>
    <mergeCell ref="XY6:XZ6"/>
    <mergeCell ref="YH6:YI6"/>
    <mergeCell ref="YQ6:YR6"/>
    <mergeCell ref="YZ6:ZA6"/>
    <mergeCell ref="ZI6:ZJ6"/>
    <mergeCell ref="ZR6:ZS6"/>
    <mergeCell ref="QP9:QP10"/>
    <mergeCell ref="QY9:QY10"/>
    <mergeCell ref="RH9:RH10"/>
    <mergeCell ref="RQ9:RQ10"/>
    <mergeCell ref="RZ9:RZ10"/>
    <mergeCell ref="SI9:SI10"/>
    <mergeCell ref="SR9:SR10"/>
    <mergeCell ref="TA9:TA10"/>
    <mergeCell ref="TJ9:TJ10"/>
    <mergeCell ref="TS9:TS10"/>
    <mergeCell ref="UB9:UB10"/>
    <mergeCell ref="UK9:UK10"/>
    <mergeCell ref="UT9:UT10"/>
    <mergeCell ref="VC9:VC10"/>
    <mergeCell ref="VL9:VL10"/>
    <mergeCell ref="VU9:VU10"/>
    <mergeCell ref="WD9:WD10"/>
    <mergeCell ref="AEN6:AEO6"/>
    <mergeCell ref="AEW6:AEX6"/>
    <mergeCell ref="AFF6:AFG6"/>
    <mergeCell ref="AFO6:AFP6"/>
    <mergeCell ref="AFX6:AFY6"/>
    <mergeCell ref="AAA6:AAB6"/>
    <mergeCell ref="AAJ6:AAK6"/>
    <mergeCell ref="AAS6:AAT6"/>
    <mergeCell ref="ABB6:ABC6"/>
    <mergeCell ref="ABK6:ABL6"/>
    <mergeCell ref="ABT6:ABU6"/>
    <mergeCell ref="ACC6:ACD6"/>
    <mergeCell ref="ACL6:ACM6"/>
    <mergeCell ref="ACU6:ACV6"/>
    <mergeCell ref="AFX1:AGC4"/>
    <mergeCell ref="AGG1:AGL4"/>
    <mergeCell ref="AGP1:AGU4"/>
    <mergeCell ref="AGY1:AHD4"/>
    <mergeCell ref="AHH1:AHM4"/>
    <mergeCell ref="QI6:QJ6"/>
    <mergeCell ref="QR6:QS6"/>
    <mergeCell ref="RA6:RB6"/>
    <mergeCell ref="RJ6:RK6"/>
    <mergeCell ref="RS6:RT6"/>
    <mergeCell ref="SB6:SC6"/>
    <mergeCell ref="SK6:SL6"/>
    <mergeCell ref="ST6:SU6"/>
    <mergeCell ref="TC6:TD6"/>
    <mergeCell ref="TL6:TM6"/>
    <mergeCell ref="TU6:TV6"/>
    <mergeCell ref="UD6:UE6"/>
    <mergeCell ref="UM6:UN6"/>
    <mergeCell ref="UV6:UW6"/>
    <mergeCell ref="VE6:VF6"/>
    <mergeCell ref="VN6:VO6"/>
    <mergeCell ref="VW6:VX6"/>
    <mergeCell ref="WF6:WG6"/>
    <mergeCell ref="WO6:WP6"/>
    <mergeCell ref="ACU1:ACZ4"/>
    <mergeCell ref="ADD1:ADI4"/>
    <mergeCell ref="ADM1:ADR4"/>
    <mergeCell ref="ADV1:AEA4"/>
    <mergeCell ref="AEE1:AEJ4"/>
    <mergeCell ref="AEN1:AES4"/>
    <mergeCell ref="AEW1:AFB4"/>
    <mergeCell ref="AFF1:AFK4"/>
    <mergeCell ref="TL1:TQ4"/>
    <mergeCell ref="TU1:TZ4"/>
    <mergeCell ref="UD1:UI4"/>
    <mergeCell ref="CK14:CK15"/>
    <mergeCell ref="CK19:CK20"/>
    <mergeCell ref="BC6:BD6"/>
    <mergeCell ref="BJ9:BJ10"/>
    <mergeCell ref="BJ14:BJ15"/>
    <mergeCell ref="BJ19:BJ20"/>
    <mergeCell ref="BL6:BM6"/>
    <mergeCell ref="BS9:BS10"/>
    <mergeCell ref="BS14:BS15"/>
    <mergeCell ref="BS19:BS20"/>
    <mergeCell ref="EF6:EG6"/>
    <mergeCell ref="AFO1:AFT4"/>
    <mergeCell ref="ZR1:ZW4"/>
    <mergeCell ref="AAA1:AAF4"/>
    <mergeCell ref="AAJ1:AAO4"/>
    <mergeCell ref="AAS1:AAX4"/>
    <mergeCell ref="ABB1:ABG4"/>
    <mergeCell ref="ABK1:ABP4"/>
    <mergeCell ref="ABT1:ABY4"/>
    <mergeCell ref="ACC1:ACH4"/>
    <mergeCell ref="ACL1:ACQ4"/>
    <mergeCell ref="WO1:WT4"/>
    <mergeCell ref="WX1:XC4"/>
    <mergeCell ref="XG1:XL4"/>
    <mergeCell ref="XP1:XU4"/>
    <mergeCell ref="XY1:YD4"/>
    <mergeCell ref="YH1:YM4"/>
    <mergeCell ref="YQ1:YV4"/>
    <mergeCell ref="YZ1:ZE4"/>
    <mergeCell ref="ZI1:ZN4"/>
    <mergeCell ref="WV9:WV10"/>
    <mergeCell ref="XE9:XE10"/>
    <mergeCell ref="UM1:UR4"/>
    <mergeCell ref="UV1:VA4"/>
    <mergeCell ref="VE1:VJ4"/>
    <mergeCell ref="VN1:VS4"/>
    <mergeCell ref="VW1:WB4"/>
    <mergeCell ref="WF1:WK4"/>
    <mergeCell ref="QI1:QN4"/>
    <mergeCell ref="QR1:QW4"/>
    <mergeCell ref="RA1:RF4"/>
    <mergeCell ref="RJ1:RO4"/>
    <mergeCell ref="RS1:RX4"/>
    <mergeCell ref="SB1:SG4"/>
    <mergeCell ref="SK1:SP4"/>
    <mergeCell ref="ST1:SY4"/>
    <mergeCell ref="TC1:TH4"/>
    <mergeCell ref="Q9:Q10"/>
    <mergeCell ref="Q14:Q15"/>
    <mergeCell ref="EM9:EM10"/>
    <mergeCell ref="EM14:EM15"/>
    <mergeCell ref="FY6:FZ6"/>
    <mergeCell ref="GF9:GF10"/>
    <mergeCell ref="GF14:GF15"/>
    <mergeCell ref="IJ6:IK6"/>
    <mergeCell ref="IQ9:IQ10"/>
    <mergeCell ref="IQ14:IQ15"/>
    <mergeCell ref="KC6:KD6"/>
    <mergeCell ref="KJ9:KJ10"/>
    <mergeCell ref="KJ14:KJ15"/>
    <mergeCell ref="OW14:OW15"/>
    <mergeCell ref="BU1:BZ4"/>
    <mergeCell ref="CD1:CI4"/>
    <mergeCell ref="CM1:CR4"/>
    <mergeCell ref="H9:H10"/>
    <mergeCell ref="H14:H15"/>
    <mergeCell ref="H19:H20"/>
    <mergeCell ref="J6:K6"/>
    <mergeCell ref="AT6:AU6"/>
    <mergeCell ref="BA9:BA10"/>
    <mergeCell ref="BA14:BA15"/>
    <mergeCell ref="BA19:BA20"/>
    <mergeCell ref="AK6:AL6"/>
    <mergeCell ref="AR9:AR10"/>
    <mergeCell ref="AR14:AR15"/>
    <mergeCell ref="AR19:AR20"/>
    <mergeCell ref="Z9:Z10"/>
    <mergeCell ref="Z14:Z15"/>
    <mergeCell ref="Z19:Z20"/>
    <mergeCell ref="AB6:AC6"/>
    <mergeCell ref="AI9:AI10"/>
    <mergeCell ref="AI14:AI15"/>
    <mergeCell ref="AI19:AI20"/>
    <mergeCell ref="EM19:EM20"/>
    <mergeCell ref="EO6:EP6"/>
    <mergeCell ref="EV9:EV10"/>
    <mergeCell ref="EV14:EV15"/>
    <mergeCell ref="EV19:EV20"/>
    <mergeCell ref="DN6:DO6"/>
    <mergeCell ref="DU9:DU10"/>
    <mergeCell ref="DU14:DU15"/>
    <mergeCell ref="DU19:DU20"/>
    <mergeCell ref="DW6:DX6"/>
    <mergeCell ref="ED9:ED10"/>
    <mergeCell ref="ED14:ED15"/>
    <mergeCell ref="ED19:ED20"/>
    <mergeCell ref="FP6:FQ6"/>
    <mergeCell ref="FW9:FW10"/>
    <mergeCell ref="FW14:FW15"/>
    <mergeCell ref="FW19:FW20"/>
    <mergeCell ref="GF19:GF20"/>
    <mergeCell ref="EX6:EY6"/>
    <mergeCell ref="FE9:FE10"/>
    <mergeCell ref="FE14:FE15"/>
    <mergeCell ref="FE19:FE20"/>
    <mergeCell ref="FG6:FH6"/>
    <mergeCell ref="FN9:FN10"/>
    <mergeCell ref="FN14:FN15"/>
    <mergeCell ref="FN19:FN20"/>
    <mergeCell ref="GZ6:HA6"/>
    <mergeCell ref="HG9:HG10"/>
    <mergeCell ref="HG14:HG15"/>
    <mergeCell ref="HG19:HG20"/>
    <mergeCell ref="HI6:HJ6"/>
    <mergeCell ref="HP9:HP10"/>
    <mergeCell ref="HP14:HP15"/>
    <mergeCell ref="HP19:HP20"/>
    <mergeCell ref="GH6:GI6"/>
    <mergeCell ref="GO9:GO10"/>
    <mergeCell ref="GO14:GO15"/>
    <mergeCell ref="GO19:GO20"/>
    <mergeCell ref="GQ6:GR6"/>
    <mergeCell ref="GX9:GX10"/>
    <mergeCell ref="GX14:GX15"/>
    <mergeCell ref="GX19:GX20"/>
    <mergeCell ref="IQ19:IQ20"/>
    <mergeCell ref="IS6:IT6"/>
    <mergeCell ref="IZ9:IZ10"/>
    <mergeCell ref="IZ14:IZ15"/>
    <mergeCell ref="IZ19:IZ20"/>
    <mergeCell ref="HR6:HS6"/>
    <mergeCell ref="HY9:HY10"/>
    <mergeCell ref="HY14:HY15"/>
    <mergeCell ref="HY19:HY20"/>
    <mergeCell ref="IA6:IB6"/>
    <mergeCell ref="IH9:IH10"/>
    <mergeCell ref="IH14:IH15"/>
    <mergeCell ref="IH19:IH20"/>
    <mergeCell ref="JT6:JU6"/>
    <mergeCell ref="KA9:KA10"/>
    <mergeCell ref="KA14:KA15"/>
    <mergeCell ref="KA19:KA20"/>
    <mergeCell ref="KJ19:KJ20"/>
    <mergeCell ref="JB6:JC6"/>
    <mergeCell ref="JI9:JI10"/>
    <mergeCell ref="JI14:JI15"/>
    <mergeCell ref="JI19:JI20"/>
    <mergeCell ref="JK6:JL6"/>
    <mergeCell ref="JR9:JR10"/>
    <mergeCell ref="JR14:JR15"/>
    <mergeCell ref="JR19:JR20"/>
    <mergeCell ref="LD6:LE6"/>
    <mergeCell ref="NV14:NV15"/>
    <mergeCell ref="NV19:NV20"/>
    <mergeCell ref="LK9:LK10"/>
    <mergeCell ref="LK14:LK15"/>
    <mergeCell ref="LK19:LK20"/>
    <mergeCell ref="LM6:LN6"/>
    <mergeCell ref="LT9:LT10"/>
    <mergeCell ref="LT14:LT15"/>
    <mergeCell ref="LT19:LT20"/>
    <mergeCell ref="KL6:KM6"/>
    <mergeCell ref="KS9:KS10"/>
    <mergeCell ref="KS14:KS15"/>
    <mergeCell ref="KS19:KS20"/>
    <mergeCell ref="KU6:KV6"/>
    <mergeCell ref="LB9:LB10"/>
    <mergeCell ref="LB14:LB15"/>
    <mergeCell ref="LB19:LB20"/>
    <mergeCell ref="MN6:MO6"/>
    <mergeCell ref="MU9:MU10"/>
    <mergeCell ref="MU14:MU15"/>
    <mergeCell ref="MU19:MU20"/>
    <mergeCell ref="OW19:OW20"/>
    <mergeCell ref="OY6:OZ6"/>
    <mergeCell ref="PF9:PF10"/>
    <mergeCell ref="PF14:PF15"/>
    <mergeCell ref="PF19:PF20"/>
    <mergeCell ref="NX6:NY6"/>
    <mergeCell ref="OE9:OE10"/>
    <mergeCell ref="MW6:MX6"/>
    <mergeCell ref="ND9:ND10"/>
    <mergeCell ref="ND14:ND15"/>
    <mergeCell ref="ND19:ND20"/>
    <mergeCell ref="LV6:LW6"/>
    <mergeCell ref="MC9:MC10"/>
    <mergeCell ref="MC14:MC15"/>
    <mergeCell ref="MC19:MC20"/>
    <mergeCell ref="ME6:MF6"/>
    <mergeCell ref="ML9:ML10"/>
    <mergeCell ref="ML14:ML15"/>
    <mergeCell ref="ML19:ML20"/>
    <mergeCell ref="OE14:OE15"/>
    <mergeCell ref="OE19:OE20"/>
    <mergeCell ref="OG6:OH6"/>
    <mergeCell ref="ON9:ON10"/>
    <mergeCell ref="ON14:ON15"/>
    <mergeCell ref="ON19:ON20"/>
    <mergeCell ref="NF6:NG6"/>
    <mergeCell ref="NM9:NM10"/>
    <mergeCell ref="NM14:NM15"/>
    <mergeCell ref="NM19:NM20"/>
    <mergeCell ref="NO6:NP6"/>
    <mergeCell ref="NV9:NV10"/>
    <mergeCell ref="CV1:DA4"/>
    <mergeCell ref="DE1:DJ4"/>
    <mergeCell ref="DN1:DS4"/>
    <mergeCell ref="CT14:CT15"/>
    <mergeCell ref="CT19:CT20"/>
    <mergeCell ref="A1:F4"/>
    <mergeCell ref="J1:O4"/>
    <mergeCell ref="S1:X4"/>
    <mergeCell ref="AB1:AG4"/>
    <mergeCell ref="AK1:AP4"/>
    <mergeCell ref="AT1:AY4"/>
    <mergeCell ref="BC1:BH4"/>
    <mergeCell ref="BL1:BQ4"/>
    <mergeCell ref="CV6:CW6"/>
    <mergeCell ref="DC9:DC10"/>
    <mergeCell ref="DC14:DC15"/>
    <mergeCell ref="DC19:DC20"/>
    <mergeCell ref="DE6:DF6"/>
    <mergeCell ref="DL9:DL10"/>
    <mergeCell ref="DL14:DL15"/>
    <mergeCell ref="DL19:DL20"/>
    <mergeCell ref="CM6:CN6"/>
    <mergeCell ref="CT9:CT10"/>
    <mergeCell ref="BU6:BV6"/>
    <mergeCell ref="CB9:CB10"/>
    <mergeCell ref="CB14:CB15"/>
    <mergeCell ref="CB19:CB20"/>
    <mergeCell ref="CD6:CE6"/>
    <mergeCell ref="CK9:CK10"/>
    <mergeCell ref="Q19:Q20"/>
    <mergeCell ref="S6:T6"/>
    <mergeCell ref="A6:B6"/>
    <mergeCell ref="GQ1:GV4"/>
    <mergeCell ref="GZ1:HE4"/>
    <mergeCell ref="HI1:HN4"/>
    <mergeCell ref="HR1:HW4"/>
    <mergeCell ref="DW1:EB4"/>
    <mergeCell ref="EF1:EK4"/>
    <mergeCell ref="EO1:ET4"/>
    <mergeCell ref="EX1:FC4"/>
    <mergeCell ref="FG1:FL4"/>
    <mergeCell ref="FP1:FU4"/>
    <mergeCell ref="KC1:KH4"/>
    <mergeCell ref="KL1:KQ4"/>
    <mergeCell ref="KU1:KZ4"/>
    <mergeCell ref="LD1:LI4"/>
    <mergeCell ref="LM1:LR4"/>
    <mergeCell ref="IA1:IF4"/>
    <mergeCell ref="IJ1:IO4"/>
    <mergeCell ref="IS1:IX4"/>
    <mergeCell ref="JB1:JG4"/>
    <mergeCell ref="JK1:JP4"/>
    <mergeCell ref="JT1:JY4"/>
    <mergeCell ref="OP1:OU4"/>
    <mergeCell ref="OY1:PD4"/>
    <mergeCell ref="PH1:PM4"/>
    <mergeCell ref="PQ1:PV4"/>
    <mergeCell ref="PZ1:QE4"/>
    <mergeCell ref="ME1:MJ4"/>
    <mergeCell ref="MN1:MS4"/>
    <mergeCell ref="MW1:NB4"/>
    <mergeCell ref="NF1:NK4"/>
    <mergeCell ref="NO1:NT4"/>
    <mergeCell ref="NX1:OC4"/>
    <mergeCell ref="BJ24:BJ25"/>
    <mergeCell ref="BS24:BS25"/>
    <mergeCell ref="CB24:CB25"/>
    <mergeCell ref="CK24:CK25"/>
    <mergeCell ref="CT24:CT25"/>
    <mergeCell ref="DC24:DC25"/>
    <mergeCell ref="JR24:JR25"/>
    <mergeCell ref="KA24:KA25"/>
    <mergeCell ref="KJ24:KJ25"/>
    <mergeCell ref="KS24:KS25"/>
    <mergeCell ref="LB24:LB25"/>
    <mergeCell ref="LK24:LK25"/>
    <mergeCell ref="HP24:HP25"/>
    <mergeCell ref="HY24:HY25"/>
    <mergeCell ref="IH24:IH25"/>
    <mergeCell ref="IQ24:IQ25"/>
    <mergeCell ref="IZ24:IZ25"/>
    <mergeCell ref="JI24:JI25"/>
    <mergeCell ref="PX24:PX25"/>
    <mergeCell ref="FY1:GD4"/>
    <mergeCell ref="GH1:GM4"/>
    <mergeCell ref="H24:H25"/>
    <mergeCell ref="Q24:Q25"/>
    <mergeCell ref="Z24:Z25"/>
    <mergeCell ref="AI24:AI25"/>
    <mergeCell ref="AR24:AR25"/>
    <mergeCell ref="BA24:BA25"/>
    <mergeCell ref="FN24:FN25"/>
    <mergeCell ref="FW24:FW25"/>
    <mergeCell ref="GF24:GF25"/>
    <mergeCell ref="GO24:GO25"/>
    <mergeCell ref="GX24:GX25"/>
    <mergeCell ref="HG24:HG25"/>
    <mergeCell ref="DL24:DL25"/>
    <mergeCell ref="DU24:DU25"/>
    <mergeCell ref="ED24:ED25"/>
    <mergeCell ref="EM24:EM25"/>
    <mergeCell ref="EV24:EV25"/>
    <mergeCell ref="FE24:FE25"/>
    <mergeCell ref="QG24:QG25"/>
    <mergeCell ref="NV24:NV25"/>
    <mergeCell ref="OE24:OE25"/>
    <mergeCell ref="ON24:ON25"/>
    <mergeCell ref="OW24:OW25"/>
    <mergeCell ref="PF24:PF25"/>
    <mergeCell ref="PO24:PO25"/>
    <mergeCell ref="LT24:LT25"/>
    <mergeCell ref="MC24:MC25"/>
    <mergeCell ref="ML24:ML25"/>
    <mergeCell ref="MU24:MU25"/>
    <mergeCell ref="ND24:ND25"/>
    <mergeCell ref="NM24:NM25"/>
    <mergeCell ref="AHQ1:AHV4"/>
    <mergeCell ref="AHZ1:AIE4"/>
    <mergeCell ref="AII1:AIN4"/>
    <mergeCell ref="LV1:MA4"/>
    <mergeCell ref="PZ6:QA6"/>
    <mergeCell ref="QG9:QG10"/>
    <mergeCell ref="QG14:QG15"/>
    <mergeCell ref="QG19:QG20"/>
    <mergeCell ref="PH6:PI6"/>
    <mergeCell ref="PO9:PO10"/>
    <mergeCell ref="PO14:PO15"/>
    <mergeCell ref="PO19:PO20"/>
    <mergeCell ref="PQ6:PR6"/>
    <mergeCell ref="PX9:PX10"/>
    <mergeCell ref="PX14:PX15"/>
    <mergeCell ref="PX19:PX20"/>
    <mergeCell ref="OP6:OQ6"/>
    <mergeCell ref="OW9:OW10"/>
    <mergeCell ref="OG1:OL4"/>
    <mergeCell ref="AIR1:AIW4"/>
    <mergeCell ref="AJA1:AJF4"/>
    <mergeCell ref="AJJ1:AJO4"/>
    <mergeCell ref="AJS1:AJX4"/>
    <mergeCell ref="AKB1:AKG4"/>
    <mergeCell ref="AKK1:AKP4"/>
    <mergeCell ref="AKT1:AKY4"/>
    <mergeCell ref="ALC1:ALH4"/>
    <mergeCell ref="ALL1:ALQ4"/>
    <mergeCell ref="ALU1:ALZ4"/>
    <mergeCell ref="AMD1:AMI4"/>
    <mergeCell ref="AMM1:AMR4"/>
    <mergeCell ref="AMV1:ANA4"/>
    <mergeCell ref="ANE1:ANJ4"/>
    <mergeCell ref="ANN1:ANS4"/>
    <mergeCell ref="ANW1:AOB4"/>
    <mergeCell ref="AOF1:AOK4"/>
    <mergeCell ref="AOO1:AOT4"/>
    <mergeCell ref="AOX1:APC4"/>
    <mergeCell ref="APG1:APL4"/>
    <mergeCell ref="APP1:APU4"/>
    <mergeCell ref="APY1:AQD4"/>
    <mergeCell ref="AQH1:AQM4"/>
    <mergeCell ref="AQQ1:AQV4"/>
    <mergeCell ref="AQZ1:ARE4"/>
    <mergeCell ref="ARI1:ARN4"/>
    <mergeCell ref="ARR1:ARW4"/>
    <mergeCell ref="ASA1:ASF4"/>
    <mergeCell ref="ASJ1:ASO4"/>
    <mergeCell ref="ASS1:ASX4"/>
    <mergeCell ref="ATB1:ATG4"/>
    <mergeCell ref="ATK1:ATP4"/>
    <mergeCell ref="ATT1:ATY4"/>
    <mergeCell ref="AUC1:AUH4"/>
    <mergeCell ref="AUL1:AUQ4"/>
    <mergeCell ref="AUU1:AUZ4"/>
    <mergeCell ref="AVD1:AVI4"/>
    <mergeCell ref="AVM1:AVR4"/>
    <mergeCell ref="AVV1:AWA4"/>
    <mergeCell ref="AWE1:AWJ4"/>
    <mergeCell ref="AWN1:AWS4"/>
    <mergeCell ref="AWW1:AXB4"/>
    <mergeCell ref="AXF1:AXK4"/>
    <mergeCell ref="AXO1:AXT4"/>
    <mergeCell ref="AXX1:AYC4"/>
    <mergeCell ref="AYG1:AYL4"/>
    <mergeCell ref="AYP1:AYU4"/>
    <mergeCell ref="AYY1:AZD4"/>
    <mergeCell ref="AZH1:AZM4"/>
    <mergeCell ref="AZQ1:AZV4"/>
    <mergeCell ref="AZZ1:BAE4"/>
    <mergeCell ref="BAI1:BAN4"/>
    <mergeCell ref="BAR1:BAW4"/>
    <mergeCell ref="BBA1:BBF4"/>
    <mergeCell ref="BBJ1:BBO4"/>
    <mergeCell ref="BBS1:BBX4"/>
    <mergeCell ref="BCB1:BCG4"/>
    <mergeCell ref="BCK1:BCP4"/>
    <mergeCell ref="BCT1:BCY4"/>
    <mergeCell ref="BDC1:BDH4"/>
    <mergeCell ref="BDL1:BDQ4"/>
    <mergeCell ref="BDU1:BDZ4"/>
    <mergeCell ref="BED1:BEI4"/>
    <mergeCell ref="BEM1:BER4"/>
    <mergeCell ref="BEV1:BFA4"/>
    <mergeCell ref="BFE1:BFJ4"/>
    <mergeCell ref="BFN1:BFS4"/>
    <mergeCell ref="BFW1:BGB4"/>
    <mergeCell ref="BLK1:BLP4"/>
    <mergeCell ref="BLT1:BLY4"/>
    <mergeCell ref="BMC1:BMH4"/>
    <mergeCell ref="BML1:BMQ4"/>
    <mergeCell ref="BMU1:BMZ4"/>
    <mergeCell ref="BND1:BNI4"/>
    <mergeCell ref="BNM1:BNR4"/>
    <mergeCell ref="BNV1:BOA4"/>
    <mergeCell ref="BOE1:BOJ4"/>
    <mergeCell ref="BON1:BOS4"/>
    <mergeCell ref="BOW1:BPB4"/>
    <mergeCell ref="BPF1:BPK4"/>
    <mergeCell ref="BPO1:BPT4"/>
    <mergeCell ref="BPX1:BQC4"/>
    <mergeCell ref="BGF1:BGK4"/>
    <mergeCell ref="BGO1:BGT4"/>
    <mergeCell ref="BGX1:BHC4"/>
    <mergeCell ref="BHG1:BHL4"/>
    <mergeCell ref="BHP1:BHU4"/>
    <mergeCell ref="BHY1:BID4"/>
    <mergeCell ref="BIH1:BIM4"/>
    <mergeCell ref="BIQ1:BIV4"/>
    <mergeCell ref="BIZ1:BJE4"/>
    <mergeCell ref="BJI1:BJN4"/>
    <mergeCell ref="BJR1:BJW4"/>
    <mergeCell ref="BKA1:BKF4"/>
    <mergeCell ref="BKJ1:BKO4"/>
    <mergeCell ref="BKS1:BKX4"/>
    <mergeCell ref="BLB1:BLG4"/>
  </mergeCells>
  <hyperlinks>
    <hyperlink ref="H9:H10" location="Inicio!A1" display="Volver a inicio"/>
    <hyperlink ref="H14:H15" location="Insumos!A1" display="Ir a página de insumos"/>
    <hyperlink ref="H19:H20" location="'Resumen de productos'!A1" display="Ir a listado de productos"/>
    <hyperlink ref="Q9:Q10" location="Inicio!A1" display="Volver a inicio"/>
    <hyperlink ref="Q14:Q15" location="Insumos!A1" display="Ir a página de insumos"/>
    <hyperlink ref="Q19:Q20" location="'Resumen de productos'!A1" display="Ir a listado de productos"/>
    <hyperlink ref="Z9:Z10" location="Inicio!A1" display="Volver a inicio"/>
    <hyperlink ref="Z14:Z15" location="Insumos!A1" display="Ir a página de insumos"/>
    <hyperlink ref="Z19:Z20" location="'Resumen de productos'!A1" display="Ir a listado de productos"/>
    <hyperlink ref="AI9:AI10" location="Inicio!A1" display="Volver a inicio"/>
    <hyperlink ref="AI14:AI15" location="Insumos!A1" display="Ir a página de insumos"/>
    <hyperlink ref="AI19:AI20" location="'Resumen de productos'!A1" display="Ir a listado de productos"/>
    <hyperlink ref="AR9:AR10" location="Inicio!A1" display="Volver a inicio"/>
    <hyperlink ref="AR14:AR15" location="Insumos!A1" display="Ir a página de insumos"/>
    <hyperlink ref="AR19:AR20" location="'Resumen de productos'!A1" display="Ir a listado de productos"/>
    <hyperlink ref="BA9:BA10" location="Inicio!A1" display="Volver a inicio"/>
    <hyperlink ref="BA14:BA15" location="Insumos!A1" display="Ir a página de insumos"/>
    <hyperlink ref="BA19:BA20" location="'Resumen de productos'!A1" display="Ir a listado de productos"/>
    <hyperlink ref="BJ9:BJ10" location="Inicio!A1" display="Volver a inicio"/>
    <hyperlink ref="BJ14:BJ15" location="Insumos!A1" display="Ir a página de insumos"/>
    <hyperlink ref="BJ19:BJ20" location="'Resumen de productos'!A1" display="Ir a listado de productos"/>
    <hyperlink ref="BS9:BS10" location="Inicio!A1" display="Volver a inicio"/>
    <hyperlink ref="BS14:BS15" location="Insumos!A1" display="Ir a página de insumos"/>
    <hyperlink ref="BS19:BS20" location="'Resumen de productos'!A1" display="Ir a listado de productos"/>
    <hyperlink ref="CB9:CB10" location="Inicio!A1" display="Volver a inicio"/>
    <hyperlink ref="CB14:CB15" location="Insumos!A1" display="Ir a página de insumos"/>
    <hyperlink ref="CB19:CB20" location="'Resumen de productos'!A1" display="Ir a listado de productos"/>
    <hyperlink ref="CK9:CK10" location="Inicio!A1" display="Volver a inicio"/>
    <hyperlink ref="CK14:CK15" location="Insumos!A1" display="Ir a página de insumos"/>
    <hyperlink ref="CK19:CK20" location="'Resumen de productos'!A1" display="Ir a listado de productos"/>
    <hyperlink ref="DC9:DC10" location="Inicio!A1" display="Volver a inicio"/>
    <hyperlink ref="DC14:DC15" location="Insumos!A1" display="Ir a página de insumos"/>
    <hyperlink ref="DC19:DC20" location="'Resumen de productos'!A1" display="Ir a listado de productos"/>
    <hyperlink ref="DL9:DL10" location="Inicio!A1" display="Volver a inicio"/>
    <hyperlink ref="DL14:DL15" location="Insumos!A1" display="Ir a página de insumos"/>
    <hyperlink ref="DL19:DL20" location="'Resumen de productos'!A1" display="Ir a listado de productos"/>
    <hyperlink ref="DU9:DU10" location="Inicio!A1" display="Volver a inicio"/>
    <hyperlink ref="DU14:DU15" location="Insumos!A1" display="Ir a página de insumos"/>
    <hyperlink ref="DU19:DU20" location="'Resumen de productos'!A1" display="Ir a listado de productos"/>
    <hyperlink ref="ED9:ED10" location="Inicio!A1" display="Volver a inicio"/>
    <hyperlink ref="ED14:ED15" location="Insumos!A1" display="Ir a página de insumos"/>
    <hyperlink ref="ED19:ED20" location="'Resumen de productos'!A1" display="Ir a listado de productos"/>
    <hyperlink ref="EM9:EM10" location="Inicio!A1" display="Volver a inicio"/>
    <hyperlink ref="EM14:EM15" location="Insumos!A1" display="Ir a página de insumos"/>
    <hyperlink ref="EM19:EM20" location="'Resumen de productos'!A1" display="Ir a listado de productos"/>
    <hyperlink ref="EV9:EV10" location="Inicio!A1" display="Volver a inicio"/>
    <hyperlink ref="EV14:EV15" location="Insumos!A1" display="Ir a página de insumos"/>
    <hyperlink ref="EV19:EV20" location="'Resumen de productos'!A1" display="Ir a listado de productos"/>
    <hyperlink ref="FE9:FE10" location="Inicio!A1" display="Volver a inicio"/>
    <hyperlink ref="FE14:FE15" location="Insumos!A1" display="Ir a página de insumos"/>
    <hyperlink ref="FE19:FE20" location="'Resumen de productos'!A1" display="Ir a listado de productos"/>
    <hyperlink ref="FN9:FN10" location="Inicio!A1" display="Volver a inicio"/>
    <hyperlink ref="FN14:FN15" location="Insumos!A1" display="Ir a página de insumos"/>
    <hyperlink ref="FN19:FN20" location="'Resumen de productos'!A1" display="Ir a listado de productos"/>
    <hyperlink ref="FW9:FW10" location="Inicio!A1" display="Volver a inicio"/>
    <hyperlink ref="FW14:FW15" location="Insumos!A1" display="Ir a página de insumos"/>
    <hyperlink ref="FW19:FW20" location="'Resumen de productos'!A1" display="Ir a listado de productos"/>
    <hyperlink ref="GF9:GF10" location="Inicio!A1" display="Volver a inicio"/>
    <hyperlink ref="GF14:GF15" location="Insumos!A1" display="Ir a página de insumos"/>
    <hyperlink ref="GF19:GF20" location="'Resumen de productos'!A1" display="Ir a listado de productos"/>
    <hyperlink ref="GO9:GO10" location="Inicio!A1" display="Volver a inicio"/>
    <hyperlink ref="GO14:GO15" location="Insumos!A1" display="Ir a página de insumos"/>
    <hyperlink ref="GO19:GO20" location="'Resumen de productos'!A1" display="Ir a listado de productos"/>
    <hyperlink ref="GX9:GX10" location="Inicio!A1" display="Volver a inicio"/>
    <hyperlink ref="GX14:GX15" location="Insumos!A1" display="Ir a página de insumos"/>
    <hyperlink ref="GX19:GX20" location="'Resumen de productos'!A1" display="Ir a listado de productos"/>
    <hyperlink ref="HG9:HG10" location="Inicio!A1" display="Volver a inicio"/>
    <hyperlink ref="HG14:HG15" location="Insumos!A1" display="Ir a página de insumos"/>
    <hyperlink ref="HG19:HG20" location="'Resumen de productos'!A1" display="Ir a listado de productos"/>
    <hyperlink ref="HP9:HP10" location="Inicio!A1" display="Volver a inicio"/>
    <hyperlink ref="HP14:HP15" location="Insumos!A1" display="Ir a página de insumos"/>
    <hyperlink ref="HP19:HP20" location="'Resumen de productos'!A1" display="Ir a listado de productos"/>
    <hyperlink ref="HY9:HY10" location="Inicio!A1" display="Volver a inicio"/>
    <hyperlink ref="HY14:HY15" location="Insumos!A1" display="Ir a página de insumos"/>
    <hyperlink ref="HY19:HY20" location="'Resumen de productos'!A1" display="Ir a listado de productos"/>
    <hyperlink ref="IH9:IH10" location="Inicio!A1" display="Volver a inicio"/>
    <hyperlink ref="IH14:IH15" location="Insumos!A1" display="Ir a página de insumos"/>
    <hyperlink ref="IH19:IH20" location="'Resumen de productos'!A1" display="Ir a listado de productos"/>
    <hyperlink ref="IQ9:IQ10" location="Inicio!A1" display="Volver a inicio"/>
    <hyperlink ref="IQ14:IQ15" location="Insumos!A1" display="Ir a página de insumos"/>
    <hyperlink ref="IQ19:IQ20" location="'Resumen de productos'!A1" display="Ir a listado de productos"/>
    <hyperlink ref="IZ9:IZ10" location="Inicio!A1" display="Volver a inicio"/>
    <hyperlink ref="IZ14:IZ15" location="Insumos!A1" display="Ir a página de insumos"/>
    <hyperlink ref="IZ19:IZ20" location="'Resumen de productos'!A1" display="Ir a listado de productos"/>
    <hyperlink ref="JI9:JI10" location="Inicio!A1" display="Volver a inicio"/>
    <hyperlink ref="JI14:JI15" location="Insumos!A1" display="Ir a página de insumos"/>
    <hyperlink ref="JI19:JI20" location="'Resumen de productos'!A1" display="Ir a listado de productos"/>
    <hyperlink ref="JR9:JR10" location="Inicio!A1" display="Volver a inicio"/>
    <hyperlink ref="JR14:JR15" location="Insumos!A1" display="Ir a página de insumos"/>
    <hyperlink ref="JR19:JR20" location="'Resumen de productos'!A1" display="Ir a listado de productos"/>
    <hyperlink ref="KA9:KA10" location="Inicio!A1" display="Volver a inicio"/>
    <hyperlink ref="KA14:KA15" location="Insumos!A1" display="Ir a página de insumos"/>
    <hyperlink ref="KA19:KA20" location="'Resumen de productos'!A1" display="Ir a listado de productos"/>
    <hyperlink ref="KJ9:KJ10" location="Inicio!A1" display="Volver a inicio"/>
    <hyperlink ref="KJ14:KJ15" location="Insumos!A1" display="Ir a página de insumos"/>
    <hyperlink ref="KJ19:KJ20" location="'Resumen de productos'!A1" display="Ir a listado de productos"/>
    <hyperlink ref="KS9:KS10" location="Inicio!A1" display="Volver a inicio"/>
    <hyperlink ref="KS14:KS15" location="Insumos!A1" display="Ir a página de insumos"/>
    <hyperlink ref="KS19:KS20" location="'Resumen de productos'!A1" display="Ir a listado de productos"/>
    <hyperlink ref="LB9:LB10" location="Inicio!A1" display="Volver a inicio"/>
    <hyperlink ref="LB14:LB15" location="Insumos!A1" display="Ir a página de insumos"/>
    <hyperlink ref="LB19:LB20" location="'Resumen de productos'!A1" display="Ir a listado de productos"/>
    <hyperlink ref="LK9:LK10" location="Inicio!A1" display="Volver a inicio"/>
    <hyperlink ref="LK14:LK15" location="Insumos!A1" display="Ir a página de insumos"/>
    <hyperlink ref="LK19:LK20" location="'Resumen de productos'!A1" display="Ir a listado de productos"/>
    <hyperlink ref="LT9:LT10" location="Inicio!A1" display="Volver a inicio"/>
    <hyperlink ref="LT14:LT15" location="Insumos!A1" display="Ir a página de insumos"/>
    <hyperlink ref="LT19:LT20" location="'Resumen de productos'!A1" display="Ir a listado de productos"/>
    <hyperlink ref="MC9:MC10" location="Inicio!A1" display="Volver a inicio"/>
    <hyperlink ref="MC14:MC15" location="Insumos!A1" display="Ir a página de insumos"/>
    <hyperlink ref="MC19:MC20" location="'Resumen de productos'!A1" display="Ir a listado de productos"/>
    <hyperlink ref="ML9:ML10" location="Inicio!A1" display="Volver a inicio"/>
    <hyperlink ref="ML14:ML15" location="Insumos!A1" display="Ir a página de insumos"/>
    <hyperlink ref="ML19:ML20" location="'Resumen de productos'!A1" display="Ir a listado de productos"/>
    <hyperlink ref="MU9:MU10" location="Inicio!A1" display="Volver a inicio"/>
    <hyperlink ref="MU14:MU15" location="Insumos!A1" display="Ir a página de insumos"/>
    <hyperlink ref="MU19:MU20" location="'Resumen de productos'!A1" display="Ir a listado de productos"/>
    <hyperlink ref="ND9:ND10" location="Inicio!A1" display="Volver a inicio"/>
    <hyperlink ref="ND14:ND15" location="Insumos!A1" display="Ir a página de insumos"/>
    <hyperlink ref="ND19:ND20" location="'Resumen de productos'!A1" display="Ir a listado de productos"/>
    <hyperlink ref="NM9:NM10" location="Inicio!A1" display="Volver a inicio"/>
    <hyperlink ref="NM14:NM15" location="Insumos!A1" display="Ir a página de insumos"/>
    <hyperlink ref="NM19:NM20" location="'Resumen de productos'!A1" display="Ir a listado de productos"/>
    <hyperlink ref="NV9:NV10" location="Inicio!A1" display="Volver a inicio"/>
    <hyperlink ref="NV14:NV15" location="Insumos!A1" display="Ir a página de insumos"/>
    <hyperlink ref="NV19:NV20" location="'Resumen de productos'!A1" display="Ir a listado de productos"/>
    <hyperlink ref="OE9:OE10" location="Inicio!A1" display="Volver a inicio"/>
    <hyperlink ref="OE14:OE15" location="Insumos!A1" display="Ir a página de insumos"/>
    <hyperlink ref="OE19:OE20" location="'Resumen de productos'!A1" display="Ir a listado de productos"/>
    <hyperlink ref="ON9:ON10" location="Inicio!A1" display="Volver a inicio"/>
    <hyperlink ref="ON14:ON15" location="Insumos!A1" display="Ir a página de insumos"/>
    <hyperlink ref="ON19:ON20" location="'Resumen de productos'!A1" display="Ir a listado de productos"/>
    <hyperlink ref="OW9:OW10" location="Inicio!A1" display="Volver a inicio"/>
    <hyperlink ref="OW14:OW15" location="Insumos!A1" display="Ir a página de insumos"/>
    <hyperlink ref="OW19:OW20" location="'Resumen de productos'!A1" display="Ir a listado de productos"/>
    <hyperlink ref="PF9:PF10" location="Inicio!A1" display="Volver a inicio"/>
    <hyperlink ref="PF14:PF15" location="Insumos!A1" display="Ir a página de insumos"/>
    <hyperlink ref="PF19:PF20" location="'Resumen de productos'!A1" display="Ir a listado de productos"/>
    <hyperlink ref="PO9:PO10" location="Inicio!A1" display="Volver a inicio"/>
    <hyperlink ref="PO14:PO15" location="Insumos!A1" display="Ir a página de insumos"/>
    <hyperlink ref="PO19:PO20" location="'Resumen de productos'!A1" display="Ir a listado de productos"/>
    <hyperlink ref="PX9:PX10" location="Inicio!A1" display="Volver a inicio"/>
    <hyperlink ref="PX14:PX15" location="Insumos!A1" display="Ir a página de insumos"/>
    <hyperlink ref="PX19:PX20" location="'Resumen de productos'!A1" display="Ir a listado de productos"/>
    <hyperlink ref="QG9:QG10" location="Inicio!A1" display="Volver a inicio"/>
    <hyperlink ref="QG14:QG15" location="Insumos!A1" display="Ir a página de insumos"/>
    <hyperlink ref="QG19:QG20" location="'Resumen de productos'!A1" display="Ir a listado de productos"/>
    <hyperlink ref="CT9:CT10" location="Inicio!A1" display="Volver a inicio"/>
    <hyperlink ref="CT14:CT15" location="Insumos!A1" display="Ir a página de insumos"/>
    <hyperlink ref="CT19:CT20" location="'Resumen de productos'!A1" display="Ir a listado de productos"/>
    <hyperlink ref="H24:H25" location="'Perdidas y ganancias'!A1" display="Ir a perdidas y ganancias"/>
    <hyperlink ref="Q24:Q25" location="'Perdidas y ganancias'!A1" display="Ir a perdidas y ganancias"/>
    <hyperlink ref="Z24:Z25" location="'Perdidas y ganancias'!A1" display="Ir a perdidas y ganancias"/>
    <hyperlink ref="AI24:AI25" location="'Perdidas y ganancias'!A1" display="Ir a perdidas y ganancias"/>
    <hyperlink ref="AR24:AR25" location="'Perdidas y ganancias'!A1" display="Ir a perdidas y ganancias"/>
    <hyperlink ref="BA24:BA25" location="'Perdidas y ganancias'!A1" display="Ir a perdidas y ganancias"/>
    <hyperlink ref="BJ24:BJ25" location="'Perdidas y ganancias'!A1" display="Ir a perdidas y ganancias"/>
    <hyperlink ref="BS24:BS25" location="'Perdidas y ganancias'!A1" display="Ir a perdidas y ganancias"/>
    <hyperlink ref="CB24:CB25" location="'Perdidas y ganancias'!A1" display="Ir a perdidas y ganancias"/>
    <hyperlink ref="CK24:CK25" location="'Perdidas y ganancias'!A1" display="Ir a perdidas y ganancias"/>
    <hyperlink ref="CT24:CT25" location="'Perdidas y ganancias'!A1" display="Ir a perdidas y ganancias"/>
    <hyperlink ref="DC24:DC25" location="'Perdidas y ganancias'!A1" display="Ir a perdidas y ganancias"/>
    <hyperlink ref="DL24:DL25" location="'Perdidas y ganancias'!A1" display="Ir a perdidas y ganancias"/>
    <hyperlink ref="DU24:DU25" location="'Perdidas y ganancias'!A1" display="Ir a perdidas y ganancias"/>
    <hyperlink ref="ED24:ED25" location="'Perdidas y ganancias'!A1" display="Ir a perdidas y ganancias"/>
    <hyperlink ref="EM24:EM25" location="'Perdidas y ganancias'!A1" display="Ir a perdidas y ganancias"/>
    <hyperlink ref="EV24:EV25" location="'Perdidas y ganancias'!A1" display="Ir a perdidas y ganancias"/>
    <hyperlink ref="FE24:FE25" location="'Perdidas y ganancias'!A1" display="Ir a perdidas y ganancias"/>
    <hyperlink ref="FN24:FN25" location="'Perdidas y ganancias'!A1" display="Ir a perdidas y ganancias"/>
    <hyperlink ref="FW24:FW25" location="'Perdidas y ganancias'!A1" display="Ir a perdidas y ganancias"/>
    <hyperlink ref="GF24:GF25" location="'Perdidas y ganancias'!A1" display="Ir a perdidas y ganancias"/>
    <hyperlink ref="GO24:GO25" location="'Perdidas y ganancias'!A1" display="Ir a perdidas y ganancias"/>
    <hyperlink ref="GX24:GX25" location="'Perdidas y ganancias'!A1" display="Ir a perdidas y ganancias"/>
    <hyperlink ref="HG24:HG25" location="'Perdidas y ganancias'!A1" display="Ir a perdidas y ganancias"/>
    <hyperlink ref="HP24:HP25" location="'Perdidas y ganancias'!A1" display="Ir a perdidas y ganancias"/>
    <hyperlink ref="HY24:HY25" location="'Perdidas y ganancias'!A1" display="Ir a perdidas y ganancias"/>
    <hyperlink ref="IH24:IH25" location="'Perdidas y ganancias'!A1" display="Ir a perdidas y ganancias"/>
    <hyperlink ref="IQ24:IQ25" location="'Perdidas y ganancias'!A1" display="Ir a perdidas y ganancias"/>
    <hyperlink ref="IZ24:IZ25" location="'Perdidas y ganancias'!A1" display="Ir a perdidas y ganancias"/>
    <hyperlink ref="JI24:JI25" location="'Perdidas y ganancias'!A1" display="Ir a perdidas y ganancias"/>
    <hyperlink ref="JR24:JR25" location="'Perdidas y ganancias'!A1" display="Ir a perdidas y ganancias"/>
    <hyperlink ref="KA24:KA25" location="'Perdidas y ganancias'!A1" display="Ir a perdidas y ganancias"/>
    <hyperlink ref="KJ24:KJ25" location="'Perdidas y ganancias'!A1" display="Ir a perdidas y ganancias"/>
    <hyperlink ref="KS24:KS25" location="'Perdidas y ganancias'!A1" display="Ir a perdidas y ganancias"/>
    <hyperlink ref="LB24:LB25" location="'Perdidas y ganancias'!A1" display="Ir a perdidas y ganancias"/>
    <hyperlink ref="LK24:LK25" location="'Perdidas y ganancias'!A1" display="Ir a perdidas y ganancias"/>
    <hyperlink ref="LT24:LT25" location="'Perdidas y ganancias'!A1" display="Ir a perdidas y ganancias"/>
    <hyperlink ref="MC24:MC25" location="'Perdidas y ganancias'!A1" display="Ir a perdidas y ganancias"/>
    <hyperlink ref="ML24:ML25" location="'Perdidas y ganancias'!A1" display="Ir a perdidas y ganancias"/>
    <hyperlink ref="MU24:MU25" location="'Perdidas y ganancias'!A1" display="Ir a perdidas y ganancias"/>
    <hyperlink ref="ND24:ND25" location="'Perdidas y ganancias'!A1" display="Ir a perdidas y ganancias"/>
    <hyperlink ref="NM24:NM25" location="'Perdidas y ganancias'!A1" display="Ir a perdidas y ganancias"/>
    <hyperlink ref="NV24:NV25" location="'Perdidas y ganancias'!A1" display="Ir a perdidas y ganancias"/>
    <hyperlink ref="OE24:OE25" location="'Perdidas y ganancias'!A1" display="Ir a perdidas y ganancias"/>
    <hyperlink ref="ON24:ON25" location="'Perdidas y ganancias'!A1" display="Ir a perdidas y ganancias"/>
    <hyperlink ref="OW24:OW25" location="'Perdidas y ganancias'!A1" display="Ir a perdidas y ganancias"/>
    <hyperlink ref="PF24:PF25" location="'Perdidas y ganancias'!A1" display="Ir a perdidas y ganancias"/>
    <hyperlink ref="PO24:PO25" location="'Perdidas y ganancias'!A1" display="Ir a perdidas y ganancias"/>
    <hyperlink ref="PX24:PX25" location="'Perdidas y ganancias'!A1" display="Ir a perdidas y ganancias"/>
    <hyperlink ref="QG24:QG25" location="'Perdidas y ganancias'!A1" display="Ir a perdidas y ganancias"/>
    <hyperlink ref="QP9:QP10" location="Inicio!A1" display="Volver a inicio"/>
    <hyperlink ref="QP14:QP15" location="Insumos!A1" display="Ir a página de insumos"/>
    <hyperlink ref="QP19:QP20" location="'Resumen de productos'!A1" display="Ir a listado de productos"/>
    <hyperlink ref="QY9:QY10" location="Inicio!A1" display="Volver a inicio"/>
    <hyperlink ref="QY14:QY15" location="Insumos!A1" display="Ir a página de insumos"/>
    <hyperlink ref="QY19:QY20" location="'Resumen de productos'!A1" display="Ir a listado de productos"/>
    <hyperlink ref="RH9:RH10" location="Inicio!A1" display="Volver a inicio"/>
    <hyperlink ref="RH14:RH15" location="Insumos!A1" display="Ir a página de insumos"/>
    <hyperlink ref="RH19:RH20" location="'Resumen de productos'!A1" display="Ir a listado de productos"/>
    <hyperlink ref="RQ9:RQ10" location="Inicio!A1" display="Volver a inicio"/>
    <hyperlink ref="RQ14:RQ15" location="Insumos!A1" display="Ir a página de insumos"/>
    <hyperlink ref="RQ19:RQ20" location="'Resumen de productos'!A1" display="Ir a listado de productos"/>
    <hyperlink ref="RZ9:RZ10" location="Inicio!A1" display="Volver a inicio"/>
    <hyperlink ref="RZ14:RZ15" location="Insumos!A1" display="Ir a página de insumos"/>
    <hyperlink ref="RZ19:RZ20" location="'Resumen de productos'!A1" display="Ir a listado de productos"/>
    <hyperlink ref="SI9:SI10" location="Inicio!A1" display="Volver a inicio"/>
    <hyperlink ref="SI14:SI15" location="Insumos!A1" display="Ir a página de insumos"/>
    <hyperlink ref="SI19:SI20" location="'Resumen de productos'!A1" display="Ir a listado de productos"/>
    <hyperlink ref="SR9:SR10" location="Inicio!A1" display="Volver a inicio"/>
    <hyperlink ref="SR14:SR15" location="Insumos!A1" display="Ir a página de insumos"/>
    <hyperlink ref="SR19:SR20" location="'Resumen de productos'!A1" display="Ir a listado de productos"/>
    <hyperlink ref="TA9:TA10" location="Inicio!A1" display="Volver a inicio"/>
    <hyperlink ref="TA14:TA15" location="Insumos!A1" display="Ir a página de insumos"/>
    <hyperlink ref="TA19:TA20" location="'Resumen de productos'!A1" display="Ir a listado de productos"/>
    <hyperlink ref="TJ9:TJ10" location="Inicio!A1" display="Volver a inicio"/>
    <hyperlink ref="TJ14:TJ15" location="Insumos!A1" display="Ir a página de insumos"/>
    <hyperlink ref="TJ19:TJ20" location="'Resumen de productos'!A1" display="Ir a listado de productos"/>
    <hyperlink ref="TS9:TS10" location="Inicio!A1" display="Volver a inicio"/>
    <hyperlink ref="TS14:TS15" location="Insumos!A1" display="Ir a página de insumos"/>
    <hyperlink ref="TS19:TS20" location="'Resumen de productos'!A1" display="Ir a listado de productos"/>
    <hyperlink ref="UK9:UK10" location="Inicio!A1" display="Volver a inicio"/>
    <hyperlink ref="UK14:UK15" location="Insumos!A1" display="Ir a página de insumos"/>
    <hyperlink ref="UK19:UK20" location="'Resumen de productos'!A1" display="Ir a listado de productos"/>
    <hyperlink ref="UT9:UT10" location="Inicio!A1" display="Volver a inicio"/>
    <hyperlink ref="UT14:UT15" location="Insumos!A1" display="Ir a página de insumos"/>
    <hyperlink ref="UT19:UT20" location="'Resumen de productos'!A1" display="Ir a listado de productos"/>
    <hyperlink ref="VC9:VC10" location="Inicio!A1" display="Volver a inicio"/>
    <hyperlink ref="VC14:VC15" location="Insumos!A1" display="Ir a página de insumos"/>
    <hyperlink ref="VC19:VC20" location="'Resumen de productos'!A1" display="Ir a listado de productos"/>
    <hyperlink ref="VL9:VL10" location="Inicio!A1" display="Volver a inicio"/>
    <hyperlink ref="VL14:VL15" location="Insumos!A1" display="Ir a página de insumos"/>
    <hyperlink ref="VL19:VL20" location="'Resumen de productos'!A1" display="Ir a listado de productos"/>
    <hyperlink ref="VU9:VU10" location="Inicio!A1" display="Volver a inicio"/>
    <hyperlink ref="VU14:VU15" location="Insumos!A1" display="Ir a página de insumos"/>
    <hyperlink ref="VU19:VU20" location="'Resumen de productos'!A1" display="Ir a listado de productos"/>
    <hyperlink ref="WD9:WD10" location="Inicio!A1" display="Volver a inicio"/>
    <hyperlink ref="WD14:WD15" location="Insumos!A1" display="Ir a página de insumos"/>
    <hyperlink ref="WD19:WD20" location="'Resumen de productos'!A1" display="Ir a listado de productos"/>
    <hyperlink ref="WM9:WM10" location="Inicio!A1" display="Volver a inicio"/>
    <hyperlink ref="WM14:WM15" location="Insumos!A1" display="Ir a página de insumos"/>
    <hyperlink ref="WM19:WM20" location="'Resumen de productos'!A1" display="Ir a listado de productos"/>
    <hyperlink ref="WV9:WV10" location="Inicio!A1" display="Volver a inicio"/>
    <hyperlink ref="WV14:WV15" location="Insumos!A1" display="Ir a página de insumos"/>
    <hyperlink ref="WV19:WV20" location="'Resumen de productos'!A1" display="Ir a listado de productos"/>
    <hyperlink ref="XE9:XE10" location="Inicio!A1" display="Volver a inicio"/>
    <hyperlink ref="XE14:XE15" location="Insumos!A1" display="Ir a página de insumos"/>
    <hyperlink ref="XE19:XE20" location="'Resumen de productos'!A1" display="Ir a listado de productos"/>
    <hyperlink ref="XN9:XN10" location="Inicio!A1" display="Volver a inicio"/>
    <hyperlink ref="XN14:XN15" location="Insumos!A1" display="Ir a página de insumos"/>
    <hyperlink ref="XN19:XN20" location="'Resumen de productos'!A1" display="Ir a listado de productos"/>
    <hyperlink ref="XW9:XW10" location="Inicio!A1" display="Volver a inicio"/>
    <hyperlink ref="XW14:XW15" location="Insumos!A1" display="Ir a página de insumos"/>
    <hyperlink ref="XW19:XW20" location="'Resumen de productos'!A1" display="Ir a listado de productos"/>
    <hyperlink ref="YF9:YF10" location="Inicio!A1" display="Volver a inicio"/>
    <hyperlink ref="YF14:YF15" location="Insumos!A1" display="Ir a página de insumos"/>
    <hyperlink ref="YF19:YF20" location="'Resumen de productos'!A1" display="Ir a listado de productos"/>
    <hyperlink ref="YO9:YO10" location="Inicio!A1" display="Volver a inicio"/>
    <hyperlink ref="YO14:YO15" location="Insumos!A1" display="Ir a página de insumos"/>
    <hyperlink ref="YO19:YO20" location="'Resumen de productos'!A1" display="Ir a listado de productos"/>
    <hyperlink ref="YX9:YX10" location="Inicio!A1" display="Volver a inicio"/>
    <hyperlink ref="YX14:YX15" location="Insumos!A1" display="Ir a página de insumos"/>
    <hyperlink ref="YX19:YX20" location="'Resumen de productos'!A1" display="Ir a listado de productos"/>
    <hyperlink ref="ZG9:ZG10" location="Inicio!A1" display="Volver a inicio"/>
    <hyperlink ref="ZG14:ZG15" location="Insumos!A1" display="Ir a página de insumos"/>
    <hyperlink ref="ZG19:ZG20" location="'Resumen de productos'!A1" display="Ir a listado de productos"/>
    <hyperlink ref="ZP9:ZP10" location="Inicio!A1" display="Volver a inicio"/>
    <hyperlink ref="ZP14:ZP15" location="Insumos!A1" display="Ir a página de insumos"/>
    <hyperlink ref="ZP19:ZP20" location="'Resumen de productos'!A1" display="Ir a listado de productos"/>
    <hyperlink ref="ZY9:ZY10" location="Inicio!A1" display="Volver a inicio"/>
    <hyperlink ref="ZY14:ZY15" location="Insumos!A1" display="Ir a página de insumos"/>
    <hyperlink ref="ZY19:ZY20" location="'Resumen de productos'!A1" display="Ir a listado de productos"/>
    <hyperlink ref="AAH9:AAH10" location="Inicio!A1" display="Volver a inicio"/>
    <hyperlink ref="AAH14:AAH15" location="Insumos!A1" display="Ir a página de insumos"/>
    <hyperlink ref="AAH19:AAH20" location="'Resumen de productos'!A1" display="Ir a listado de productos"/>
    <hyperlink ref="AAQ9:AAQ10" location="Inicio!A1" display="Volver a inicio"/>
    <hyperlink ref="AAQ14:AAQ15" location="Insumos!A1" display="Ir a página de insumos"/>
    <hyperlink ref="AAQ19:AAQ20" location="'Resumen de productos'!A1" display="Ir a listado de productos"/>
    <hyperlink ref="AAZ9:AAZ10" location="Inicio!A1" display="Volver a inicio"/>
    <hyperlink ref="AAZ14:AAZ15" location="Insumos!A1" display="Ir a página de insumos"/>
    <hyperlink ref="AAZ19:AAZ20" location="'Resumen de productos'!A1" display="Ir a listado de productos"/>
    <hyperlink ref="ABI9:ABI10" location="Inicio!A1" display="Volver a inicio"/>
    <hyperlink ref="ABI14:ABI15" location="Insumos!A1" display="Ir a página de insumos"/>
    <hyperlink ref="ABI19:ABI20" location="'Resumen de productos'!A1" display="Ir a listado de productos"/>
    <hyperlink ref="ABR9:ABR10" location="Inicio!A1" display="Volver a inicio"/>
    <hyperlink ref="ABR14:ABR15" location="Insumos!A1" display="Ir a página de insumos"/>
    <hyperlink ref="ABR19:ABR20" location="'Resumen de productos'!A1" display="Ir a listado de productos"/>
    <hyperlink ref="ACA9:ACA10" location="Inicio!A1" display="Volver a inicio"/>
    <hyperlink ref="ACA14:ACA15" location="Insumos!A1" display="Ir a página de insumos"/>
    <hyperlink ref="ACA19:ACA20" location="'Resumen de productos'!A1" display="Ir a listado de productos"/>
    <hyperlink ref="ACJ9:ACJ10" location="Inicio!A1" display="Volver a inicio"/>
    <hyperlink ref="ACJ14:ACJ15" location="Insumos!A1" display="Ir a página de insumos"/>
    <hyperlink ref="ACJ19:ACJ20" location="'Resumen de productos'!A1" display="Ir a listado de productos"/>
    <hyperlink ref="ACS9:ACS10" location="Inicio!A1" display="Volver a inicio"/>
    <hyperlink ref="ACS14:ACS15" location="Insumos!A1" display="Ir a página de insumos"/>
    <hyperlink ref="ACS19:ACS20" location="'Resumen de productos'!A1" display="Ir a listado de productos"/>
    <hyperlink ref="ADB9:ADB10" location="Inicio!A1" display="Volver a inicio"/>
    <hyperlink ref="ADB14:ADB15" location="Insumos!A1" display="Ir a página de insumos"/>
    <hyperlink ref="ADB19:ADB20" location="'Resumen de productos'!A1" display="Ir a listado de productos"/>
    <hyperlink ref="ADK9:ADK10" location="Inicio!A1" display="Volver a inicio"/>
    <hyperlink ref="ADK14:ADK15" location="Insumos!A1" display="Ir a página de insumos"/>
    <hyperlink ref="ADK19:ADK20" location="'Resumen de productos'!A1" display="Ir a listado de productos"/>
    <hyperlink ref="ADT9:ADT10" location="Inicio!A1" display="Volver a inicio"/>
    <hyperlink ref="ADT14:ADT15" location="Insumos!A1" display="Ir a página de insumos"/>
    <hyperlink ref="ADT19:ADT20" location="'Resumen de productos'!A1" display="Ir a listado de productos"/>
    <hyperlink ref="AEC9:AEC10" location="Inicio!A1" display="Volver a inicio"/>
    <hyperlink ref="AEC14:AEC15" location="Insumos!A1" display="Ir a página de insumos"/>
    <hyperlink ref="AEC19:AEC20" location="'Resumen de productos'!A1" display="Ir a listado de productos"/>
    <hyperlink ref="AEL9:AEL10" location="Inicio!A1" display="Volver a inicio"/>
    <hyperlink ref="AEL14:AEL15" location="Insumos!A1" display="Ir a página de insumos"/>
    <hyperlink ref="AEL19:AEL20" location="'Resumen de productos'!A1" display="Ir a listado de productos"/>
    <hyperlink ref="AEU9:AEU10" location="Inicio!A1" display="Volver a inicio"/>
    <hyperlink ref="AEU14:AEU15" location="Insumos!A1" display="Ir a página de insumos"/>
    <hyperlink ref="AEU19:AEU20" location="'Resumen de productos'!A1" display="Ir a listado de productos"/>
    <hyperlink ref="AFD9:AFD10" location="Inicio!A1" display="Volver a inicio"/>
    <hyperlink ref="AFD14:AFD15" location="Insumos!A1" display="Ir a página de insumos"/>
    <hyperlink ref="AFD19:AFD20" location="'Resumen de productos'!A1" display="Ir a listado de productos"/>
    <hyperlink ref="AFM9:AFM10" location="Inicio!A1" display="Volver a inicio"/>
    <hyperlink ref="AFM14:AFM15" location="Insumos!A1" display="Ir a página de insumos"/>
    <hyperlink ref="AFM19:AFM20" location="'Resumen de productos'!A1" display="Ir a listado de productos"/>
    <hyperlink ref="AFV9:AFV10" location="Inicio!A1" display="Volver a inicio"/>
    <hyperlink ref="AFV14:AFV15" location="Insumos!A1" display="Ir a página de insumos"/>
    <hyperlink ref="AFV19:AFV20" location="'Resumen de productos'!A1" display="Ir a listado de productos"/>
    <hyperlink ref="AGE9:AGE10" location="Inicio!A1" display="Volver a inicio"/>
    <hyperlink ref="AGE14:AGE15" location="Insumos!A1" display="Ir a página de insumos"/>
    <hyperlink ref="AGE19:AGE20" location="'Resumen de productos'!A1" display="Ir a listado de productos"/>
    <hyperlink ref="AGN9:AGN10" location="Inicio!A1" display="Volver a inicio"/>
    <hyperlink ref="AGN14:AGN15" location="Insumos!A1" display="Ir a página de insumos"/>
    <hyperlink ref="AGN19:AGN20" location="'Resumen de productos'!A1" display="Ir a listado de productos"/>
    <hyperlink ref="AGW9:AGW10" location="Inicio!A1" display="Volver a inicio"/>
    <hyperlink ref="AGW14:AGW15" location="Insumos!A1" display="Ir a página de insumos"/>
    <hyperlink ref="AGW19:AGW20" location="'Resumen de productos'!A1" display="Ir a listado de productos"/>
    <hyperlink ref="AHF9:AHF10" location="Inicio!A1" display="Volver a inicio"/>
    <hyperlink ref="AHF14:AHF15" location="Insumos!A1" display="Ir a página de insumos"/>
    <hyperlink ref="AHF19:AHF20" location="'Resumen de productos'!A1" display="Ir a listado de productos"/>
    <hyperlink ref="AHO9:AHO10" location="Inicio!A1" display="Volver a inicio"/>
    <hyperlink ref="AHO14:AHO15" location="Insumos!A1" display="Ir a página de insumos"/>
    <hyperlink ref="AHO19:AHO20" location="'Resumen de productos'!A1" display="Ir a listado de productos"/>
    <hyperlink ref="UB9:UB10" location="Inicio!A1" display="Volver a inicio"/>
    <hyperlink ref="UB14:UB15" location="Insumos!A1" display="Ir a página de insumos"/>
    <hyperlink ref="UB19:UB20" location="'Resumen de productos'!A1" display="Ir a listado de productos"/>
    <hyperlink ref="QP24:QP25" location="'Perdidas y ganancias'!A1" display="Ir a perdidas y ganancias"/>
    <hyperlink ref="QY24:QY25" location="'Perdidas y ganancias'!A1" display="Ir a perdidas y ganancias"/>
    <hyperlink ref="RH24:RH25" location="'Perdidas y ganancias'!A1" display="Ir a perdidas y ganancias"/>
    <hyperlink ref="RQ24:RQ25" location="'Perdidas y ganancias'!A1" display="Ir a perdidas y ganancias"/>
    <hyperlink ref="RZ24:RZ25" location="'Perdidas y ganancias'!A1" display="Ir a perdidas y ganancias"/>
    <hyperlink ref="SI24:SI25" location="'Perdidas y ganancias'!A1" display="Ir a perdidas y ganancias"/>
    <hyperlink ref="SR24:SR25" location="'Perdidas y ganancias'!A1" display="Ir a perdidas y ganancias"/>
    <hyperlink ref="TA24:TA25" location="'Perdidas y ganancias'!A1" display="Ir a perdidas y ganancias"/>
    <hyperlink ref="TJ24:TJ25" location="'Perdidas y ganancias'!A1" display="Ir a perdidas y ganancias"/>
    <hyperlink ref="TS24:TS25" location="'Perdidas y ganancias'!A1" display="Ir a perdidas y ganancias"/>
    <hyperlink ref="UB24:UB25" location="'Perdidas y ganancias'!A1" display="Ir a perdidas y ganancias"/>
    <hyperlink ref="UK24:UK25" location="'Perdidas y ganancias'!A1" display="Ir a perdidas y ganancias"/>
    <hyperlink ref="UT24:UT25" location="'Perdidas y ganancias'!A1" display="Ir a perdidas y ganancias"/>
    <hyperlink ref="VC24:VC25" location="'Perdidas y ganancias'!A1" display="Ir a perdidas y ganancias"/>
    <hyperlink ref="VL24:VL25" location="'Perdidas y ganancias'!A1" display="Ir a perdidas y ganancias"/>
    <hyperlink ref="VU24:VU25" location="'Perdidas y ganancias'!A1" display="Ir a perdidas y ganancias"/>
    <hyperlink ref="WD24:WD25" location="'Perdidas y ganancias'!A1" display="Ir a perdidas y ganancias"/>
    <hyperlink ref="WM24:WM25" location="'Perdidas y ganancias'!A1" display="Ir a perdidas y ganancias"/>
    <hyperlink ref="WV24:WV25" location="'Perdidas y ganancias'!A1" display="Ir a perdidas y ganancias"/>
    <hyperlink ref="XE24:XE25" location="'Perdidas y ganancias'!A1" display="Ir a perdidas y ganancias"/>
    <hyperlink ref="XN24:XN25" location="'Perdidas y ganancias'!A1" display="Ir a perdidas y ganancias"/>
    <hyperlink ref="XW24:XW25" location="'Perdidas y ganancias'!A1" display="Ir a perdidas y ganancias"/>
    <hyperlink ref="YF24:YF25" location="'Perdidas y ganancias'!A1" display="Ir a perdidas y ganancias"/>
    <hyperlink ref="YO24:YO25" location="'Perdidas y ganancias'!A1" display="Ir a perdidas y ganancias"/>
    <hyperlink ref="YX24:YX25" location="'Perdidas y ganancias'!A1" display="Ir a perdidas y ganancias"/>
    <hyperlink ref="ZG24:ZG25" location="'Perdidas y ganancias'!A1" display="Ir a perdidas y ganancias"/>
    <hyperlink ref="ZP24:ZP25" location="'Perdidas y ganancias'!A1" display="Ir a perdidas y ganancias"/>
    <hyperlink ref="ZY24:ZY25" location="'Perdidas y ganancias'!A1" display="Ir a perdidas y ganancias"/>
    <hyperlink ref="AAH24:AAH25" location="'Perdidas y ganancias'!A1" display="Ir a perdidas y ganancias"/>
    <hyperlink ref="AAQ24:AAQ25" location="'Perdidas y ganancias'!A1" display="Ir a perdidas y ganancias"/>
    <hyperlink ref="AAZ24:AAZ25" location="'Perdidas y ganancias'!A1" display="Ir a perdidas y ganancias"/>
    <hyperlink ref="ABI24:ABI25" location="'Perdidas y ganancias'!A1" display="Ir a perdidas y ganancias"/>
    <hyperlink ref="ABR24:ABR25" location="'Perdidas y ganancias'!A1" display="Ir a perdidas y ganancias"/>
    <hyperlink ref="ACA24:ACA25" location="'Perdidas y ganancias'!A1" display="Ir a perdidas y ganancias"/>
    <hyperlink ref="ACJ24:ACJ25" location="'Perdidas y ganancias'!A1" display="Ir a perdidas y ganancias"/>
    <hyperlink ref="ACS24:ACS25" location="'Perdidas y ganancias'!A1" display="Ir a perdidas y ganancias"/>
    <hyperlink ref="ADB24:ADB25" location="'Perdidas y ganancias'!A1" display="Ir a perdidas y ganancias"/>
    <hyperlink ref="ADK24:ADK25" location="'Perdidas y ganancias'!A1" display="Ir a perdidas y ganancias"/>
    <hyperlink ref="ADT24:ADT25" location="'Perdidas y ganancias'!A1" display="Ir a perdidas y ganancias"/>
    <hyperlink ref="AEC24:AEC25" location="'Perdidas y ganancias'!A1" display="Ir a perdidas y ganancias"/>
    <hyperlink ref="AEL24:AEL25" location="'Perdidas y ganancias'!A1" display="Ir a perdidas y ganancias"/>
    <hyperlink ref="AEU24:AEU25" location="'Perdidas y ganancias'!A1" display="Ir a perdidas y ganancias"/>
    <hyperlink ref="AFD24:AFD25" location="'Perdidas y ganancias'!A1" display="Ir a perdidas y ganancias"/>
    <hyperlink ref="AFM24:AFM25" location="'Perdidas y ganancias'!A1" display="Ir a perdidas y ganancias"/>
    <hyperlink ref="AFV24:AFV25" location="'Perdidas y ganancias'!A1" display="Ir a perdidas y ganancias"/>
    <hyperlink ref="AGE24:AGE25" location="'Perdidas y ganancias'!A1" display="Ir a perdidas y ganancias"/>
    <hyperlink ref="AGN24:AGN25" location="'Perdidas y ganancias'!A1" display="Ir a perdidas y ganancias"/>
    <hyperlink ref="AGW24:AGW25" location="'Perdidas y ganancias'!A1" display="Ir a perdidas y ganancias"/>
    <hyperlink ref="AHF24:AHF25" location="'Perdidas y ganancias'!A1" display="Ir a perdidas y ganancias"/>
    <hyperlink ref="AHO24:AHO25" location="'Perdidas y ganancias'!A1" display="Ir a perdidas y ganancias"/>
    <hyperlink ref="AHX9:AHX10" location="Inicio!A1" display="Volver a inicio"/>
    <hyperlink ref="AHX14:AHX15" location="Insumos!A1" display="Ir a página de insumos"/>
    <hyperlink ref="AHX19:AHX20" location="'Resumen de productos'!A1" display="Ir a listado de productos"/>
    <hyperlink ref="AHX24:AHX25" location="'Perdidas y ganancias'!A1" display="Ir a perdidas y ganancias"/>
    <hyperlink ref="AIG9:AIG10" location="Inicio!A1" display="Volver a inicio"/>
    <hyperlink ref="AIG14:AIG15" location="Insumos!A1" display="Ir a página de insumos"/>
    <hyperlink ref="AIG19:AIG20" location="'Resumen de productos'!A1" display="Ir a listado de productos"/>
    <hyperlink ref="AIG24:AIG25" location="'Perdidas y ganancias'!A1" display="Ir a perdidas y ganancias"/>
    <hyperlink ref="AIP9:AIP10" location="Inicio!A1" display="Volver a inicio"/>
    <hyperlink ref="AIP14:AIP15" location="Insumos!A1" display="Ir a página de insumos"/>
    <hyperlink ref="AIP19:AIP20" location="'Resumen de productos'!A1" display="Ir a listado de productos"/>
    <hyperlink ref="AIP24:AIP25" location="'Perdidas y ganancias'!A1" display="Ir a perdidas y ganancias"/>
    <hyperlink ref="AIY9:AIY10" location="Inicio!A1" display="Volver a inicio"/>
    <hyperlink ref="AIY14:AIY15" location="Insumos!A1" display="Ir a página de insumos"/>
    <hyperlink ref="AIY19:AIY20" location="'Resumen de productos'!A1" display="Ir a listado de productos"/>
    <hyperlink ref="AIY24:AIY25" location="'Perdidas y ganancias'!A1" display="Ir a perdidas y ganancias"/>
    <hyperlink ref="AJH9:AJH10" location="Inicio!A1" display="Volver a inicio"/>
    <hyperlink ref="AJH14:AJH15" location="Insumos!A1" display="Ir a página de insumos"/>
    <hyperlink ref="AJH19:AJH20" location="'Resumen de productos'!A1" display="Ir a listado de productos"/>
    <hyperlink ref="AJH24:AJH25" location="'Perdidas y ganancias'!A1" display="Ir a perdidas y ganancias"/>
    <hyperlink ref="AJQ9:AJQ10" location="Inicio!A1" display="Volver a inicio"/>
    <hyperlink ref="AJQ14:AJQ15" location="Insumos!A1" display="Ir a página de insumos"/>
    <hyperlink ref="AJQ19:AJQ20" location="'Resumen de productos'!A1" display="Ir a listado de productos"/>
    <hyperlink ref="AJQ24:AJQ25" location="'Perdidas y ganancias'!A1" display="Ir a perdidas y ganancias"/>
    <hyperlink ref="AJZ9:AJZ10" location="Inicio!A1" display="Volver a inicio"/>
    <hyperlink ref="AJZ14:AJZ15" location="Insumos!A1" display="Ir a página de insumos"/>
    <hyperlink ref="AJZ19:AJZ20" location="'Resumen de productos'!A1" display="Ir a listado de productos"/>
    <hyperlink ref="AJZ24:AJZ25" location="'Perdidas y ganancias'!A1" display="Ir a perdidas y ganancias"/>
    <hyperlink ref="AKI9:AKI10" location="Inicio!A1" display="Volver a inicio"/>
    <hyperlink ref="AKI14:AKI15" location="Insumos!A1" display="Ir a página de insumos"/>
    <hyperlink ref="AKI19:AKI20" location="'Resumen de productos'!A1" display="Ir a listado de productos"/>
    <hyperlink ref="AKI24:AKI25" location="'Perdidas y ganancias'!A1" display="Ir a perdidas y ganancias"/>
    <hyperlink ref="AKR9:AKR10" location="Inicio!A1" display="Volver a inicio"/>
    <hyperlink ref="AKR14:AKR15" location="Insumos!A1" display="Ir a página de insumos"/>
    <hyperlink ref="AKR19:AKR20" location="'Resumen de productos'!A1" display="Ir a listado de productos"/>
    <hyperlink ref="AKR24:AKR25" location="'Perdidas y ganancias'!A1" display="Ir a perdidas y ganancias"/>
    <hyperlink ref="ALA9:ALA10" location="Inicio!A1" display="Volver a inicio"/>
    <hyperlink ref="ALA14:ALA15" location="Insumos!A1" display="Ir a página de insumos"/>
    <hyperlink ref="ALA19:ALA20" location="'Resumen de productos'!A1" display="Ir a listado de productos"/>
    <hyperlink ref="ALA24:ALA25" location="'Perdidas y ganancias'!A1" display="Ir a perdidas y ganancias"/>
    <hyperlink ref="ALJ9:ALJ10" location="Inicio!A1" display="Volver a inicio"/>
    <hyperlink ref="ALJ14:ALJ15" location="Insumos!A1" display="Ir a página de insumos"/>
    <hyperlink ref="ALJ19:ALJ20" location="'Resumen de productos'!A1" display="Ir a listado de productos"/>
    <hyperlink ref="ALJ24:ALJ25" location="'Perdidas y ganancias'!A1" display="Ir a perdidas y ganancias"/>
    <hyperlink ref="ALS9:ALS10" location="Inicio!A1" display="Volver a inicio"/>
    <hyperlink ref="ALS14:ALS15" location="Insumos!A1" display="Ir a página de insumos"/>
    <hyperlink ref="ALS19:ALS20" location="'Resumen de productos'!A1" display="Ir a listado de productos"/>
    <hyperlink ref="ALS24:ALS25" location="'Perdidas y ganancias'!A1" display="Ir a perdidas y ganancias"/>
    <hyperlink ref="AMB9:AMB10" location="Inicio!A1" display="Volver a inicio"/>
    <hyperlink ref="AMB14:AMB15" location="Insumos!A1" display="Ir a página de insumos"/>
    <hyperlink ref="AMB19:AMB20" location="'Resumen de productos'!A1" display="Ir a listado de productos"/>
    <hyperlink ref="AMB24:AMB25" location="'Perdidas y ganancias'!A1" display="Ir a perdidas y ganancias"/>
    <hyperlink ref="AMK9:AMK10" location="Inicio!A1" display="Volver a inicio"/>
    <hyperlink ref="AMK14:AMK15" location="Insumos!A1" display="Ir a página de insumos"/>
    <hyperlink ref="AMK19:AMK20" location="'Resumen de productos'!A1" display="Ir a listado de productos"/>
    <hyperlink ref="AMK24:AMK25" location="'Perdidas y ganancias'!A1" display="Ir a perdidas y ganancias"/>
    <hyperlink ref="AMT9:AMT10" location="Inicio!A1" display="Volver a inicio"/>
    <hyperlink ref="AMT14:AMT15" location="Insumos!A1" display="Ir a página de insumos"/>
    <hyperlink ref="AMT19:AMT20" location="'Resumen de productos'!A1" display="Ir a listado de productos"/>
    <hyperlink ref="AMT24:AMT25" location="'Perdidas y ganancias'!A1" display="Ir a perdidas y ganancias"/>
    <hyperlink ref="ANC9:ANC10" location="Inicio!A1" display="Volver a inicio"/>
    <hyperlink ref="ANC14:ANC15" location="Insumos!A1" display="Ir a página de insumos"/>
    <hyperlink ref="ANC19:ANC20" location="'Resumen de productos'!A1" display="Ir a listado de productos"/>
    <hyperlink ref="ANC24:ANC25" location="'Perdidas y ganancias'!A1" display="Ir a perdidas y ganancias"/>
    <hyperlink ref="ANL9:ANL10" location="Inicio!A1" display="Volver a inicio"/>
    <hyperlink ref="ANL14:ANL15" location="Insumos!A1" display="Ir a página de insumos"/>
    <hyperlink ref="ANL19:ANL20" location="'Resumen de productos'!A1" display="Ir a listado de productos"/>
    <hyperlink ref="ANL24:ANL25" location="'Perdidas y ganancias'!A1" display="Ir a perdidas y ganancias"/>
    <hyperlink ref="ANU9:ANU10" location="Inicio!A1" display="Volver a inicio"/>
    <hyperlink ref="ANU14:ANU15" location="Insumos!A1" display="Ir a página de insumos"/>
    <hyperlink ref="ANU19:ANU20" location="'Resumen de productos'!A1" display="Ir a listado de productos"/>
    <hyperlink ref="ANU24:ANU25" location="'Perdidas y ganancias'!A1" display="Ir a perdidas y ganancias"/>
    <hyperlink ref="AOD9:AOD10" location="Inicio!A1" display="Volver a inicio"/>
    <hyperlink ref="AOD14:AOD15" location="Insumos!A1" display="Ir a página de insumos"/>
    <hyperlink ref="AOD19:AOD20" location="'Resumen de productos'!A1" display="Ir a listado de productos"/>
    <hyperlink ref="AOD24:AOD25" location="'Perdidas y ganancias'!A1" display="Ir a perdidas y ganancias"/>
    <hyperlink ref="AOM9:AOM10" location="Inicio!A1" display="Volver a inicio"/>
    <hyperlink ref="AOM14:AOM15" location="Insumos!A1" display="Ir a página de insumos"/>
    <hyperlink ref="AOM19:AOM20" location="'Resumen de productos'!A1" display="Ir a listado de productos"/>
    <hyperlink ref="AOM24:AOM25" location="'Perdidas y ganancias'!A1" display="Ir a perdidas y ganancias"/>
    <hyperlink ref="AOV9:AOV10" location="Inicio!A1" display="Volver a inicio"/>
    <hyperlink ref="AOV14:AOV15" location="Insumos!A1" display="Ir a página de insumos"/>
    <hyperlink ref="AOV19:AOV20" location="'Resumen de productos'!A1" display="Ir a listado de productos"/>
    <hyperlink ref="AOV24:AOV25" location="'Perdidas y ganancias'!A1" display="Ir a perdidas y ganancias"/>
    <hyperlink ref="APE9:APE10" location="Inicio!A1" display="Volver a inicio"/>
    <hyperlink ref="APE14:APE15" location="Insumos!A1" display="Ir a página de insumos"/>
    <hyperlink ref="APE19:APE20" location="'Resumen de productos'!A1" display="Ir a listado de productos"/>
    <hyperlink ref="APE24:APE25" location="'Perdidas y ganancias'!A1" display="Ir a perdidas y ganancias"/>
    <hyperlink ref="APN9:APN10" location="Inicio!A1" display="Volver a inicio"/>
    <hyperlink ref="APN14:APN15" location="Insumos!A1" display="Ir a página de insumos"/>
    <hyperlink ref="APN19:APN20" location="'Resumen de productos'!A1" display="Ir a listado de productos"/>
    <hyperlink ref="APN24:APN25" location="'Perdidas y ganancias'!A1" display="Ir a perdidas y ganancias"/>
    <hyperlink ref="APW9:APW10" location="Inicio!A1" display="Volver a inicio"/>
    <hyperlink ref="APW14:APW15" location="Insumos!A1" display="Ir a página de insumos"/>
    <hyperlink ref="APW19:APW20" location="'Resumen de productos'!A1" display="Ir a listado de productos"/>
    <hyperlink ref="APW24:APW25" location="'Perdidas y ganancias'!A1" display="Ir a perdidas y ganancias"/>
    <hyperlink ref="AQF9:AQF10" location="Inicio!A1" display="Volver a inicio"/>
    <hyperlink ref="AQF14:AQF15" location="Insumos!A1" display="Ir a página de insumos"/>
    <hyperlink ref="AQF19:AQF20" location="'Resumen de productos'!A1" display="Ir a listado de productos"/>
    <hyperlink ref="AQF24:AQF25" location="'Perdidas y ganancias'!A1" display="Ir a perdidas y ganancias"/>
    <hyperlink ref="AQO9:AQO10" location="Inicio!A1" display="Volver a inicio"/>
    <hyperlink ref="AQO14:AQO15" location="Insumos!A1" display="Ir a página de insumos"/>
    <hyperlink ref="AQO19:AQO20" location="'Resumen de productos'!A1" display="Ir a listado de productos"/>
    <hyperlink ref="AQO24:AQO25" location="'Perdidas y ganancias'!A1" display="Ir a perdidas y ganancias"/>
    <hyperlink ref="AQX9:AQX10" location="Inicio!A1" display="Volver a inicio"/>
    <hyperlink ref="AQX14:AQX15" location="Insumos!A1" display="Ir a página de insumos"/>
    <hyperlink ref="AQX19:AQX20" location="'Resumen de productos'!A1" display="Ir a listado de productos"/>
    <hyperlink ref="AQX24:AQX25" location="'Perdidas y ganancias'!A1" display="Ir a perdidas y ganancias"/>
    <hyperlink ref="ARG9:ARG10" location="Inicio!A1" display="Volver a inicio"/>
    <hyperlink ref="ARG14:ARG15" location="Insumos!A1" display="Ir a página de insumos"/>
    <hyperlink ref="ARG19:ARG20" location="'Resumen de productos'!A1" display="Ir a listado de productos"/>
    <hyperlink ref="ARG24:ARG25" location="'Perdidas y ganancias'!A1" display="Ir a perdidas y ganancias"/>
    <hyperlink ref="ARP9:ARP10" location="Inicio!A1" display="Volver a inicio"/>
    <hyperlink ref="ARP14:ARP15" location="Insumos!A1" display="Ir a página de insumos"/>
    <hyperlink ref="ARP19:ARP20" location="'Resumen de productos'!A1" display="Ir a listado de productos"/>
    <hyperlink ref="ARP24:ARP25" location="'Perdidas y ganancias'!A1" display="Ir a perdidas y ganancias"/>
    <hyperlink ref="ARY9:ARY10" location="Inicio!A1" display="Volver a inicio"/>
    <hyperlink ref="ARY14:ARY15" location="Insumos!A1" display="Ir a página de insumos"/>
    <hyperlink ref="ARY19:ARY20" location="'Resumen de productos'!A1" display="Ir a listado de productos"/>
    <hyperlink ref="ARY24:ARY25" location="'Perdidas y ganancias'!A1" display="Ir a perdidas y ganancias"/>
    <hyperlink ref="ASH9:ASH10" location="Inicio!A1" display="Volver a inicio"/>
    <hyperlink ref="ASH14:ASH15" location="Insumos!A1" display="Ir a página de insumos"/>
    <hyperlink ref="ASH19:ASH20" location="'Resumen de productos'!A1" display="Ir a listado de productos"/>
    <hyperlink ref="ASH24:ASH25" location="'Perdidas y ganancias'!A1" display="Ir a perdidas y ganancias"/>
    <hyperlink ref="ASQ9:ASQ10" location="Inicio!A1" display="Volver a inicio"/>
    <hyperlink ref="ASQ14:ASQ15" location="Insumos!A1" display="Ir a página de insumos"/>
    <hyperlink ref="ASQ19:ASQ20" location="'Resumen de productos'!A1" display="Ir a listado de productos"/>
    <hyperlink ref="ASQ24:ASQ25" location="'Perdidas y ganancias'!A1" display="Ir a perdidas y ganancias"/>
    <hyperlink ref="ASZ9:ASZ10" location="Inicio!A1" display="Volver a inicio"/>
    <hyperlink ref="ASZ14:ASZ15" location="Insumos!A1" display="Ir a página de insumos"/>
    <hyperlink ref="ASZ19:ASZ20" location="'Resumen de productos'!A1" display="Ir a listado de productos"/>
    <hyperlink ref="ASZ24:ASZ25" location="'Perdidas y ganancias'!A1" display="Ir a perdidas y ganancias"/>
    <hyperlink ref="ATI9:ATI10" location="Inicio!A1" display="Volver a inicio"/>
    <hyperlink ref="ATI14:ATI15" location="Insumos!A1" display="Ir a página de insumos"/>
    <hyperlink ref="ATI19:ATI20" location="'Resumen de productos'!A1" display="Ir a listado de productos"/>
    <hyperlink ref="ATI24:ATI25" location="'Perdidas y ganancias'!A1" display="Ir a perdidas y ganancias"/>
    <hyperlink ref="ATR9:ATR10" location="Inicio!A1" display="Volver a inicio"/>
    <hyperlink ref="ATR14:ATR15" location="Insumos!A1" display="Ir a página de insumos"/>
    <hyperlink ref="ATR19:ATR20" location="'Resumen de productos'!A1" display="Ir a listado de productos"/>
    <hyperlink ref="ATR24:ATR25" location="'Perdidas y ganancias'!A1" display="Ir a perdidas y ganancias"/>
    <hyperlink ref="AUA9:AUA10" location="Inicio!A1" display="Volver a inicio"/>
    <hyperlink ref="AUA14:AUA15" location="Insumos!A1" display="Ir a página de insumos"/>
    <hyperlink ref="AUA19:AUA20" location="'Resumen de productos'!A1" display="Ir a listado de productos"/>
    <hyperlink ref="AUA24:AUA25" location="'Perdidas y ganancias'!A1" display="Ir a perdidas y ganancias"/>
    <hyperlink ref="AUJ9:AUJ10" location="Inicio!A1" display="Volver a inicio"/>
    <hyperlink ref="AUJ14:AUJ15" location="Insumos!A1" display="Ir a página de insumos"/>
    <hyperlink ref="AUJ19:AUJ20" location="'Resumen de productos'!A1" display="Ir a listado de productos"/>
    <hyperlink ref="AUJ24:AUJ25" location="'Perdidas y ganancias'!A1" display="Ir a perdidas y ganancias"/>
    <hyperlink ref="AUS9:AUS10" location="Inicio!A1" display="Volver a inicio"/>
    <hyperlink ref="AUS14:AUS15" location="Insumos!A1" display="Ir a página de insumos"/>
    <hyperlink ref="AUS19:AUS20" location="'Resumen de productos'!A1" display="Ir a listado de productos"/>
    <hyperlink ref="AUS24:AUS25" location="'Perdidas y ganancias'!A1" display="Ir a perdidas y ganancias"/>
    <hyperlink ref="AVB9:AVB10" location="Inicio!A1" display="Volver a inicio"/>
    <hyperlink ref="AVB14:AVB15" location="Insumos!A1" display="Ir a página de insumos"/>
    <hyperlink ref="AVB19:AVB20" location="'Resumen de productos'!A1" display="Ir a listado de productos"/>
    <hyperlink ref="AVB24:AVB25" location="'Perdidas y ganancias'!A1" display="Ir a perdidas y ganancias"/>
    <hyperlink ref="AVK9:AVK10" location="Inicio!A1" display="Volver a inicio"/>
    <hyperlink ref="AVK14:AVK15" location="Insumos!A1" display="Ir a página de insumos"/>
    <hyperlink ref="AVK19:AVK20" location="'Resumen de productos'!A1" display="Ir a listado de productos"/>
    <hyperlink ref="AVK24:AVK25" location="'Perdidas y ganancias'!A1" display="Ir a perdidas y ganancias"/>
    <hyperlink ref="AVT9:AVT10" location="Inicio!A1" display="Volver a inicio"/>
    <hyperlink ref="AVT14:AVT15" location="Insumos!A1" display="Ir a página de insumos"/>
    <hyperlink ref="AVT19:AVT20" location="'Resumen de productos'!A1" display="Ir a listado de productos"/>
    <hyperlink ref="AVT24:AVT25" location="'Perdidas y ganancias'!A1" display="Ir a perdidas y ganancias"/>
    <hyperlink ref="AWC9:AWC10" location="Inicio!A1" display="Volver a inicio"/>
    <hyperlink ref="AWC14:AWC15" location="Insumos!A1" display="Ir a página de insumos"/>
    <hyperlink ref="AWC19:AWC20" location="'Resumen de productos'!A1" display="Ir a listado de productos"/>
    <hyperlink ref="AWC24:AWC25" location="'Perdidas y ganancias'!A1" display="Ir a perdidas y ganancias"/>
    <hyperlink ref="AWL9:AWL10" location="Inicio!A1" display="Volver a inicio"/>
    <hyperlink ref="AWL14:AWL15" location="Insumos!A1" display="Ir a página de insumos"/>
    <hyperlink ref="AWL19:AWL20" location="'Resumen de productos'!A1" display="Ir a listado de productos"/>
    <hyperlink ref="AWL24:AWL25" location="'Perdidas y ganancias'!A1" display="Ir a perdidas y ganancias"/>
    <hyperlink ref="AWU9:AWU10" location="Inicio!A1" display="Volver a inicio"/>
    <hyperlink ref="AWU14:AWU15" location="Insumos!A1" display="Ir a página de insumos"/>
    <hyperlink ref="AWU19:AWU20" location="'Resumen de productos'!A1" display="Ir a listado de productos"/>
    <hyperlink ref="AWU24:AWU25" location="'Perdidas y ganancias'!A1" display="Ir a perdidas y ganancias"/>
    <hyperlink ref="AXD9:AXD10" location="Inicio!A1" display="Volver a inicio"/>
    <hyperlink ref="AXD14:AXD15" location="Insumos!A1" display="Ir a página de insumos"/>
    <hyperlink ref="AXD19:AXD20" location="'Resumen de productos'!A1" display="Ir a listado de productos"/>
    <hyperlink ref="AXD24:AXD25" location="'Perdidas y ganancias'!A1" display="Ir a perdidas y ganancias"/>
    <hyperlink ref="AXM9:AXM10" location="Inicio!A1" display="Volver a inicio"/>
    <hyperlink ref="AXM14:AXM15" location="Insumos!A1" display="Ir a página de insumos"/>
    <hyperlink ref="AXM19:AXM20" location="'Resumen de productos'!A1" display="Ir a listado de productos"/>
    <hyperlink ref="AXM24:AXM25" location="'Perdidas y ganancias'!A1" display="Ir a perdidas y ganancias"/>
    <hyperlink ref="AXV9:AXV10" location="Inicio!A1" display="Volver a inicio"/>
    <hyperlink ref="AXV14:AXV15" location="Insumos!A1" display="Ir a página de insumos"/>
    <hyperlink ref="AXV19:AXV20" location="'Resumen de productos'!A1" display="Ir a listado de productos"/>
    <hyperlink ref="AXV24:AXV25" location="'Perdidas y ganancias'!A1" display="Ir a perdidas y ganancias"/>
    <hyperlink ref="AYE9:AYE10" location="Inicio!A1" display="Volver a inicio"/>
    <hyperlink ref="AYE14:AYE15" location="Insumos!A1" display="Ir a página de insumos"/>
    <hyperlink ref="AYE19:AYE20" location="'Resumen de productos'!A1" display="Ir a listado de productos"/>
    <hyperlink ref="AYE24:AYE25" location="'Perdidas y ganancias'!A1" display="Ir a perdidas y ganancias"/>
    <hyperlink ref="AYN9:AYN10" location="Inicio!A1" display="Volver a inicio"/>
    <hyperlink ref="AYN14:AYN15" location="Insumos!A1" display="Ir a página de insumos"/>
    <hyperlink ref="AYN19:AYN20" location="'Resumen de productos'!A1" display="Ir a listado de productos"/>
    <hyperlink ref="AYN24:AYN25" location="'Perdidas y ganancias'!A1" display="Ir a perdidas y ganancias"/>
    <hyperlink ref="AYW9:AYW10" location="Inicio!A1" display="Volver a inicio"/>
    <hyperlink ref="AYW14:AYW15" location="Insumos!A1" display="Ir a página de insumos"/>
    <hyperlink ref="AYW19:AYW20" location="'Resumen de productos'!A1" display="Ir a listado de productos"/>
    <hyperlink ref="AYW24:AYW25" location="'Perdidas y ganancias'!A1" display="Ir a perdidas y ganancias"/>
    <hyperlink ref="AZF9:AZF10" location="Inicio!A1" display="Volver a inicio"/>
    <hyperlink ref="AZF14:AZF15" location="Insumos!A1" display="Ir a página de insumos"/>
    <hyperlink ref="AZF19:AZF20" location="'Resumen de productos'!A1" display="Ir a listado de productos"/>
    <hyperlink ref="AZF24:AZF25" location="'Perdidas y ganancias'!A1" display="Ir a perdidas y ganancias"/>
    <hyperlink ref="AZO9:AZO10" location="Inicio!A1" display="Volver a inicio"/>
    <hyperlink ref="AZO14:AZO15" location="Insumos!A1" display="Ir a página de insumos"/>
    <hyperlink ref="AZO19:AZO20" location="'Resumen de productos'!A1" display="Ir a listado de productos"/>
    <hyperlink ref="AZO24:AZO25" location="'Perdidas y ganancias'!A1" display="Ir a perdidas y ganancias"/>
    <hyperlink ref="AZX9:AZX10" location="Inicio!A1" display="Volver a inicio"/>
    <hyperlink ref="AZX14:AZX15" location="Insumos!A1" display="Ir a página de insumos"/>
    <hyperlink ref="AZX19:AZX20" location="'Resumen de productos'!A1" display="Ir a listado de productos"/>
    <hyperlink ref="AZX24:AZX25" location="'Perdidas y ganancias'!A1" display="Ir a perdidas y ganancias"/>
    <hyperlink ref="BAG9:BAG10" location="Inicio!A1" display="Volver a inicio"/>
    <hyperlink ref="BAG14:BAG15" location="Insumos!A1" display="Ir a página de insumos"/>
    <hyperlink ref="BAG19:BAG20" location="'Resumen de productos'!A1" display="Ir a listado de productos"/>
    <hyperlink ref="BAG24:BAG25" location="'Perdidas y ganancias'!A1" display="Ir a perdidas y ganancias"/>
    <hyperlink ref="BAP9:BAP10" location="Inicio!A1" display="Volver a inicio"/>
    <hyperlink ref="BAP14:BAP15" location="Insumos!A1" display="Ir a página de insumos"/>
    <hyperlink ref="BAP19:BAP20" location="'Resumen de productos'!A1" display="Ir a listado de productos"/>
    <hyperlink ref="BAP24:BAP25" location="'Perdidas y ganancias'!A1" display="Ir a perdidas y ganancias"/>
    <hyperlink ref="BAY9:BAY10" location="Inicio!A1" display="Volver a inicio"/>
    <hyperlink ref="BAY14:BAY15" location="Insumos!A1" display="Ir a página de insumos"/>
    <hyperlink ref="BAY19:BAY20" location="'Resumen de productos'!A1" display="Ir a listado de productos"/>
    <hyperlink ref="BAY24:BAY25" location="'Perdidas y ganancias'!A1" display="Ir a perdidas y ganancias"/>
    <hyperlink ref="BBH9:BBH10" location="Inicio!A1" display="Volver a inicio"/>
    <hyperlink ref="BBH14:BBH15" location="Insumos!A1" display="Ir a página de insumos"/>
    <hyperlink ref="BBH19:BBH20" location="'Resumen de productos'!A1" display="Ir a listado de productos"/>
    <hyperlink ref="BBH24:BBH25" location="'Perdidas y ganancias'!A1" display="Ir a perdidas y ganancias"/>
    <hyperlink ref="BBQ9:BBQ10" location="Inicio!A1" display="Volver a inicio"/>
    <hyperlink ref="BBQ14:BBQ15" location="Insumos!A1" display="Ir a página de insumos"/>
    <hyperlink ref="BBQ19:BBQ20" location="'Resumen de productos'!A1" display="Ir a listado de productos"/>
    <hyperlink ref="BBQ24:BBQ25" location="'Perdidas y ganancias'!A1" display="Ir a perdidas y ganancias"/>
    <hyperlink ref="BBZ9:BBZ10" location="Inicio!A1" display="Volver a inicio"/>
    <hyperlink ref="BBZ14:BBZ15" location="Insumos!A1" display="Ir a página de insumos"/>
    <hyperlink ref="BBZ19:BBZ20" location="'Resumen de productos'!A1" display="Ir a listado de productos"/>
    <hyperlink ref="BBZ24:BBZ25" location="'Perdidas y ganancias'!A1" display="Ir a perdidas y ganancias"/>
    <hyperlink ref="BCI9:BCI10" location="Inicio!A1" display="Volver a inicio"/>
    <hyperlink ref="BCI14:BCI15" location="Insumos!A1" display="Ir a página de insumos"/>
    <hyperlink ref="BCI19:BCI20" location="'Resumen de productos'!A1" display="Ir a listado de productos"/>
    <hyperlink ref="BCI24:BCI25" location="'Perdidas y ganancias'!A1" display="Ir a perdidas y ganancias"/>
    <hyperlink ref="BCR9:BCR10" location="Inicio!A1" display="Volver a inicio"/>
    <hyperlink ref="BCR14:BCR15" location="Insumos!A1" display="Ir a página de insumos"/>
    <hyperlink ref="BCR19:BCR20" location="'Resumen de productos'!A1" display="Ir a listado de productos"/>
    <hyperlink ref="BCR24:BCR25" location="'Perdidas y ganancias'!A1" display="Ir a perdidas y ganancias"/>
    <hyperlink ref="BDA9:BDA10" location="Inicio!A1" display="Volver a inicio"/>
    <hyperlink ref="BDA14:BDA15" location="Insumos!A1" display="Ir a página de insumos"/>
    <hyperlink ref="BDA19:BDA20" location="'Resumen de productos'!A1" display="Ir a listado de productos"/>
    <hyperlink ref="BDA24:BDA25" location="'Perdidas y ganancias'!A1" display="Ir a perdidas y ganancias"/>
    <hyperlink ref="BDJ9:BDJ10" location="Inicio!A1" display="Volver a inicio"/>
    <hyperlink ref="BDJ14:BDJ15" location="Insumos!A1" display="Ir a página de insumos"/>
    <hyperlink ref="BDJ19:BDJ20" location="'Resumen de productos'!A1" display="Ir a listado de productos"/>
    <hyperlink ref="BDJ24:BDJ25" location="'Perdidas y ganancias'!A1" display="Ir a perdidas y ganancias"/>
    <hyperlink ref="BDS9:BDS10" location="Inicio!A1" display="Volver a inicio"/>
    <hyperlink ref="BDS14:BDS15" location="Insumos!A1" display="Ir a página de insumos"/>
    <hyperlink ref="BDS19:BDS20" location="'Resumen de productos'!A1" display="Ir a listado de productos"/>
    <hyperlink ref="BDS24:BDS25" location="'Perdidas y ganancias'!A1" display="Ir a perdidas y ganancias"/>
    <hyperlink ref="BEB9:BEB10" location="Inicio!A1" display="Volver a inicio"/>
    <hyperlink ref="BEB14:BEB15" location="Insumos!A1" display="Ir a página de insumos"/>
    <hyperlink ref="BEB19:BEB20" location="'Resumen de productos'!A1" display="Ir a listado de productos"/>
    <hyperlink ref="BEB24:BEB25" location="'Perdidas y ganancias'!A1" display="Ir a perdidas y ganancias"/>
    <hyperlink ref="BEK9:BEK10" location="Inicio!A1" display="Volver a inicio"/>
    <hyperlink ref="BEK14:BEK15" location="Insumos!A1" display="Ir a página de insumos"/>
    <hyperlink ref="BEK19:BEK20" location="'Resumen de productos'!A1" display="Ir a listado de productos"/>
    <hyperlink ref="BEK24:BEK25" location="'Perdidas y ganancias'!A1" display="Ir a perdidas y ganancias"/>
    <hyperlink ref="BET9:BET10" location="Inicio!A1" display="Volver a inicio"/>
    <hyperlink ref="BET14:BET15" location="Insumos!A1" display="Ir a página de insumos"/>
    <hyperlink ref="BET19:BET20" location="'Resumen de productos'!A1" display="Ir a listado de productos"/>
    <hyperlink ref="BET24:BET25" location="'Perdidas y ganancias'!A1" display="Ir a perdidas y ganancias"/>
    <hyperlink ref="BFC9:BFC10" location="Inicio!A1" display="Volver a inicio"/>
    <hyperlink ref="BFC14:BFC15" location="Insumos!A1" display="Ir a página de insumos"/>
    <hyperlink ref="BFC19:BFC20" location="'Resumen de productos'!A1" display="Ir a listado de productos"/>
    <hyperlink ref="BFC24:BFC25" location="'Perdidas y ganancias'!A1" display="Ir a perdidas y ganancias"/>
    <hyperlink ref="BFL9:BFL10" location="Inicio!A1" display="Volver a inicio"/>
    <hyperlink ref="BFL14:BFL15" location="Insumos!A1" display="Ir a página de insumos"/>
    <hyperlink ref="BFL19:BFL20" location="'Resumen de productos'!A1" display="Ir a listado de productos"/>
    <hyperlink ref="BFL24:BFL25" location="'Perdidas y ganancias'!A1" display="Ir a perdidas y ganancias"/>
    <hyperlink ref="BFU9:BFU10" location="Inicio!A1" display="Volver a inicio"/>
    <hyperlink ref="BFU14:BFU15" location="Insumos!A1" display="Ir a página de insumos"/>
    <hyperlink ref="BFU19:BFU20" location="'Resumen de productos'!A1" display="Ir a listado de productos"/>
    <hyperlink ref="BFU24:BFU25" location="'Perdidas y ganancias'!A1" display="Ir a perdidas y ganancias"/>
    <hyperlink ref="BGD9:BGD10" location="Inicio!A1" display="Volver a inicio"/>
    <hyperlink ref="BGD14:BGD15" location="Insumos!A1" display="Ir a página de insumos"/>
    <hyperlink ref="BGD19:BGD20" location="'Resumen de productos'!A1" display="Ir a listado de productos"/>
    <hyperlink ref="BGD24:BGD25" location="'Perdidas y ganancias'!A1" display="Ir a perdidas y ganancias"/>
    <hyperlink ref="BGM9:BGM10" location="Inicio!A1" display="Volver a inicio"/>
    <hyperlink ref="BGM14:BGM15" location="Insumos!A1" display="Ir a página de insumos"/>
    <hyperlink ref="BGM19:BGM20" location="'Resumen de productos'!A1" display="Ir a listado de productos"/>
    <hyperlink ref="BGM24:BGM25" location="'Perdidas y ganancias'!A1" display="Ir a perdidas y ganancias"/>
    <hyperlink ref="BGV9:BGV10" location="Inicio!A1" display="Volver a inicio"/>
    <hyperlink ref="BGV14:BGV15" location="Insumos!A1" display="Ir a página de insumos"/>
    <hyperlink ref="BGV19:BGV20" location="'Resumen de productos'!A1" display="Ir a listado de productos"/>
    <hyperlink ref="BGV24:BGV25" location="'Perdidas y ganancias'!A1" display="Ir a perdidas y ganancias"/>
    <hyperlink ref="BHE9:BHE10" location="Inicio!A1" display="Volver a inicio"/>
    <hyperlink ref="BHE14:BHE15" location="Insumos!A1" display="Ir a página de insumos"/>
    <hyperlink ref="BHE19:BHE20" location="'Resumen de productos'!A1" display="Ir a listado de productos"/>
    <hyperlink ref="BHE24:BHE25" location="'Perdidas y ganancias'!A1" display="Ir a perdidas y ganancias"/>
    <hyperlink ref="BHN9:BHN10" location="Inicio!A1" display="Volver a inicio"/>
    <hyperlink ref="BHN14:BHN15" location="Insumos!A1" display="Ir a página de insumos"/>
    <hyperlink ref="BHN19:BHN20" location="'Resumen de productos'!A1" display="Ir a listado de productos"/>
    <hyperlink ref="BHN24:BHN25" location="'Perdidas y ganancias'!A1" display="Ir a perdidas y ganancias"/>
    <hyperlink ref="BHW9:BHW10" location="Inicio!A1" display="Volver a inicio"/>
    <hyperlink ref="BHW14:BHW15" location="Insumos!A1" display="Ir a página de insumos"/>
    <hyperlink ref="BHW19:BHW20" location="'Resumen de productos'!A1" display="Ir a listado de productos"/>
    <hyperlink ref="BHW24:BHW25" location="'Perdidas y ganancias'!A1" display="Ir a perdidas y ganancias"/>
    <hyperlink ref="BIF9:BIF10" location="Inicio!A1" display="Volver a inicio"/>
    <hyperlink ref="BIF14:BIF15" location="Insumos!A1" display="Ir a página de insumos"/>
    <hyperlink ref="BIF19:BIF20" location="'Resumen de productos'!A1" display="Ir a listado de productos"/>
    <hyperlink ref="BIF24:BIF25" location="'Perdidas y ganancias'!A1" display="Ir a perdidas y ganancias"/>
    <hyperlink ref="BIO9:BIO10" location="Inicio!A1" display="Volver a inicio"/>
    <hyperlink ref="BIO14:BIO15" location="Insumos!A1" display="Ir a página de insumos"/>
    <hyperlink ref="BIO19:BIO20" location="'Resumen de productos'!A1" display="Ir a listado de productos"/>
    <hyperlink ref="BIO24:BIO25" location="'Perdidas y ganancias'!A1" display="Ir a perdidas y ganancias"/>
    <hyperlink ref="BIX9:BIX10" location="Inicio!A1" display="Volver a inicio"/>
    <hyperlink ref="BIX14:BIX15" location="Insumos!A1" display="Ir a página de insumos"/>
    <hyperlink ref="BIX19:BIX20" location="'Resumen de productos'!A1" display="Ir a listado de productos"/>
    <hyperlink ref="BIX24:BIX25" location="'Perdidas y ganancias'!A1" display="Ir a perdidas y ganancias"/>
    <hyperlink ref="BJG9:BJG10" location="Inicio!A1" display="Volver a inicio"/>
    <hyperlink ref="BJG14:BJG15" location="Insumos!A1" display="Ir a página de insumos"/>
    <hyperlink ref="BJG19:BJG20" location="'Resumen de productos'!A1" display="Ir a listado de productos"/>
    <hyperlink ref="BJG24:BJG25" location="'Perdidas y ganancias'!A1" display="Ir a perdidas y ganancias"/>
    <hyperlink ref="BJP9:BJP10" location="Inicio!A1" display="Volver a inicio"/>
    <hyperlink ref="BJP14:BJP15" location="Insumos!A1" display="Ir a página de insumos"/>
    <hyperlink ref="BJP19:BJP20" location="'Resumen de productos'!A1" display="Ir a listado de productos"/>
    <hyperlink ref="BJP24:BJP25" location="'Perdidas y ganancias'!A1" display="Ir a perdidas y ganancias"/>
    <hyperlink ref="BJY9:BJY10" location="Inicio!A1" display="Volver a inicio"/>
    <hyperlink ref="BJY14:BJY15" location="Insumos!A1" display="Ir a página de insumos"/>
    <hyperlink ref="BJY19:BJY20" location="'Resumen de productos'!A1" display="Ir a listado de productos"/>
    <hyperlink ref="BJY24:BJY25" location="'Perdidas y ganancias'!A1" display="Ir a perdidas y ganancias"/>
    <hyperlink ref="BKH9:BKH10" location="Inicio!A1" display="Volver a inicio"/>
    <hyperlink ref="BKH14:BKH15" location="Insumos!A1" display="Ir a página de insumos"/>
    <hyperlink ref="BKH19:BKH20" location="'Resumen de productos'!A1" display="Ir a listado de productos"/>
    <hyperlink ref="BKH24:BKH25" location="'Perdidas y ganancias'!A1" display="Ir a perdidas y ganancias"/>
    <hyperlink ref="BKQ9:BKQ10" location="Inicio!A1" display="Volver a inicio"/>
    <hyperlink ref="BKQ14:BKQ15" location="Insumos!A1" display="Ir a página de insumos"/>
    <hyperlink ref="BKQ19:BKQ20" location="'Resumen de productos'!A1" display="Ir a listado de productos"/>
    <hyperlink ref="BKQ24:BKQ25" location="'Perdidas y ganancias'!A1" display="Ir a perdidas y ganancias"/>
    <hyperlink ref="BKZ9:BKZ10" location="Inicio!A1" display="Volver a inicio"/>
    <hyperlink ref="BKZ14:BKZ15" location="Insumos!A1" display="Ir a página de insumos"/>
    <hyperlink ref="BKZ19:BKZ20" location="'Resumen de productos'!A1" display="Ir a listado de productos"/>
    <hyperlink ref="BKZ24:BKZ25" location="'Perdidas y ganancias'!A1" display="Ir a perdidas y ganancias"/>
    <hyperlink ref="BLI9:BLI10" location="Inicio!A1" display="Volver a inicio"/>
    <hyperlink ref="BLI14:BLI15" location="Insumos!A1" display="Ir a página de insumos"/>
    <hyperlink ref="BLI19:BLI20" location="'Resumen de productos'!A1" display="Ir a listado de productos"/>
    <hyperlink ref="BLI24:BLI25" location="'Perdidas y ganancias'!A1" display="Ir a perdidas y ganancias"/>
    <hyperlink ref="BLR9:BLR10" location="Inicio!A1" display="Volver a inicio"/>
    <hyperlink ref="BLR14:BLR15" location="Insumos!A1" display="Ir a página de insumos"/>
    <hyperlink ref="BLR19:BLR20" location="'Resumen de productos'!A1" display="Ir a listado de productos"/>
    <hyperlink ref="BLR24:BLR25" location="'Perdidas y ganancias'!A1" display="Ir a perdidas y ganancias"/>
    <hyperlink ref="BMA9:BMA10" location="Inicio!A1" display="Volver a inicio"/>
    <hyperlink ref="BMA14:BMA15" location="Insumos!A1" display="Ir a página de insumos"/>
    <hyperlink ref="BMA19:BMA20" location="'Resumen de productos'!A1" display="Ir a listado de productos"/>
    <hyperlink ref="BMA24:BMA25" location="'Perdidas y ganancias'!A1" display="Ir a perdidas y ganancias"/>
    <hyperlink ref="BMJ9:BMJ10" location="Inicio!A1" display="Volver a inicio"/>
    <hyperlink ref="BMJ14:BMJ15" location="Insumos!A1" display="Ir a página de insumos"/>
    <hyperlink ref="BMJ19:BMJ20" location="'Resumen de productos'!A1" display="Ir a listado de productos"/>
    <hyperlink ref="BMJ24:BMJ25" location="'Perdidas y ganancias'!A1" display="Ir a perdidas y ganancias"/>
    <hyperlink ref="BMS9:BMS10" location="Inicio!A1" display="Volver a inicio"/>
    <hyperlink ref="BMS14:BMS15" location="Insumos!A1" display="Ir a página de insumos"/>
    <hyperlink ref="BMS19:BMS20" location="'Resumen de productos'!A1" display="Ir a listado de productos"/>
    <hyperlink ref="BMS24:BMS25" location="'Perdidas y ganancias'!A1" display="Ir a perdidas y ganancias"/>
    <hyperlink ref="BNB9:BNB10" location="Inicio!A1" display="Volver a inicio"/>
    <hyperlink ref="BNB14:BNB15" location="Insumos!A1" display="Ir a página de insumos"/>
    <hyperlink ref="BNB19:BNB20" location="'Resumen de productos'!A1" display="Ir a listado de productos"/>
    <hyperlink ref="BNB24:BNB25" location="'Perdidas y ganancias'!A1" display="Ir a perdidas y ganancias"/>
    <hyperlink ref="BNK9:BNK10" location="Inicio!A1" display="Volver a inicio"/>
    <hyperlink ref="BNK14:BNK15" location="Insumos!A1" display="Ir a página de insumos"/>
    <hyperlink ref="BNK19:BNK20" location="'Resumen de productos'!A1" display="Ir a listado de productos"/>
    <hyperlink ref="BNK24:BNK25" location="'Perdidas y ganancias'!A1" display="Ir a perdidas y ganancias"/>
    <hyperlink ref="BNT9:BNT10" location="Inicio!A1" display="Volver a inicio"/>
    <hyperlink ref="BNT14:BNT15" location="Insumos!A1" display="Ir a página de insumos"/>
    <hyperlink ref="BNT19:BNT20" location="'Resumen de productos'!A1" display="Ir a listado de productos"/>
    <hyperlink ref="BNT24:BNT25" location="'Perdidas y ganancias'!A1" display="Ir a perdidas y ganancias"/>
    <hyperlink ref="BOC9:BOC10" location="Inicio!A1" display="Volver a inicio"/>
    <hyperlink ref="BOC14:BOC15" location="Insumos!A1" display="Ir a página de insumos"/>
    <hyperlink ref="BOC19:BOC20" location="'Resumen de productos'!A1" display="Ir a listado de productos"/>
    <hyperlink ref="BOC24:BOC25" location="'Perdidas y ganancias'!A1" display="Ir a perdidas y ganancias"/>
    <hyperlink ref="BOL9:BOL10" location="Inicio!A1" display="Volver a inicio"/>
    <hyperlink ref="BOL14:BOL15" location="Insumos!A1" display="Ir a página de insumos"/>
    <hyperlink ref="BOL19:BOL20" location="'Resumen de productos'!A1" display="Ir a listado de productos"/>
    <hyperlink ref="BOL24:BOL25" location="'Perdidas y ganancias'!A1" display="Ir a perdidas y ganancias"/>
    <hyperlink ref="BOU9:BOU10" location="Inicio!A1" display="Volver a inicio"/>
    <hyperlink ref="BOU14:BOU15" location="Insumos!A1" display="Ir a página de insumos"/>
    <hyperlink ref="BOU19:BOU20" location="'Resumen de productos'!A1" display="Ir a listado de productos"/>
    <hyperlink ref="BOU24:BOU25" location="'Perdidas y ganancias'!A1" display="Ir a perdidas y ganancias"/>
    <hyperlink ref="BPD9:BPD10" location="Inicio!A1" display="Volver a inicio"/>
    <hyperlink ref="BPD14:BPD15" location="Insumos!A1" display="Ir a página de insumos"/>
    <hyperlink ref="BPD19:BPD20" location="'Resumen de productos'!A1" display="Ir a listado de productos"/>
    <hyperlink ref="BPD24:BPD25" location="'Perdidas y ganancias'!A1" display="Ir a perdidas y ganancias"/>
    <hyperlink ref="BPM9:BPM10" location="Inicio!A1" display="Volver a inicio"/>
    <hyperlink ref="BPM14:BPM15" location="Insumos!A1" display="Ir a página de insumos"/>
    <hyperlink ref="BPM19:BPM20" location="'Resumen de productos'!A1" display="Ir a listado de productos"/>
    <hyperlink ref="BPM24:BPM25" location="'Perdidas y ganancias'!A1" display="Ir a perdidas y ganancias"/>
    <hyperlink ref="BPV9:BPV10" location="Inicio!A1" display="Volver a inicio"/>
    <hyperlink ref="BPV14:BPV15" location="Insumos!A1" display="Ir a página de insumos"/>
    <hyperlink ref="BPV19:BPV20" location="'Resumen de productos'!A1" display="Ir a listado de productos"/>
    <hyperlink ref="BPV24:BPV25" location="'Perdidas y ganancias'!A1" display="Ir a perdidas y ganancias"/>
    <hyperlink ref="BQE9:BQE10" location="Inicio!A1" display="Volver a inicio"/>
    <hyperlink ref="BQE14:BQE15" location="Insumos!A1" display="Ir a página de insumos"/>
    <hyperlink ref="BQE19:BQE20" location="'Resumen de productos'!A1" display="Ir a listado de productos"/>
    <hyperlink ref="BQE24:BQE25" location="'Perdidas y ganancias'!A1" display="Ir a perdidas y ganancias"/>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Varios!$D$2:$D$5</xm:f>
          </x14:formula1>
          <xm:sqref>C7 L7 U7 AD7 AM7 AV7 BE7 BN7 BW7 CF7 CO7 CX7 DG7 DP7 DY7 EH7 EQ7 EZ7 FI7 FR7 GA7 GJ7 GS7 HB7 HK7 HT7 IC7 IL7 IU7 JD7 JM7 JV7 KE7 KN7 KW7 LF7 LO7 LX7 MG7 MP7 MY7 NH7 NQ7 NZ7 OI7 OR7 PA7 PJ7 PS7 QB7 QK7 QT7 RC7 RL7 RU7 SD7 SM7 SV7 TE7 TN7 TW7 UF7 UO7 UX7 VG7 VP7 VY7 WH7 WQ7 WZ7 XI7 XR7 YA7 YJ7 YS7 ZB7 ZK7 ZT7 AAC7 AAL7 AAU7 ABD7 ABM7 ABV7 ACE7 ACN7 ACW7 ADF7 ADO7 ADX7 AEG7 AEP7 AEY7 AFH7 AFQ7 AFZ7 AGI7 AGR7 AHA7 AHJ7 AHS7 AIB7 AIK7 AIT7 AJC7 AJL7 AJU7 AKD7 AKM7 AKV7 ALE7 ALN7 ALW7 AMF7 AMO7 AMX7 ANG7 ANP7 ANY7 AOH7 AOQ7 AOZ7 API7 APR7 AQA7 AQJ7 AQS7 ARB7 ARK7 ART7 ASC7 ASL7 ASU7 ATD7 ATM7 ATV7 AUE7 AUN7 AUW7 AVF7 AVO7 AVX7 AWG7 AWP7 AWY7 AXH7 AXQ7 AXZ7 AYI7 AYR7 AZA7 AZJ7 AZS7 BAB7 BAK7 BAT7 BBC7 BBL7 BBU7 BCD7 BCM7 BCV7 BDE7 BDN7 BDW7 BEF7 BEO7 BEX7 BFG7 BFP7 BFY7 BGH7 BGQ7 BGZ7 BHI7 BHR7 BIA7 BIJ7 BIS7 BJB7 BJK7 BJT7 BKC7 BKL7 BKU7 BLD7 BLM7 BLV7 BME7 BMN7 BMW7 BNF7 BNO7 BNX7 BOG7 BOP7 BOY7 BPH7 BPQ7 BPZ7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L206"/>
  <sheetViews>
    <sheetView zoomScale="80" zoomScaleNormal="80" workbookViewId="0">
      <pane ySplit="6" topLeftCell="A7" activePane="bottomLeft" state="frozen"/>
      <selection pane="bottomLeft" activeCell="C7" sqref="C7"/>
    </sheetView>
  </sheetViews>
  <sheetFormatPr baseColWidth="10" defaultRowHeight="15" x14ac:dyDescent="0.25"/>
  <cols>
    <col min="1" max="1" width="14.140625" style="27" customWidth="1"/>
    <col min="2" max="2" width="48.28515625" style="27" customWidth="1"/>
    <col min="3" max="3" width="21.42578125" style="27" customWidth="1"/>
    <col min="4" max="4" width="11.42578125" style="27"/>
    <col min="5" max="8" width="21.42578125" style="27" customWidth="1"/>
    <col min="9" max="9" width="11.42578125" style="27"/>
    <col min="10" max="10" width="16.42578125" style="27" customWidth="1"/>
    <col min="11" max="16384" width="11.42578125" style="27"/>
  </cols>
  <sheetData>
    <row r="1" spans="1:10" x14ac:dyDescent="0.25">
      <c r="A1" s="187" t="s">
        <v>71</v>
      </c>
      <c r="B1" s="188"/>
      <c r="C1" s="188"/>
      <c r="D1" s="188"/>
      <c r="E1" s="188"/>
      <c r="F1" s="188"/>
      <c r="G1" s="188"/>
      <c r="H1" s="188"/>
    </row>
    <row r="2" spans="1:10" x14ac:dyDescent="0.25">
      <c r="A2" s="188"/>
      <c r="B2" s="188"/>
      <c r="C2" s="188"/>
      <c r="D2" s="188"/>
      <c r="E2" s="188"/>
      <c r="F2" s="188"/>
      <c r="G2" s="188"/>
      <c r="H2" s="188"/>
    </row>
    <row r="3" spans="1:10" x14ac:dyDescent="0.25">
      <c r="A3" s="188"/>
      <c r="B3" s="188"/>
      <c r="C3" s="188"/>
      <c r="D3" s="188"/>
      <c r="E3" s="188"/>
      <c r="F3" s="188"/>
      <c r="G3" s="188"/>
      <c r="H3" s="188"/>
    </row>
    <row r="6" spans="1:10" ht="34.5" x14ac:dyDescent="0.25">
      <c r="A6" s="28" t="s">
        <v>35</v>
      </c>
      <c r="B6" s="29" t="s">
        <v>28</v>
      </c>
      <c r="C6" s="29" t="s">
        <v>29</v>
      </c>
      <c r="D6" s="29" t="s">
        <v>30</v>
      </c>
      <c r="E6" s="29" t="s">
        <v>31</v>
      </c>
      <c r="F6" s="29" t="s">
        <v>32</v>
      </c>
      <c r="G6" s="29" t="s">
        <v>33</v>
      </c>
      <c r="H6" s="29" t="s">
        <v>19</v>
      </c>
    </row>
    <row r="7" spans="1:10" x14ac:dyDescent="0.25">
      <c r="A7" s="6">
        <v>1</v>
      </c>
      <c r="B7" s="6" t="str">
        <f>'Detalles de costos'!C6</f>
        <v>NOMBRE DE PRODUCTO</v>
      </c>
      <c r="C7" s="5">
        <f>'Detalles de costos'!D31</f>
        <v>0</v>
      </c>
      <c r="D7" s="6" t="str">
        <f>'Detalles de costos'!C7</f>
        <v>NINGUNO</v>
      </c>
      <c r="E7" s="5">
        <f>'Detalles de costos'!D32</f>
        <v>0</v>
      </c>
      <c r="F7" s="5">
        <f>'Detalles de costos'!D30</f>
        <v>0</v>
      </c>
      <c r="G7" s="5">
        <f>E7-F7</f>
        <v>0</v>
      </c>
      <c r="H7" s="30" t="str">
        <f>IFERROR(G7/E7,"0")</f>
        <v>0</v>
      </c>
    </row>
    <row r="8" spans="1:10" x14ac:dyDescent="0.25">
      <c r="A8" s="6">
        <v>2</v>
      </c>
      <c r="B8" s="6" t="str">
        <f>'Detalles de costos'!L6</f>
        <v>NOMBRE DE PRODUCTO</v>
      </c>
      <c r="C8" s="5">
        <f>'Detalles de costos'!M31</f>
        <v>0</v>
      </c>
      <c r="D8" s="6" t="str">
        <f>'Detalles de costos'!L7</f>
        <v>NINGUNO</v>
      </c>
      <c r="E8" s="5">
        <f>'Detalles de costos'!M32</f>
        <v>0</v>
      </c>
      <c r="F8" s="5">
        <f>'Detalles de costos'!M30</f>
        <v>0</v>
      </c>
      <c r="G8" s="5">
        <f t="shared" ref="G8:G71" si="0">E8-F8</f>
        <v>0</v>
      </c>
      <c r="H8" s="30" t="str">
        <f t="shared" ref="H8:H71" si="1">IFERROR(G8/E8,"0")</f>
        <v>0</v>
      </c>
    </row>
    <row r="9" spans="1:10" x14ac:dyDescent="0.25">
      <c r="A9" s="6">
        <v>3</v>
      </c>
      <c r="B9" s="6" t="str">
        <f>'Detalles de costos'!U6</f>
        <v>NOMBRE DE PRODUCTO</v>
      </c>
      <c r="C9" s="5">
        <f>'Detalles de costos'!V31</f>
        <v>0</v>
      </c>
      <c r="D9" s="6" t="str">
        <f>'Detalles de costos'!U7</f>
        <v>NINGUNO</v>
      </c>
      <c r="E9" s="5">
        <f>'Detalles de costos'!V32</f>
        <v>0</v>
      </c>
      <c r="F9" s="5">
        <f>'Detalles de costos'!V30</f>
        <v>0</v>
      </c>
      <c r="G9" s="5">
        <f t="shared" si="0"/>
        <v>0</v>
      </c>
      <c r="H9" s="30" t="str">
        <f t="shared" si="1"/>
        <v>0</v>
      </c>
      <c r="J9" s="14"/>
    </row>
    <row r="10" spans="1:10" x14ac:dyDescent="0.25">
      <c r="A10" s="6">
        <v>4</v>
      </c>
      <c r="B10" s="6" t="str">
        <f>'Detalles de costos'!AD6</f>
        <v>NOMBRE DE PRODUCTO</v>
      </c>
      <c r="C10" s="5">
        <f>'Detalles de costos'!AE31</f>
        <v>0</v>
      </c>
      <c r="D10" s="6" t="str">
        <f>'Detalles de costos'!AD7</f>
        <v>NINGUNO</v>
      </c>
      <c r="E10" s="5">
        <f>'Detalles de costos'!AE32</f>
        <v>0</v>
      </c>
      <c r="F10" s="5">
        <f>'Detalles de costos'!AE30</f>
        <v>0</v>
      </c>
      <c r="G10" s="5">
        <f t="shared" si="0"/>
        <v>0</v>
      </c>
      <c r="H10" s="30" t="str">
        <f t="shared" si="1"/>
        <v>0</v>
      </c>
      <c r="J10" s="186" t="s">
        <v>25</v>
      </c>
    </row>
    <row r="11" spans="1:10" x14ac:dyDescent="0.25">
      <c r="A11" s="6">
        <v>5</v>
      </c>
      <c r="B11" s="6" t="str">
        <f>'Detalles de costos'!AM6</f>
        <v>NOMBRE DE PRODUCTO</v>
      </c>
      <c r="C11" s="5">
        <f>'Detalles de costos'!AN31</f>
        <v>0</v>
      </c>
      <c r="D11" s="6" t="str">
        <f>'Detalles de costos'!AM7</f>
        <v>NINGUNO</v>
      </c>
      <c r="E11" s="5">
        <f>'Detalles de costos'!AN32</f>
        <v>0</v>
      </c>
      <c r="F11" s="5">
        <f>'Detalles de costos'!AN30</f>
        <v>0</v>
      </c>
      <c r="G11" s="5">
        <f t="shared" si="0"/>
        <v>0</v>
      </c>
      <c r="H11" s="30" t="str">
        <f t="shared" si="1"/>
        <v>0</v>
      </c>
      <c r="J11" s="186"/>
    </row>
    <row r="12" spans="1:10" x14ac:dyDescent="0.25">
      <c r="A12" s="6">
        <v>6</v>
      </c>
      <c r="B12" s="6" t="str">
        <f>'Detalles de costos'!AV6</f>
        <v>NOMBRE DE PRODUCTO</v>
      </c>
      <c r="C12" s="5">
        <f>'Detalles de costos'!AW31</f>
        <v>0</v>
      </c>
      <c r="D12" s="6" t="str">
        <f>'Detalles de costos'!AV7</f>
        <v>NINGUNO</v>
      </c>
      <c r="E12" s="5">
        <f>'Detalles de costos'!AW32</f>
        <v>0</v>
      </c>
      <c r="F12" s="5">
        <f>'Detalles de costos'!AW30</f>
        <v>0</v>
      </c>
      <c r="G12" s="5">
        <f t="shared" si="0"/>
        <v>0</v>
      </c>
      <c r="H12" s="30" t="str">
        <f t="shared" si="1"/>
        <v>0</v>
      </c>
      <c r="J12" s="14"/>
    </row>
    <row r="13" spans="1:10" x14ac:dyDescent="0.25">
      <c r="A13" s="6">
        <v>7</v>
      </c>
      <c r="B13" s="6" t="str">
        <f>'Detalles de costos'!BE6</f>
        <v>NOMBRE DE PRODUCTO</v>
      </c>
      <c r="C13" s="5">
        <f>'Detalles de costos'!BF31</f>
        <v>0</v>
      </c>
      <c r="D13" s="6" t="str">
        <f>'Detalles de costos'!BE7</f>
        <v>NINGUNO</v>
      </c>
      <c r="E13" s="5">
        <f>'Detalles de costos'!BF32</f>
        <v>0</v>
      </c>
      <c r="F13" s="5">
        <f>'Detalles de costos'!BF30</f>
        <v>0</v>
      </c>
      <c r="G13" s="5">
        <f t="shared" si="0"/>
        <v>0</v>
      </c>
      <c r="H13" s="30" t="str">
        <f t="shared" si="1"/>
        <v>0</v>
      </c>
      <c r="J13" s="186" t="s">
        <v>26</v>
      </c>
    </row>
    <row r="14" spans="1:10" x14ac:dyDescent="0.25">
      <c r="A14" s="6">
        <v>8</v>
      </c>
      <c r="B14" s="6" t="str">
        <f>'Detalles de costos'!BN6</f>
        <v>NOMBRE DE PRODUCTO</v>
      </c>
      <c r="C14" s="5">
        <f>'Detalles de costos'!BO31</f>
        <v>0</v>
      </c>
      <c r="D14" s="6" t="str">
        <f>'Detalles de costos'!BN7</f>
        <v>NINGUNO</v>
      </c>
      <c r="E14" s="5">
        <f>'Detalles de costos'!BO32</f>
        <v>0</v>
      </c>
      <c r="F14" s="5">
        <f>'Detalles de costos'!BO30</f>
        <v>0</v>
      </c>
      <c r="G14" s="5">
        <f t="shared" si="0"/>
        <v>0</v>
      </c>
      <c r="H14" s="30" t="str">
        <f t="shared" si="1"/>
        <v>0</v>
      </c>
      <c r="J14" s="186"/>
    </row>
    <row r="15" spans="1:10" x14ac:dyDescent="0.25">
      <c r="A15" s="6">
        <v>9</v>
      </c>
      <c r="B15" s="6" t="str">
        <f>'Detalles de costos'!BW6</f>
        <v>NOMBRE DE PRODUCTO</v>
      </c>
      <c r="C15" s="5">
        <f>'Detalles de costos'!BX31</f>
        <v>0</v>
      </c>
      <c r="D15" s="6" t="str">
        <f>'Detalles de costos'!BW7</f>
        <v>NINGUNO</v>
      </c>
      <c r="E15" s="5">
        <f>'Detalles de costos'!BX32</f>
        <v>0</v>
      </c>
      <c r="F15" s="5">
        <f>'Detalles de costos'!BX30</f>
        <v>0</v>
      </c>
      <c r="G15" s="5">
        <f t="shared" si="0"/>
        <v>0</v>
      </c>
      <c r="H15" s="30" t="str">
        <f t="shared" si="1"/>
        <v>0</v>
      </c>
      <c r="J15" s="14"/>
    </row>
    <row r="16" spans="1:10" x14ac:dyDescent="0.25">
      <c r="A16" s="6">
        <v>10</v>
      </c>
      <c r="B16" s="6" t="str">
        <f>'Detalles de costos'!CF6</f>
        <v>NOMBRE DE PRODUCTO</v>
      </c>
      <c r="C16" s="5">
        <f>'Detalles de costos'!CG31</f>
        <v>0</v>
      </c>
      <c r="D16" s="6" t="str">
        <f>'Detalles de costos'!CF7</f>
        <v>NINGUNO</v>
      </c>
      <c r="E16" s="5">
        <f>'Detalles de costos'!CG32</f>
        <v>0</v>
      </c>
      <c r="F16" s="5">
        <f>'Detalles de costos'!CG30</f>
        <v>0</v>
      </c>
      <c r="G16" s="5">
        <f t="shared" si="0"/>
        <v>0</v>
      </c>
      <c r="H16" s="30" t="str">
        <f t="shared" si="1"/>
        <v>0</v>
      </c>
      <c r="J16" s="186" t="s">
        <v>58</v>
      </c>
    </row>
    <row r="17" spans="1:12" x14ac:dyDescent="0.25">
      <c r="A17" s="6">
        <v>11</v>
      </c>
      <c r="B17" s="6" t="str">
        <f>'Detalles de costos'!CO6</f>
        <v>NOMBRE DE PRODUCTO</v>
      </c>
      <c r="C17" s="5">
        <f>'Detalles de costos'!CP31</f>
        <v>0</v>
      </c>
      <c r="D17" s="6" t="str">
        <f>'Detalles de costos'!CO7</f>
        <v>NINGUNO</v>
      </c>
      <c r="E17" s="5">
        <f>'Detalles de costos'!CP32</f>
        <v>0</v>
      </c>
      <c r="F17" s="5">
        <f>'Detalles de costos'!CP30</f>
        <v>0</v>
      </c>
      <c r="G17" s="5">
        <f t="shared" si="0"/>
        <v>0</v>
      </c>
      <c r="H17" s="30" t="str">
        <f t="shared" si="1"/>
        <v>0</v>
      </c>
      <c r="J17" s="186"/>
    </row>
    <row r="18" spans="1:12" x14ac:dyDescent="0.25">
      <c r="A18" s="6">
        <v>12</v>
      </c>
      <c r="B18" s="6" t="str">
        <f>'Detalles de costos'!CX6</f>
        <v>NOMBRE DE PRODUCTO</v>
      </c>
      <c r="C18" s="5">
        <f>'Detalles de costos'!CY31</f>
        <v>0</v>
      </c>
      <c r="D18" s="6" t="str">
        <f>'Detalles de costos'!CX7</f>
        <v>NINGUNO</v>
      </c>
      <c r="E18" s="5">
        <f>'Detalles de costos'!CY32</f>
        <v>0</v>
      </c>
      <c r="F18" s="5">
        <f>'Detalles de costos'!CY30</f>
        <v>0</v>
      </c>
      <c r="G18" s="5">
        <f t="shared" si="0"/>
        <v>0</v>
      </c>
      <c r="H18" s="30" t="str">
        <f t="shared" si="1"/>
        <v>0</v>
      </c>
      <c r="J18" s="14"/>
    </row>
    <row r="19" spans="1:12" x14ac:dyDescent="0.25">
      <c r="A19" s="6">
        <v>13</v>
      </c>
      <c r="B19" s="6" t="str">
        <f>'Detalles de costos'!DG6</f>
        <v>NOMBRE DE PRODUCTO</v>
      </c>
      <c r="C19" s="5">
        <f>'Detalles de costos'!DH31</f>
        <v>0</v>
      </c>
      <c r="D19" s="6" t="str">
        <f>'Detalles de costos'!DG7</f>
        <v>NINGUNO</v>
      </c>
      <c r="E19" s="5">
        <f>'Detalles de costos'!DH32</f>
        <v>0</v>
      </c>
      <c r="F19" s="5">
        <f>'Detalles de costos'!DH30</f>
        <v>0</v>
      </c>
      <c r="G19" s="5">
        <f t="shared" si="0"/>
        <v>0</v>
      </c>
      <c r="H19" s="30" t="str">
        <f t="shared" si="1"/>
        <v>0</v>
      </c>
      <c r="J19" s="14"/>
    </row>
    <row r="20" spans="1:12" x14ac:dyDescent="0.25">
      <c r="A20" s="6">
        <v>14</v>
      </c>
      <c r="B20" s="6" t="str">
        <f>'Detalles de costos'!DP6</f>
        <v>NOMBRE DE PRODUCTO</v>
      </c>
      <c r="C20" s="5">
        <f>'Detalles de costos'!DQ31</f>
        <v>0</v>
      </c>
      <c r="D20" s="6" t="str">
        <f>'Detalles de costos'!DP7</f>
        <v>NINGUNO</v>
      </c>
      <c r="E20" s="5">
        <f>'Detalles de costos'!DQ32</f>
        <v>0</v>
      </c>
      <c r="F20" s="5">
        <f>'Detalles de costos'!DQ30</f>
        <v>0</v>
      </c>
      <c r="G20" s="5">
        <f t="shared" si="0"/>
        <v>0</v>
      </c>
      <c r="H20" s="30" t="str">
        <f t="shared" si="1"/>
        <v>0</v>
      </c>
      <c r="J20" s="186" t="s">
        <v>131</v>
      </c>
    </row>
    <row r="21" spans="1:12" x14ac:dyDescent="0.25">
      <c r="A21" s="6">
        <v>15</v>
      </c>
      <c r="B21" s="6" t="str">
        <f>'Detalles de costos'!DY6</f>
        <v>NOMBRE DE PRODUCTO</v>
      </c>
      <c r="C21" s="5">
        <f>'Detalles de costos'!DZ31</f>
        <v>0</v>
      </c>
      <c r="D21" s="6" t="str">
        <f>'Detalles de costos'!DY7</f>
        <v>NINGUNO</v>
      </c>
      <c r="E21" s="5">
        <f>'Detalles de costos'!DZ32</f>
        <v>0</v>
      </c>
      <c r="F21" s="5">
        <f>'Detalles de costos'!DZ30</f>
        <v>0</v>
      </c>
      <c r="G21" s="5">
        <f t="shared" si="0"/>
        <v>0</v>
      </c>
      <c r="H21" s="30" t="str">
        <f t="shared" si="1"/>
        <v>0</v>
      </c>
      <c r="J21" s="186"/>
    </row>
    <row r="22" spans="1:12" x14ac:dyDescent="0.25">
      <c r="A22" s="6">
        <v>16</v>
      </c>
      <c r="B22" s="6" t="str">
        <f>'Detalles de costos'!EH6</f>
        <v>NOMBRE DE PRODUCTO</v>
      </c>
      <c r="C22" s="5">
        <f>'Detalles de costos'!EI31</f>
        <v>0</v>
      </c>
      <c r="D22" s="6" t="str">
        <f>'Detalles de costos'!EH7</f>
        <v>NINGUNO</v>
      </c>
      <c r="E22" s="5">
        <f>'Detalles de costos'!EI32</f>
        <v>0</v>
      </c>
      <c r="F22" s="5">
        <f>'Detalles de costos'!EI30</f>
        <v>0</v>
      </c>
      <c r="G22" s="5">
        <f t="shared" si="0"/>
        <v>0</v>
      </c>
      <c r="H22" s="30" t="str">
        <f t="shared" si="1"/>
        <v>0</v>
      </c>
      <c r="J22" s="14"/>
    </row>
    <row r="23" spans="1:12" x14ac:dyDescent="0.25">
      <c r="A23" s="6">
        <v>17</v>
      </c>
      <c r="B23" s="6" t="str">
        <f>'Detalles de costos'!EQ6</f>
        <v>NOMBRE DE PRODUCTO</v>
      </c>
      <c r="C23" s="5">
        <f>'Detalles de costos'!ER31</f>
        <v>0</v>
      </c>
      <c r="D23" s="6" t="str">
        <f>'Detalles de costos'!EQ7</f>
        <v>NINGUNO</v>
      </c>
      <c r="E23" s="5">
        <f>'Detalles de costos'!ER32</f>
        <v>0</v>
      </c>
      <c r="F23" s="5">
        <f>'Detalles de costos'!ER30</f>
        <v>0</v>
      </c>
      <c r="G23" s="5">
        <f t="shared" si="0"/>
        <v>0</v>
      </c>
      <c r="H23" s="30" t="str">
        <f t="shared" si="1"/>
        <v>0</v>
      </c>
      <c r="I23" s="31"/>
      <c r="J23" s="189"/>
      <c r="K23" s="31"/>
      <c r="L23" s="31"/>
    </row>
    <row r="24" spans="1:12" x14ac:dyDescent="0.25">
      <c r="A24" s="6">
        <v>18</v>
      </c>
      <c r="B24" s="6" t="str">
        <f>'Detalles de costos'!EZ6</f>
        <v>NOMBRE DE PRODUCTO</v>
      </c>
      <c r="C24" s="5">
        <f>'Detalles de costos'!FA31</f>
        <v>0</v>
      </c>
      <c r="D24" s="6" t="str">
        <f>'Detalles de costos'!EZ7</f>
        <v>NINGUNO</v>
      </c>
      <c r="E24" s="5">
        <f>'Detalles de costos'!FA32</f>
        <v>0</v>
      </c>
      <c r="F24" s="5">
        <f>'Detalles de costos'!FA30</f>
        <v>0</v>
      </c>
      <c r="G24" s="5">
        <f t="shared" si="0"/>
        <v>0</v>
      </c>
      <c r="H24" s="30" t="str">
        <f t="shared" si="1"/>
        <v>0</v>
      </c>
      <c r="I24" s="31"/>
      <c r="J24" s="189"/>
      <c r="K24" s="31"/>
      <c r="L24" s="31"/>
    </row>
    <row r="25" spans="1:12" x14ac:dyDescent="0.25">
      <c r="A25" s="6">
        <v>19</v>
      </c>
      <c r="B25" s="6" t="str">
        <f>'Detalles de costos'!FI6</f>
        <v>NOMBRE DE PRODUCTO</v>
      </c>
      <c r="C25" s="5">
        <f>'Detalles de costos'!FJ31</f>
        <v>0</v>
      </c>
      <c r="D25" s="6" t="str">
        <f>'Detalles de costos'!FI7</f>
        <v>NINGUNO</v>
      </c>
      <c r="E25" s="5">
        <f>'Detalles de costos'!FJ32</f>
        <v>0</v>
      </c>
      <c r="F25" s="5">
        <f>'Detalles de costos'!FJ30</f>
        <v>0</v>
      </c>
      <c r="G25" s="5">
        <f t="shared" si="0"/>
        <v>0</v>
      </c>
      <c r="H25" s="30" t="str">
        <f t="shared" si="1"/>
        <v>0</v>
      </c>
      <c r="I25" s="31"/>
      <c r="J25" s="32"/>
      <c r="K25" s="31"/>
      <c r="L25" s="31"/>
    </row>
    <row r="26" spans="1:12" x14ac:dyDescent="0.25">
      <c r="A26" s="6">
        <v>20</v>
      </c>
      <c r="B26" s="6" t="str">
        <f>'Detalles de costos'!FR6</f>
        <v>NOMBRE DE PRODUCTO</v>
      </c>
      <c r="C26" s="5">
        <f>'Detalles de costos'!FS31</f>
        <v>0</v>
      </c>
      <c r="D26" s="6" t="str">
        <f>'Detalles de costos'!FR7</f>
        <v>NINGUNO</v>
      </c>
      <c r="E26" s="5">
        <f>'Detalles de costos'!FS32</f>
        <v>0</v>
      </c>
      <c r="F26" s="5">
        <f>'Detalles de costos'!FS30</f>
        <v>0</v>
      </c>
      <c r="G26" s="5">
        <f t="shared" si="0"/>
        <v>0</v>
      </c>
      <c r="H26" s="30" t="str">
        <f t="shared" si="1"/>
        <v>0</v>
      </c>
      <c r="I26" s="31"/>
      <c r="J26" s="189"/>
      <c r="K26" s="31"/>
      <c r="L26" s="31"/>
    </row>
    <row r="27" spans="1:12" x14ac:dyDescent="0.25">
      <c r="A27" s="6">
        <v>21</v>
      </c>
      <c r="B27" s="6" t="str">
        <f>'Detalles de costos'!GA6</f>
        <v>NOMBRE DE PRODUCTO</v>
      </c>
      <c r="C27" s="5">
        <f>'Detalles de costos'!GB31</f>
        <v>0</v>
      </c>
      <c r="D27" s="6" t="str">
        <f>'Detalles de costos'!GA7</f>
        <v>NINGUNO</v>
      </c>
      <c r="E27" s="5">
        <f>'Detalles de costos'!GB32</f>
        <v>0</v>
      </c>
      <c r="F27" s="5">
        <f>'Detalles de costos'!GB30</f>
        <v>0</v>
      </c>
      <c r="G27" s="5">
        <f t="shared" si="0"/>
        <v>0</v>
      </c>
      <c r="H27" s="30" t="str">
        <f t="shared" si="1"/>
        <v>0</v>
      </c>
      <c r="I27" s="31"/>
      <c r="J27" s="189"/>
      <c r="K27" s="31"/>
      <c r="L27" s="31"/>
    </row>
    <row r="28" spans="1:12" x14ac:dyDescent="0.25">
      <c r="A28" s="6">
        <v>22</v>
      </c>
      <c r="B28" s="6" t="str">
        <f>'Detalles de costos'!GJ6</f>
        <v>NOMBRE DE PRODUCTO</v>
      </c>
      <c r="C28" s="5">
        <f>'Detalles de costos'!GK31</f>
        <v>0</v>
      </c>
      <c r="D28" s="6" t="str">
        <f>'Detalles de costos'!GJ7</f>
        <v>NINGUNO</v>
      </c>
      <c r="E28" s="5">
        <f>'Detalles de costos'!GK32</f>
        <v>0</v>
      </c>
      <c r="F28" s="5">
        <f>'Detalles de costos'!GK30</f>
        <v>0</v>
      </c>
      <c r="G28" s="5">
        <f t="shared" si="0"/>
        <v>0</v>
      </c>
      <c r="H28" s="30" t="str">
        <f t="shared" si="1"/>
        <v>0</v>
      </c>
      <c r="I28" s="31"/>
      <c r="J28" s="32"/>
      <c r="K28" s="31"/>
      <c r="L28" s="31"/>
    </row>
    <row r="29" spans="1:12" x14ac:dyDescent="0.25">
      <c r="A29" s="6">
        <v>23</v>
      </c>
      <c r="B29" s="6" t="str">
        <f>'Detalles de costos'!GS6</f>
        <v>NOMBRE DE PRODUCTO</v>
      </c>
      <c r="C29" s="5">
        <f>'Detalles de costos'!GT31</f>
        <v>0</v>
      </c>
      <c r="D29" s="6" t="str">
        <f>'Detalles de costos'!GS7</f>
        <v>NINGUNO</v>
      </c>
      <c r="E29" s="5">
        <f>'Detalles de costos'!GT32</f>
        <v>0</v>
      </c>
      <c r="F29" s="5">
        <f>'Detalles de costos'!GT30</f>
        <v>0</v>
      </c>
      <c r="G29" s="5">
        <f t="shared" si="0"/>
        <v>0</v>
      </c>
      <c r="H29" s="30" t="str">
        <f t="shared" si="1"/>
        <v>0</v>
      </c>
      <c r="J29" s="31"/>
      <c r="K29" s="31"/>
    </row>
    <row r="30" spans="1:12" x14ac:dyDescent="0.25">
      <c r="A30" s="6">
        <v>24</v>
      </c>
      <c r="B30" s="6" t="str">
        <f>'Detalles de costos'!HB6</f>
        <v>NOMBRE DE PRODUCTO</v>
      </c>
      <c r="C30" s="5">
        <f>'Detalles de costos'!HC31</f>
        <v>0</v>
      </c>
      <c r="D30" s="6" t="str">
        <f>'Detalles de costos'!HB7</f>
        <v>NINGUNO</v>
      </c>
      <c r="E30" s="5">
        <f>'Detalles de costos'!HC32</f>
        <v>0</v>
      </c>
      <c r="F30" s="5">
        <f>'Detalles de costos'!HC30</f>
        <v>0</v>
      </c>
      <c r="G30" s="5">
        <f t="shared" si="0"/>
        <v>0</v>
      </c>
      <c r="H30" s="30" t="str">
        <f t="shared" si="1"/>
        <v>0</v>
      </c>
    </row>
    <row r="31" spans="1:12" x14ac:dyDescent="0.25">
      <c r="A31" s="6">
        <v>25</v>
      </c>
      <c r="B31" s="6" t="str">
        <f>'Detalles de costos'!HK6</f>
        <v>NOMBRE DE PRODUCTO</v>
      </c>
      <c r="C31" s="5">
        <f>'Detalles de costos'!HL31</f>
        <v>0</v>
      </c>
      <c r="D31" s="6" t="str">
        <f>'Detalles de costos'!HK7</f>
        <v>NINGUNO</v>
      </c>
      <c r="E31" s="5">
        <f>'Detalles de costos'!HL32</f>
        <v>0</v>
      </c>
      <c r="F31" s="5">
        <f>'Detalles de costos'!HL30</f>
        <v>0</v>
      </c>
      <c r="G31" s="5">
        <f t="shared" si="0"/>
        <v>0</v>
      </c>
      <c r="H31" s="30" t="str">
        <f t="shared" si="1"/>
        <v>0</v>
      </c>
      <c r="J31" s="14"/>
    </row>
    <row r="32" spans="1:12" x14ac:dyDescent="0.25">
      <c r="A32" s="6">
        <v>26</v>
      </c>
      <c r="B32" s="6" t="str">
        <f>'Detalles de costos'!HT6</f>
        <v>NOMBRE DE PRODUCTO</v>
      </c>
      <c r="C32" s="5">
        <f>'Detalles de costos'!HU31</f>
        <v>0</v>
      </c>
      <c r="D32" s="6" t="str">
        <f>'Detalles de costos'!HT7</f>
        <v>NINGUNO</v>
      </c>
      <c r="E32" s="5">
        <f>'Detalles de costos'!HU32</f>
        <v>0</v>
      </c>
      <c r="F32" s="5">
        <f>'Detalles de costos'!HU30</f>
        <v>0</v>
      </c>
      <c r="G32" s="5">
        <f t="shared" si="0"/>
        <v>0</v>
      </c>
      <c r="H32" s="30" t="str">
        <f t="shared" si="1"/>
        <v>0</v>
      </c>
      <c r="J32" s="186" t="s">
        <v>25</v>
      </c>
    </row>
    <row r="33" spans="1:12" x14ac:dyDescent="0.25">
      <c r="A33" s="6">
        <v>27</v>
      </c>
      <c r="B33" s="6" t="str">
        <f>'Detalles de costos'!IC6</f>
        <v>NOMBRE DE PRODUCTO</v>
      </c>
      <c r="C33" s="5">
        <f>'Detalles de costos'!ID31</f>
        <v>0</v>
      </c>
      <c r="D33" s="6" t="str">
        <f>'Detalles de costos'!IC7</f>
        <v>NINGUNO</v>
      </c>
      <c r="E33" s="5">
        <f>'Detalles de costos'!ID32</f>
        <v>0</v>
      </c>
      <c r="F33" s="5">
        <f>'Detalles de costos'!ID30</f>
        <v>0</v>
      </c>
      <c r="G33" s="5">
        <f t="shared" si="0"/>
        <v>0</v>
      </c>
      <c r="H33" s="30" t="str">
        <f t="shared" si="1"/>
        <v>0</v>
      </c>
      <c r="J33" s="186"/>
    </row>
    <row r="34" spans="1:12" x14ac:dyDescent="0.25">
      <c r="A34" s="6">
        <v>28</v>
      </c>
      <c r="B34" s="6" t="str">
        <f>'Detalles de costos'!IL6</f>
        <v>NOMBRE DE PRODUCTO</v>
      </c>
      <c r="C34" s="5">
        <f>'Detalles de costos'!IM31</f>
        <v>0</v>
      </c>
      <c r="D34" s="6" t="str">
        <f>'Detalles de costos'!IL7</f>
        <v>NINGUNO</v>
      </c>
      <c r="E34" s="5">
        <f>'Detalles de costos'!IM32</f>
        <v>0</v>
      </c>
      <c r="F34" s="5">
        <f>'Detalles de costos'!IM30</f>
        <v>0</v>
      </c>
      <c r="G34" s="5">
        <f t="shared" si="0"/>
        <v>0</v>
      </c>
      <c r="H34" s="30" t="str">
        <f t="shared" si="1"/>
        <v>0</v>
      </c>
      <c r="J34" s="14"/>
    </row>
    <row r="35" spans="1:12" x14ac:dyDescent="0.25">
      <c r="A35" s="6">
        <v>29</v>
      </c>
      <c r="B35" s="6" t="str">
        <f>'Detalles de costos'!IU6</f>
        <v>NOMBRE DE PRODUCTO</v>
      </c>
      <c r="C35" s="5">
        <f>'Detalles de costos'!IV31</f>
        <v>0</v>
      </c>
      <c r="D35" s="6" t="str">
        <f>'Detalles de costos'!IU7</f>
        <v>NINGUNO</v>
      </c>
      <c r="E35" s="5">
        <f>'Detalles de costos'!IV32</f>
        <v>0</v>
      </c>
      <c r="F35" s="5">
        <f>'Detalles de costos'!IV30</f>
        <v>0</v>
      </c>
      <c r="G35" s="5">
        <f t="shared" si="0"/>
        <v>0</v>
      </c>
      <c r="H35" s="30" t="str">
        <f t="shared" si="1"/>
        <v>0</v>
      </c>
      <c r="J35" s="186" t="s">
        <v>26</v>
      </c>
    </row>
    <row r="36" spans="1:12" x14ac:dyDescent="0.25">
      <c r="A36" s="6">
        <v>30</v>
      </c>
      <c r="B36" s="6" t="str">
        <f>'Detalles de costos'!JD6</f>
        <v>NOMBRE DE PRODUCTO</v>
      </c>
      <c r="C36" s="5">
        <f>'Detalles de costos'!JE31</f>
        <v>0</v>
      </c>
      <c r="D36" s="6" t="str">
        <f>'Detalles de costos'!JD7</f>
        <v>NINGUNO</v>
      </c>
      <c r="E36" s="5">
        <f>'Detalles de costos'!JE32</f>
        <v>0</v>
      </c>
      <c r="F36" s="5">
        <f>'Detalles de costos'!JE30</f>
        <v>0</v>
      </c>
      <c r="G36" s="5">
        <f t="shared" si="0"/>
        <v>0</v>
      </c>
      <c r="H36" s="30" t="str">
        <f t="shared" si="1"/>
        <v>0</v>
      </c>
      <c r="J36" s="186"/>
    </row>
    <row r="37" spans="1:12" x14ac:dyDescent="0.25">
      <c r="A37" s="6">
        <v>31</v>
      </c>
      <c r="B37" s="6" t="str">
        <f>'Detalles de costos'!JM6</f>
        <v>NOMBRE DE PRODUCTO</v>
      </c>
      <c r="C37" s="5">
        <f>'Detalles de costos'!JN31</f>
        <v>0</v>
      </c>
      <c r="D37" s="6" t="str">
        <f>'Detalles de costos'!JM7</f>
        <v>NINGUNO</v>
      </c>
      <c r="E37" s="5">
        <f>'Detalles de costos'!JN32</f>
        <v>0</v>
      </c>
      <c r="F37" s="5">
        <f>'Detalles de costos'!JN30</f>
        <v>0</v>
      </c>
      <c r="G37" s="5">
        <f t="shared" si="0"/>
        <v>0</v>
      </c>
      <c r="H37" s="30" t="str">
        <f t="shared" si="1"/>
        <v>0</v>
      </c>
      <c r="J37" s="14"/>
    </row>
    <row r="38" spans="1:12" x14ac:dyDescent="0.25">
      <c r="A38" s="6">
        <v>32</v>
      </c>
      <c r="B38" s="6" t="str">
        <f>'Detalles de costos'!JV6</f>
        <v>NOMBRE DE PRODUCTO</v>
      </c>
      <c r="C38" s="5">
        <f>'Detalles de costos'!JW31</f>
        <v>0</v>
      </c>
      <c r="D38" s="6" t="str">
        <f>'Detalles de costos'!JV7</f>
        <v>NINGUNO</v>
      </c>
      <c r="E38" s="5">
        <f>'Detalles de costos'!JW32</f>
        <v>0</v>
      </c>
      <c r="F38" s="5">
        <f>'Detalles de costos'!JW30</f>
        <v>0</v>
      </c>
      <c r="G38" s="5">
        <f t="shared" si="0"/>
        <v>0</v>
      </c>
      <c r="H38" s="30" t="str">
        <f t="shared" si="1"/>
        <v>0</v>
      </c>
      <c r="J38" s="186" t="s">
        <v>58</v>
      </c>
    </row>
    <row r="39" spans="1:12" x14ac:dyDescent="0.25">
      <c r="A39" s="6">
        <v>33</v>
      </c>
      <c r="B39" s="6" t="str">
        <f>'Detalles de costos'!KE6</f>
        <v>NOMBRE DE PRODUCTO</v>
      </c>
      <c r="C39" s="5">
        <f>'Detalles de costos'!KF31</f>
        <v>0</v>
      </c>
      <c r="D39" s="6" t="str">
        <f>'Detalles de costos'!KE7</f>
        <v>NINGUNO</v>
      </c>
      <c r="E39" s="5">
        <f>'Detalles de costos'!KF32</f>
        <v>0</v>
      </c>
      <c r="F39" s="5">
        <f>'Detalles de costos'!KF30</f>
        <v>0</v>
      </c>
      <c r="G39" s="5">
        <f t="shared" si="0"/>
        <v>0</v>
      </c>
      <c r="H39" s="30" t="str">
        <f t="shared" si="1"/>
        <v>0</v>
      </c>
      <c r="J39" s="186"/>
    </row>
    <row r="40" spans="1:12" x14ac:dyDescent="0.25">
      <c r="A40" s="6">
        <v>34</v>
      </c>
      <c r="B40" s="6" t="str">
        <f>'Detalles de costos'!KN6</f>
        <v>NOMBRE DE PRODUCTO</v>
      </c>
      <c r="C40" s="5">
        <f>'Detalles de costos'!KO31</f>
        <v>0</v>
      </c>
      <c r="D40" s="6" t="str">
        <f>'Detalles de costos'!KN7</f>
        <v>NINGUNO</v>
      </c>
      <c r="E40" s="5">
        <f>'Detalles de costos'!KO32</f>
        <v>0</v>
      </c>
      <c r="F40" s="5">
        <f>'Detalles de costos'!KO30</f>
        <v>0</v>
      </c>
      <c r="G40" s="5">
        <f t="shared" si="0"/>
        <v>0</v>
      </c>
      <c r="H40" s="30" t="str">
        <f t="shared" si="1"/>
        <v>0</v>
      </c>
      <c r="J40" s="14"/>
    </row>
    <row r="41" spans="1:12" x14ac:dyDescent="0.25">
      <c r="A41" s="6">
        <v>35</v>
      </c>
      <c r="B41" s="6" t="str">
        <f>'Detalles de costos'!KW6</f>
        <v>NOMBRE DE PRODUCTO</v>
      </c>
      <c r="C41" s="5">
        <f>'Detalles de costos'!KX31</f>
        <v>0</v>
      </c>
      <c r="D41" s="6" t="str">
        <f>'Detalles de costos'!KW7</f>
        <v>NINGUNO</v>
      </c>
      <c r="E41" s="5">
        <f>'Detalles de costos'!KX32</f>
        <v>0</v>
      </c>
      <c r="F41" s="5">
        <f>'Detalles de costos'!KX30</f>
        <v>0</v>
      </c>
      <c r="G41" s="5">
        <f t="shared" si="0"/>
        <v>0</v>
      </c>
      <c r="H41" s="30" t="str">
        <f t="shared" si="1"/>
        <v>0</v>
      </c>
      <c r="J41" s="14"/>
    </row>
    <row r="42" spans="1:12" x14ac:dyDescent="0.25">
      <c r="A42" s="6">
        <v>36</v>
      </c>
      <c r="B42" s="6" t="str">
        <f>'Detalles de costos'!LF6</f>
        <v>NOMBRE DE PRODUCTO</v>
      </c>
      <c r="C42" s="5">
        <f>'Detalles de costos'!LG31</f>
        <v>0</v>
      </c>
      <c r="D42" s="6" t="str">
        <f>'Detalles de costos'!LF7</f>
        <v>NINGUNO</v>
      </c>
      <c r="E42" s="5">
        <f>'Detalles de costos'!LG32</f>
        <v>0</v>
      </c>
      <c r="F42" s="5">
        <f>'Detalles de costos'!LG30</f>
        <v>0</v>
      </c>
      <c r="G42" s="5">
        <f t="shared" si="0"/>
        <v>0</v>
      </c>
      <c r="H42" s="30" t="str">
        <f t="shared" si="1"/>
        <v>0</v>
      </c>
      <c r="J42" s="186" t="s">
        <v>131</v>
      </c>
    </row>
    <row r="43" spans="1:12" x14ac:dyDescent="0.25">
      <c r="A43" s="6">
        <v>37</v>
      </c>
      <c r="B43" s="6" t="str">
        <f>'Detalles de costos'!LO6</f>
        <v>NOMBRE DE PRODUCTO</v>
      </c>
      <c r="C43" s="5">
        <f>'Detalles de costos'!LP31</f>
        <v>0</v>
      </c>
      <c r="D43" s="6" t="str">
        <f>'Detalles de costos'!LO7</f>
        <v>NINGUNO</v>
      </c>
      <c r="E43" s="5">
        <f>'Detalles de costos'!LP32</f>
        <v>0</v>
      </c>
      <c r="F43" s="5">
        <f>'Detalles de costos'!LP30</f>
        <v>0</v>
      </c>
      <c r="G43" s="5">
        <f t="shared" si="0"/>
        <v>0</v>
      </c>
      <c r="H43" s="30" t="str">
        <f t="shared" si="1"/>
        <v>0</v>
      </c>
      <c r="J43" s="186"/>
    </row>
    <row r="44" spans="1:12" x14ac:dyDescent="0.25">
      <c r="A44" s="6">
        <v>38</v>
      </c>
      <c r="B44" s="6" t="str">
        <f>'Detalles de costos'!LX6</f>
        <v>NOMBRE DE PRODUCTO</v>
      </c>
      <c r="C44" s="5">
        <f>'Detalles de costos'!LY31</f>
        <v>0</v>
      </c>
      <c r="D44" s="6" t="str">
        <f>'Detalles de costos'!LX7</f>
        <v>NINGUNO</v>
      </c>
      <c r="E44" s="5">
        <f>'Detalles de costos'!LY32</f>
        <v>0</v>
      </c>
      <c r="F44" s="5">
        <f>'Detalles de costos'!LY30</f>
        <v>0</v>
      </c>
      <c r="G44" s="5">
        <f t="shared" si="0"/>
        <v>0</v>
      </c>
      <c r="H44" s="30" t="str">
        <f t="shared" si="1"/>
        <v>0</v>
      </c>
      <c r="J44" s="14"/>
    </row>
    <row r="45" spans="1:12" x14ac:dyDescent="0.25">
      <c r="A45" s="6">
        <v>39</v>
      </c>
      <c r="B45" s="6" t="str">
        <f>'Detalles de costos'!MG6</f>
        <v>NOMBRE DE PRODUCTO</v>
      </c>
      <c r="C45" s="5">
        <f>'Detalles de costos'!MH31</f>
        <v>0</v>
      </c>
      <c r="D45" s="6" t="str">
        <f>'Detalles de costos'!MG7</f>
        <v>NINGUNO</v>
      </c>
      <c r="E45" s="5">
        <f>'Detalles de costos'!MH32</f>
        <v>0</v>
      </c>
      <c r="F45" s="5">
        <f>'Detalles de costos'!MH30</f>
        <v>0</v>
      </c>
      <c r="G45" s="5">
        <f t="shared" si="0"/>
        <v>0</v>
      </c>
      <c r="H45" s="30" t="str">
        <f t="shared" si="1"/>
        <v>0</v>
      </c>
      <c r="J45" s="189"/>
      <c r="K45" s="31"/>
      <c r="L45" s="31"/>
    </row>
    <row r="46" spans="1:12" x14ac:dyDescent="0.25">
      <c r="A46" s="6">
        <v>40</v>
      </c>
      <c r="B46" s="6" t="str">
        <f>'Detalles de costos'!MP6</f>
        <v>NOMBRE DE PRODUCTO</v>
      </c>
      <c r="C46" s="5">
        <f>'Detalles de costos'!MQ31</f>
        <v>0</v>
      </c>
      <c r="D46" s="6" t="str">
        <f>'Detalles de costos'!MP7</f>
        <v>NINGUNO</v>
      </c>
      <c r="E46" s="5">
        <f>'Detalles de costos'!MQ32</f>
        <v>0</v>
      </c>
      <c r="F46" s="5">
        <f>'Detalles de costos'!MQ30</f>
        <v>0</v>
      </c>
      <c r="G46" s="5">
        <f t="shared" si="0"/>
        <v>0</v>
      </c>
      <c r="H46" s="30" t="str">
        <f t="shared" si="1"/>
        <v>0</v>
      </c>
      <c r="J46" s="189"/>
      <c r="K46" s="31"/>
      <c r="L46" s="31"/>
    </row>
    <row r="47" spans="1:12" x14ac:dyDescent="0.25">
      <c r="A47" s="6">
        <v>41</v>
      </c>
      <c r="B47" s="6" t="str">
        <f>'Detalles de costos'!MY6</f>
        <v>NOMBRE DE PRODUCTO</v>
      </c>
      <c r="C47" s="5">
        <f>'Detalles de costos'!MZ31</f>
        <v>0</v>
      </c>
      <c r="D47" s="6" t="str">
        <f>'Detalles de costos'!MY7</f>
        <v>NINGUNO</v>
      </c>
      <c r="E47" s="5">
        <f>'Detalles de costos'!MZ32</f>
        <v>0</v>
      </c>
      <c r="F47" s="5">
        <f>'Detalles de costos'!MZ30</f>
        <v>0</v>
      </c>
      <c r="G47" s="5">
        <f t="shared" si="0"/>
        <v>0</v>
      </c>
      <c r="H47" s="30" t="str">
        <f t="shared" si="1"/>
        <v>0</v>
      </c>
    </row>
    <row r="48" spans="1:12" x14ac:dyDescent="0.25">
      <c r="A48" s="6">
        <v>42</v>
      </c>
      <c r="B48" s="6" t="str">
        <f>'Detalles de costos'!NH6</f>
        <v>NOMBRE DE PRODUCTO</v>
      </c>
      <c r="C48" s="5">
        <f>'Detalles de costos'!NI31</f>
        <v>0</v>
      </c>
      <c r="D48" s="6" t="str">
        <f>'Detalles de costos'!NH7</f>
        <v>NINGUNO</v>
      </c>
      <c r="E48" s="5">
        <f>'Detalles de costos'!NI32</f>
        <v>0</v>
      </c>
      <c r="F48" s="5">
        <f>'Detalles de costos'!NI30</f>
        <v>0</v>
      </c>
      <c r="G48" s="5">
        <f t="shared" si="0"/>
        <v>0</v>
      </c>
      <c r="H48" s="30" t="str">
        <f t="shared" si="1"/>
        <v>0</v>
      </c>
    </row>
    <row r="49" spans="1:10" ht="15" customHeight="1" x14ac:dyDescent="0.25">
      <c r="A49" s="6">
        <v>43</v>
      </c>
      <c r="B49" s="6" t="str">
        <f>'Detalles de costos'!NQ6</f>
        <v>NOMBRE DE PRODUCTO</v>
      </c>
      <c r="C49" s="5">
        <f>'Detalles de costos'!NR31</f>
        <v>0</v>
      </c>
      <c r="D49" s="6" t="str">
        <f>'Detalles de costos'!NQ7</f>
        <v>NINGUNO</v>
      </c>
      <c r="E49" s="5">
        <f>'Detalles de costos'!NR32</f>
        <v>0</v>
      </c>
      <c r="F49" s="5">
        <f>'Detalles de costos'!NR30</f>
        <v>0</v>
      </c>
      <c r="G49" s="5">
        <f t="shared" si="0"/>
        <v>0</v>
      </c>
      <c r="H49" s="30" t="str">
        <f t="shared" si="1"/>
        <v>0</v>
      </c>
    </row>
    <row r="50" spans="1:10" x14ac:dyDescent="0.25">
      <c r="A50" s="6">
        <v>44</v>
      </c>
      <c r="B50" s="6" t="str">
        <f>'Detalles de costos'!NZ6</f>
        <v>NOMBRE DE PRODUCTO</v>
      </c>
      <c r="C50" s="5">
        <f>'Detalles de costos'!OA31</f>
        <v>0</v>
      </c>
      <c r="D50" s="6" t="str">
        <f>'Detalles de costos'!NZ7</f>
        <v>NINGUNO</v>
      </c>
      <c r="E50" s="5">
        <f>'Detalles de costos'!OA32</f>
        <v>0</v>
      </c>
      <c r="F50" s="5">
        <f>'Detalles de costos'!OA30</f>
        <v>0</v>
      </c>
      <c r="G50" s="5">
        <f t="shared" si="0"/>
        <v>0</v>
      </c>
      <c r="H50" s="30" t="str">
        <f t="shared" si="1"/>
        <v>0</v>
      </c>
    </row>
    <row r="51" spans="1:10" x14ac:dyDescent="0.25">
      <c r="A51" s="6">
        <v>45</v>
      </c>
      <c r="B51" s="6" t="str">
        <f>'Detalles de costos'!OI6</f>
        <v>NOMBRE DE PRODUCTO</v>
      </c>
      <c r="C51" s="5">
        <f>'Detalles de costos'!OJ31</f>
        <v>0</v>
      </c>
      <c r="D51" s="6" t="str">
        <f>'Detalles de costos'!OI7</f>
        <v>NINGUNO</v>
      </c>
      <c r="E51" s="5">
        <f>'Detalles de costos'!OJ32</f>
        <v>0</v>
      </c>
      <c r="F51" s="5">
        <f>'Detalles de costos'!OJ30</f>
        <v>0</v>
      </c>
      <c r="G51" s="5">
        <f t="shared" si="0"/>
        <v>0</v>
      </c>
      <c r="H51" s="30" t="str">
        <f t="shared" si="1"/>
        <v>0</v>
      </c>
    </row>
    <row r="52" spans="1:10" ht="15" customHeight="1" x14ac:dyDescent="0.25">
      <c r="A52" s="6">
        <v>46</v>
      </c>
      <c r="B52" s="6" t="str">
        <f>'Detalles de costos'!OR6</f>
        <v>NOMBRE DE PRODUCTO</v>
      </c>
      <c r="C52" s="5">
        <f>'Detalles de costos'!OS31</f>
        <v>0</v>
      </c>
      <c r="D52" s="6" t="str">
        <f>'Detalles de costos'!OR7</f>
        <v>NINGUNO</v>
      </c>
      <c r="E52" s="5">
        <f>'Detalles de costos'!OS32</f>
        <v>0</v>
      </c>
      <c r="F52" s="5">
        <f>'Detalles de costos'!OS30</f>
        <v>0</v>
      </c>
      <c r="G52" s="5">
        <f t="shared" si="0"/>
        <v>0</v>
      </c>
      <c r="H52" s="30" t="str">
        <f t="shared" si="1"/>
        <v>0</v>
      </c>
    </row>
    <row r="53" spans="1:10" x14ac:dyDescent="0.25">
      <c r="A53" s="6">
        <v>47</v>
      </c>
      <c r="B53" s="6" t="str">
        <f>'Detalles de costos'!PA6</f>
        <v>NOMBRE DE PRODUCTO</v>
      </c>
      <c r="C53" s="5">
        <f>'Detalles de costos'!PB31</f>
        <v>0</v>
      </c>
      <c r="D53" s="6" t="str">
        <f>'Detalles de costos'!PA7</f>
        <v>NINGUNO</v>
      </c>
      <c r="E53" s="5">
        <f>'Detalles de costos'!PB32</f>
        <v>0</v>
      </c>
      <c r="F53" s="5">
        <f>'Detalles de costos'!PB30</f>
        <v>0</v>
      </c>
      <c r="G53" s="5">
        <f t="shared" si="0"/>
        <v>0</v>
      </c>
      <c r="H53" s="30" t="str">
        <f t="shared" si="1"/>
        <v>0</v>
      </c>
    </row>
    <row r="54" spans="1:10" x14ac:dyDescent="0.25">
      <c r="A54" s="6">
        <v>48</v>
      </c>
      <c r="B54" s="6" t="str">
        <f>'Detalles de costos'!PJ6</f>
        <v>NOMBRE DE PRODUCTO</v>
      </c>
      <c r="C54" s="5">
        <f>'Detalles de costos'!PK31</f>
        <v>0</v>
      </c>
      <c r="D54" s="6" t="str">
        <f>'Detalles de costos'!PJ7</f>
        <v>NINGUNO</v>
      </c>
      <c r="E54" s="5">
        <f>'Detalles de costos'!PK32</f>
        <v>0</v>
      </c>
      <c r="F54" s="5">
        <f>'Detalles de costos'!PK30</f>
        <v>0</v>
      </c>
      <c r="G54" s="5">
        <f t="shared" si="0"/>
        <v>0</v>
      </c>
      <c r="H54" s="30" t="str">
        <f t="shared" si="1"/>
        <v>0</v>
      </c>
    </row>
    <row r="55" spans="1:10" x14ac:dyDescent="0.25">
      <c r="A55" s="6">
        <v>49</v>
      </c>
      <c r="B55" s="6" t="str">
        <f>'Detalles de costos'!PS6</f>
        <v>NOMBRE DE PRODUCTO</v>
      </c>
      <c r="C55" s="5">
        <f>'Detalles de costos'!PT31</f>
        <v>0</v>
      </c>
      <c r="D55" s="6" t="str">
        <f>'Detalles de costos'!PS7</f>
        <v>NINGUNO</v>
      </c>
      <c r="E55" s="5">
        <f>'Detalles de costos'!PT32</f>
        <v>0</v>
      </c>
      <c r="F55" s="5">
        <f>'Detalles de costos'!PT30</f>
        <v>0</v>
      </c>
      <c r="G55" s="5">
        <f t="shared" si="0"/>
        <v>0</v>
      </c>
      <c r="H55" s="30" t="str">
        <f t="shared" si="1"/>
        <v>0</v>
      </c>
    </row>
    <row r="56" spans="1:10" ht="15" customHeight="1" x14ac:dyDescent="0.25">
      <c r="A56" s="6">
        <v>50</v>
      </c>
      <c r="B56" s="6" t="str">
        <f>'Detalles de costos'!QB6</f>
        <v>NOMBRE DE PRODUCTO</v>
      </c>
      <c r="C56" s="5">
        <f>'Detalles de costos'!QC31</f>
        <v>0</v>
      </c>
      <c r="D56" s="6" t="str">
        <f>'Detalles de costos'!QB7</f>
        <v>NINGUNO</v>
      </c>
      <c r="E56" s="5">
        <f>'Detalles de costos'!QC32</f>
        <v>0</v>
      </c>
      <c r="F56" s="5">
        <f>'Detalles de costos'!QC30</f>
        <v>0</v>
      </c>
      <c r="G56" s="5">
        <f t="shared" si="0"/>
        <v>0</v>
      </c>
      <c r="H56" s="30" t="str">
        <f t="shared" si="1"/>
        <v>0</v>
      </c>
    </row>
    <row r="57" spans="1:10" ht="15" customHeight="1" x14ac:dyDescent="0.25">
      <c r="A57" s="6">
        <v>51</v>
      </c>
      <c r="B57" s="6" t="str">
        <f>'Detalles de costos'!QK6</f>
        <v>NOMBRE DE PRODUCTO</v>
      </c>
      <c r="C57" s="5">
        <f>'Detalles de costos'!QL31</f>
        <v>0</v>
      </c>
      <c r="D57" s="6" t="str">
        <f>'Detalles de costos'!QK7</f>
        <v>NINGUNO</v>
      </c>
      <c r="E57" s="5">
        <f>'Detalles de costos'!QL32</f>
        <v>0</v>
      </c>
      <c r="F57" s="5">
        <f>'Detalles de costos'!QL30</f>
        <v>0</v>
      </c>
      <c r="G57" s="5">
        <f t="shared" si="0"/>
        <v>0</v>
      </c>
      <c r="H57" s="30" t="str">
        <f t="shared" si="1"/>
        <v>0</v>
      </c>
      <c r="J57" s="14"/>
    </row>
    <row r="58" spans="1:10" x14ac:dyDescent="0.25">
      <c r="A58" s="6">
        <v>52</v>
      </c>
      <c r="B58" s="6" t="str">
        <f>'Detalles de costos'!QT6</f>
        <v>NOMBRE DE PRODUCTO</v>
      </c>
      <c r="C58" s="5">
        <f>'Detalles de costos'!QU31</f>
        <v>0</v>
      </c>
      <c r="D58" s="6" t="str">
        <f>'Detalles de costos'!QT7</f>
        <v>NINGUNO</v>
      </c>
      <c r="E58" s="5">
        <f>'Detalles de costos'!QU32</f>
        <v>0</v>
      </c>
      <c r="F58" s="5">
        <f>'Detalles de costos'!QU30</f>
        <v>0</v>
      </c>
      <c r="G58" s="5">
        <f t="shared" si="0"/>
        <v>0</v>
      </c>
      <c r="H58" s="30" t="str">
        <f t="shared" si="1"/>
        <v>0</v>
      </c>
      <c r="J58" s="186" t="s">
        <v>25</v>
      </c>
    </row>
    <row r="59" spans="1:10" x14ac:dyDescent="0.25">
      <c r="A59" s="6">
        <v>53</v>
      </c>
      <c r="B59" s="6" t="str">
        <f>'Detalles de costos'!RC6</f>
        <v>NOMBRE DE PRODUCTO</v>
      </c>
      <c r="C59" s="5">
        <f>'Detalles de costos'!RD31</f>
        <v>0</v>
      </c>
      <c r="D59" s="6" t="str">
        <f>'Detalles de costos'!RC7</f>
        <v>NINGUNO</v>
      </c>
      <c r="E59" s="5">
        <f>'Detalles de costos'!RD32</f>
        <v>0</v>
      </c>
      <c r="F59" s="5">
        <f>'Detalles de costos'!RD30</f>
        <v>0</v>
      </c>
      <c r="G59" s="5">
        <f t="shared" si="0"/>
        <v>0</v>
      </c>
      <c r="H59" s="30" t="str">
        <f t="shared" si="1"/>
        <v>0</v>
      </c>
      <c r="J59" s="186"/>
    </row>
    <row r="60" spans="1:10" ht="15" customHeight="1" x14ac:dyDescent="0.25">
      <c r="A60" s="6">
        <v>54</v>
      </c>
      <c r="B60" s="6" t="str">
        <f>'Detalles de costos'!RL6</f>
        <v>NOMBRE DE PRODUCTO</v>
      </c>
      <c r="C60" s="5">
        <f>'Detalles de costos'!RM31</f>
        <v>0</v>
      </c>
      <c r="D60" s="6" t="str">
        <f>'Detalles de costos'!RL7</f>
        <v>NINGUNO</v>
      </c>
      <c r="E60" s="5">
        <f>'Detalles de costos'!RM32</f>
        <v>0</v>
      </c>
      <c r="F60" s="5">
        <f>'Detalles de costos'!RM30</f>
        <v>0</v>
      </c>
      <c r="G60" s="5">
        <f t="shared" si="0"/>
        <v>0</v>
      </c>
      <c r="H60" s="30" t="str">
        <f t="shared" si="1"/>
        <v>0</v>
      </c>
      <c r="J60" s="14"/>
    </row>
    <row r="61" spans="1:10" x14ac:dyDescent="0.25">
      <c r="A61" s="6">
        <v>55</v>
      </c>
      <c r="B61" s="6" t="str">
        <f>'Detalles de costos'!RU6</f>
        <v>NOMBRE DE PRODUCTO</v>
      </c>
      <c r="C61" s="5">
        <f>'Detalles de costos'!RV31</f>
        <v>0</v>
      </c>
      <c r="D61" s="6" t="str">
        <f>'Detalles de costos'!RU7</f>
        <v>NINGUNO</v>
      </c>
      <c r="E61" s="5">
        <f>'Detalles de costos'!RV32</f>
        <v>0</v>
      </c>
      <c r="F61" s="5">
        <f>'Detalles de costos'!RV30</f>
        <v>0</v>
      </c>
      <c r="G61" s="5">
        <f t="shared" si="0"/>
        <v>0</v>
      </c>
      <c r="H61" s="30" t="str">
        <f t="shared" si="1"/>
        <v>0</v>
      </c>
      <c r="J61" s="186" t="s">
        <v>26</v>
      </c>
    </row>
    <row r="62" spans="1:10" x14ac:dyDescent="0.25">
      <c r="A62" s="6">
        <v>56</v>
      </c>
      <c r="B62" s="6" t="str">
        <f>'Detalles de costos'!SD6</f>
        <v>NOMBRE DE PRODUCTO</v>
      </c>
      <c r="C62" s="5">
        <f>'Detalles de costos'!SE31</f>
        <v>0</v>
      </c>
      <c r="D62" s="6" t="str">
        <f>'Detalles de costos'!SD7</f>
        <v>NINGUNO</v>
      </c>
      <c r="E62" s="5">
        <f>'Detalles de costos'!SE32</f>
        <v>0</v>
      </c>
      <c r="F62" s="5">
        <f>'Detalles de costos'!SE30</f>
        <v>0</v>
      </c>
      <c r="G62" s="5">
        <f t="shared" si="0"/>
        <v>0</v>
      </c>
      <c r="H62" s="30" t="str">
        <f t="shared" si="1"/>
        <v>0</v>
      </c>
      <c r="J62" s="186"/>
    </row>
    <row r="63" spans="1:10" ht="15" customHeight="1" x14ac:dyDescent="0.25">
      <c r="A63" s="6">
        <v>57</v>
      </c>
      <c r="B63" s="6" t="str">
        <f>'Detalles de costos'!SM6</f>
        <v>NOMBRE DE PRODUCTO</v>
      </c>
      <c r="C63" s="5">
        <f>'Detalles de costos'!SN31</f>
        <v>0</v>
      </c>
      <c r="D63" s="6" t="str">
        <f>'Detalles de costos'!SM7</f>
        <v>NINGUNO</v>
      </c>
      <c r="E63" s="5">
        <f>'Detalles de costos'!SN32</f>
        <v>0</v>
      </c>
      <c r="F63" s="5">
        <f>'Detalles de costos'!SN30</f>
        <v>0</v>
      </c>
      <c r="G63" s="5">
        <f t="shared" si="0"/>
        <v>0</v>
      </c>
      <c r="H63" s="30" t="str">
        <f t="shared" si="1"/>
        <v>0</v>
      </c>
      <c r="J63" s="14"/>
    </row>
    <row r="64" spans="1:10" x14ac:dyDescent="0.25">
      <c r="A64" s="6">
        <v>58</v>
      </c>
      <c r="B64" s="6" t="str">
        <f>'Detalles de costos'!SV6</f>
        <v>NOMBRE DE PRODUCTO</v>
      </c>
      <c r="C64" s="5">
        <f>'Detalles de costos'!SW31</f>
        <v>0</v>
      </c>
      <c r="D64" s="6" t="str">
        <f>'Detalles de costos'!SV7</f>
        <v>NINGUNO</v>
      </c>
      <c r="E64" s="5">
        <f>'Detalles de costos'!SW32</f>
        <v>0</v>
      </c>
      <c r="F64" s="5">
        <f>'Detalles de costos'!SW30</f>
        <v>0</v>
      </c>
      <c r="G64" s="5">
        <f t="shared" si="0"/>
        <v>0</v>
      </c>
      <c r="H64" s="30" t="str">
        <f t="shared" si="1"/>
        <v>0</v>
      </c>
      <c r="J64" s="186" t="s">
        <v>58</v>
      </c>
    </row>
    <row r="65" spans="1:10" x14ac:dyDescent="0.25">
      <c r="A65" s="6">
        <v>59</v>
      </c>
      <c r="B65" s="6" t="str">
        <f>'Detalles de costos'!TE6</f>
        <v>NOMBRE DE PRODUCTO</v>
      </c>
      <c r="C65" s="5">
        <f>'Detalles de costos'!TF31</f>
        <v>0</v>
      </c>
      <c r="D65" s="6" t="str">
        <f>'Detalles de costos'!TE7</f>
        <v>NINGUNO</v>
      </c>
      <c r="E65" s="5">
        <f>'Detalles de costos'!TF32</f>
        <v>0</v>
      </c>
      <c r="F65" s="5">
        <f>'Detalles de costos'!TF30</f>
        <v>0</v>
      </c>
      <c r="G65" s="5">
        <f t="shared" si="0"/>
        <v>0</v>
      </c>
      <c r="H65" s="30" t="str">
        <f t="shared" si="1"/>
        <v>0</v>
      </c>
      <c r="J65" s="186"/>
    </row>
    <row r="66" spans="1:10" x14ac:dyDescent="0.25">
      <c r="A66" s="6">
        <v>60</v>
      </c>
      <c r="B66" s="6" t="str">
        <f>'Detalles de costos'!TN6</f>
        <v>NOMBRE DE PRODUCTO</v>
      </c>
      <c r="C66" s="5">
        <f>'Detalles de costos'!TO31</f>
        <v>0</v>
      </c>
      <c r="D66" s="6" t="str">
        <f>'Detalles de costos'!TN7</f>
        <v>NINGUNO</v>
      </c>
      <c r="E66" s="5">
        <f>'Detalles de costos'!TO32</f>
        <v>0</v>
      </c>
      <c r="F66" s="5">
        <f>'Detalles de costos'!TO30</f>
        <v>0</v>
      </c>
      <c r="G66" s="5">
        <f t="shared" si="0"/>
        <v>0</v>
      </c>
      <c r="H66" s="30" t="str">
        <f t="shared" si="1"/>
        <v>0</v>
      </c>
      <c r="J66" s="14"/>
    </row>
    <row r="67" spans="1:10" ht="15" customHeight="1" x14ac:dyDescent="0.25">
      <c r="A67" s="6">
        <v>61</v>
      </c>
      <c r="B67" s="6" t="str">
        <f>'Detalles de costos'!TW6</f>
        <v>NOMBRE DE PRODUCTO</v>
      </c>
      <c r="C67" s="5">
        <f>'Detalles de costos'!TX31</f>
        <v>0</v>
      </c>
      <c r="D67" s="6" t="str">
        <f>'Detalles de costos'!TW7</f>
        <v>NINGUNO</v>
      </c>
      <c r="E67" s="5">
        <f>'Detalles de costos'!TX32</f>
        <v>0</v>
      </c>
      <c r="F67" s="5">
        <f>'Detalles de costos'!TX30</f>
        <v>0</v>
      </c>
      <c r="G67" s="5">
        <f t="shared" si="0"/>
        <v>0</v>
      </c>
      <c r="H67" s="30" t="str">
        <f t="shared" si="1"/>
        <v>0</v>
      </c>
      <c r="J67" s="14"/>
    </row>
    <row r="68" spans="1:10" x14ac:dyDescent="0.25">
      <c r="A68" s="6">
        <v>62</v>
      </c>
      <c r="B68" s="6" t="str">
        <f>'Detalles de costos'!UF6</f>
        <v>NOMBRE DE PRODUCTO</v>
      </c>
      <c r="C68" s="5">
        <f>'Detalles de costos'!UG31</f>
        <v>0</v>
      </c>
      <c r="D68" s="6" t="str">
        <f>'Detalles de costos'!UF7</f>
        <v>NINGUNO</v>
      </c>
      <c r="E68" s="5">
        <f>'Detalles de costos'!UG32</f>
        <v>0</v>
      </c>
      <c r="F68" s="5">
        <f>'Detalles de costos'!UG30</f>
        <v>0</v>
      </c>
      <c r="G68" s="5">
        <f t="shared" si="0"/>
        <v>0</v>
      </c>
      <c r="H68" s="30" t="str">
        <f t="shared" si="1"/>
        <v>0</v>
      </c>
      <c r="J68" s="186" t="s">
        <v>131</v>
      </c>
    </row>
    <row r="69" spans="1:10" x14ac:dyDescent="0.25">
      <c r="A69" s="6">
        <v>63</v>
      </c>
      <c r="B69" s="6" t="str">
        <f>'Detalles de costos'!UO6</f>
        <v>NOMBRE DE PRODUCTO</v>
      </c>
      <c r="C69" s="5">
        <f>'Detalles de costos'!UP31</f>
        <v>0</v>
      </c>
      <c r="D69" s="6" t="str">
        <f>'Detalles de costos'!UO7</f>
        <v>NINGUNO</v>
      </c>
      <c r="E69" s="5">
        <f>'Detalles de costos'!UP32</f>
        <v>0</v>
      </c>
      <c r="F69" s="5">
        <f>'Detalles de costos'!UP30</f>
        <v>0</v>
      </c>
      <c r="G69" s="5">
        <f t="shared" si="0"/>
        <v>0</v>
      </c>
      <c r="H69" s="30" t="str">
        <f t="shared" si="1"/>
        <v>0</v>
      </c>
      <c r="J69" s="186"/>
    </row>
    <row r="70" spans="1:10" x14ac:dyDescent="0.25">
      <c r="A70" s="6">
        <v>64</v>
      </c>
      <c r="B70" s="6" t="str">
        <f>'Detalles de costos'!UX6</f>
        <v>NOMBRE DE PRODUCTO</v>
      </c>
      <c r="C70" s="5">
        <f>'Detalles de costos'!UY31</f>
        <v>0</v>
      </c>
      <c r="D70" s="6" t="str">
        <f>'Detalles de costos'!UX7</f>
        <v>NINGUNO</v>
      </c>
      <c r="E70" s="5">
        <f>'Detalles de costos'!UY32</f>
        <v>0</v>
      </c>
      <c r="F70" s="5">
        <f>'Detalles de costos'!UY30</f>
        <v>0</v>
      </c>
      <c r="G70" s="5">
        <f t="shared" si="0"/>
        <v>0</v>
      </c>
      <c r="H70" s="30" t="str">
        <f t="shared" si="1"/>
        <v>0</v>
      </c>
      <c r="J70" s="14"/>
    </row>
    <row r="71" spans="1:10" x14ac:dyDescent="0.25">
      <c r="A71" s="6">
        <v>65</v>
      </c>
      <c r="B71" s="6" t="str">
        <f>'Detalles de costos'!VG6</f>
        <v>NOMBRE DE PRODUCTO</v>
      </c>
      <c r="C71" s="5">
        <f>'Detalles de costos'!VH31</f>
        <v>0</v>
      </c>
      <c r="D71" s="6" t="str">
        <f>'Detalles de costos'!VG7</f>
        <v>NINGUNO</v>
      </c>
      <c r="E71" s="5">
        <f>'Detalles de costos'!VH32</f>
        <v>0</v>
      </c>
      <c r="F71" s="5">
        <f>'Detalles de costos'!VH30</f>
        <v>0</v>
      </c>
      <c r="G71" s="5">
        <f t="shared" si="0"/>
        <v>0</v>
      </c>
      <c r="H71" s="30" t="str">
        <f t="shared" si="1"/>
        <v>0</v>
      </c>
    </row>
    <row r="72" spans="1:10" x14ac:dyDescent="0.25">
      <c r="A72" s="6">
        <v>66</v>
      </c>
      <c r="B72" s="6" t="str">
        <f>'Detalles de costos'!VP6</f>
        <v>NOMBRE DE PRODUCTO</v>
      </c>
      <c r="C72" s="5">
        <f>'Detalles de costos'!VQ31</f>
        <v>0</v>
      </c>
      <c r="D72" s="6" t="str">
        <f>'Detalles de costos'!VP7</f>
        <v>NINGUNO</v>
      </c>
      <c r="E72" s="5">
        <f>'Detalles de costos'!VQ32</f>
        <v>0</v>
      </c>
      <c r="F72" s="5">
        <f>'Detalles de costos'!VQ30</f>
        <v>0</v>
      </c>
      <c r="G72" s="5">
        <f t="shared" ref="G72:G106" si="2">E72-F72</f>
        <v>0</v>
      </c>
      <c r="H72" s="30" t="str">
        <f t="shared" ref="H72:H106" si="3">IFERROR(G72/E72,"0")</f>
        <v>0</v>
      </c>
    </row>
    <row r="73" spans="1:10" x14ac:dyDescent="0.25">
      <c r="A73" s="6">
        <v>67</v>
      </c>
      <c r="B73" s="6" t="str">
        <f>'Detalles de costos'!VY6</f>
        <v>NOMBRE DE PRODUCTO</v>
      </c>
      <c r="C73" s="5">
        <f>'Detalles de costos'!VZ31</f>
        <v>0</v>
      </c>
      <c r="D73" s="6" t="str">
        <f>'Detalles de costos'!VY7</f>
        <v>NINGUNO</v>
      </c>
      <c r="E73" s="5">
        <f>'Detalles de costos'!VZ32</f>
        <v>0</v>
      </c>
      <c r="F73" s="5">
        <f>'Detalles de costos'!VZ30</f>
        <v>0</v>
      </c>
      <c r="G73" s="5">
        <f t="shared" si="2"/>
        <v>0</v>
      </c>
      <c r="H73" s="30" t="str">
        <f t="shared" si="3"/>
        <v>0</v>
      </c>
    </row>
    <row r="74" spans="1:10" x14ac:dyDescent="0.25">
      <c r="A74" s="6">
        <v>68</v>
      </c>
      <c r="B74" s="6" t="str">
        <f>'Detalles de costos'!WH6</f>
        <v>NOMBRE DE PRODUCTO</v>
      </c>
      <c r="C74" s="5">
        <f>'Detalles de costos'!WI31</f>
        <v>0</v>
      </c>
      <c r="D74" s="6" t="str">
        <f>'Detalles de costos'!WH7</f>
        <v>NINGUNO</v>
      </c>
      <c r="E74" s="5">
        <f>'Detalles de costos'!WI32</f>
        <v>0</v>
      </c>
      <c r="F74" s="5">
        <f>'Detalles de costos'!WI30</f>
        <v>0</v>
      </c>
      <c r="G74" s="5">
        <f t="shared" si="2"/>
        <v>0</v>
      </c>
      <c r="H74" s="30" t="str">
        <f t="shared" si="3"/>
        <v>0</v>
      </c>
    </row>
    <row r="75" spans="1:10" x14ac:dyDescent="0.25">
      <c r="A75" s="6">
        <v>69</v>
      </c>
      <c r="B75" s="6" t="str">
        <f>'Detalles de costos'!WQ6</f>
        <v>NOMBRE DE PRODUCTO</v>
      </c>
      <c r="C75" s="5">
        <f>'Detalles de costos'!WR31</f>
        <v>0</v>
      </c>
      <c r="D75" s="6" t="str">
        <f>'Detalles de costos'!WQ7</f>
        <v>NINGUNO</v>
      </c>
      <c r="E75" s="5">
        <f>'Detalles de costos'!WR32</f>
        <v>0</v>
      </c>
      <c r="F75" s="5">
        <f>'Detalles de costos'!WR30</f>
        <v>0</v>
      </c>
      <c r="G75" s="5">
        <f t="shared" si="2"/>
        <v>0</v>
      </c>
      <c r="H75" s="30" t="str">
        <f t="shared" si="3"/>
        <v>0</v>
      </c>
    </row>
    <row r="76" spans="1:10" x14ac:dyDescent="0.25">
      <c r="A76" s="6">
        <v>70</v>
      </c>
      <c r="B76" s="6" t="str">
        <f>'Detalles de costos'!WZ6</f>
        <v>NOMBRE DE PRODUCTO</v>
      </c>
      <c r="C76" s="5">
        <f>'Detalles de costos'!XA31</f>
        <v>0</v>
      </c>
      <c r="D76" s="6" t="str">
        <f>'Detalles de costos'!WZ7</f>
        <v>NINGUNO</v>
      </c>
      <c r="E76" s="5">
        <f>'Detalles de costos'!XA32</f>
        <v>0</v>
      </c>
      <c r="F76" s="5">
        <f>'Detalles de costos'!XA30</f>
        <v>0</v>
      </c>
      <c r="G76" s="5">
        <f t="shared" si="2"/>
        <v>0</v>
      </c>
      <c r="H76" s="30" t="str">
        <f t="shared" si="3"/>
        <v>0</v>
      </c>
    </row>
    <row r="77" spans="1:10" x14ac:dyDescent="0.25">
      <c r="A77" s="6">
        <v>71</v>
      </c>
      <c r="B77" s="6" t="str">
        <f>'Detalles de costos'!XI6</f>
        <v>NOMBRE DE PRODUCTO</v>
      </c>
      <c r="C77" s="5">
        <f>'Detalles de costos'!XJ31</f>
        <v>0</v>
      </c>
      <c r="D77" s="6" t="str">
        <f>'Detalles de costos'!XI7</f>
        <v>NINGUNO</v>
      </c>
      <c r="E77" s="5">
        <f>'Detalles de costos'!XJ32</f>
        <v>0</v>
      </c>
      <c r="F77" s="5">
        <f>'Detalles de costos'!XJ30</f>
        <v>0</v>
      </c>
      <c r="G77" s="5">
        <f t="shared" si="2"/>
        <v>0</v>
      </c>
      <c r="H77" s="30" t="str">
        <f t="shared" si="3"/>
        <v>0</v>
      </c>
    </row>
    <row r="78" spans="1:10" x14ac:dyDescent="0.25">
      <c r="A78" s="6">
        <v>72</v>
      </c>
      <c r="B78" s="6" t="str">
        <f>'Detalles de costos'!XR6</f>
        <v>NOMBRE DE PRODUCTO</v>
      </c>
      <c r="C78" s="5">
        <f>'Detalles de costos'!XS31</f>
        <v>0</v>
      </c>
      <c r="D78" s="6" t="str">
        <f>'Detalles de costos'!XR7</f>
        <v>NINGUNO</v>
      </c>
      <c r="E78" s="5">
        <f>'Detalles de costos'!XS32</f>
        <v>0</v>
      </c>
      <c r="F78" s="5">
        <f>'Detalles de costos'!XS30</f>
        <v>0</v>
      </c>
      <c r="G78" s="5">
        <f t="shared" si="2"/>
        <v>0</v>
      </c>
      <c r="H78" s="30" t="str">
        <f t="shared" si="3"/>
        <v>0</v>
      </c>
    </row>
    <row r="79" spans="1:10" x14ac:dyDescent="0.25">
      <c r="A79" s="6">
        <v>73</v>
      </c>
      <c r="B79" s="6" t="str">
        <f>'Detalles de costos'!YA6</f>
        <v>NOMBRE DE PRODUCTO</v>
      </c>
      <c r="C79" s="5">
        <f>'Detalles de costos'!YB31</f>
        <v>0</v>
      </c>
      <c r="D79" s="6" t="str">
        <f>'Detalles de costos'!YA7</f>
        <v>NINGUNO</v>
      </c>
      <c r="E79" s="5">
        <f>'Detalles de costos'!YB32</f>
        <v>0</v>
      </c>
      <c r="F79" s="5">
        <f>'Detalles de costos'!YB30</f>
        <v>0</v>
      </c>
      <c r="G79" s="5">
        <f t="shared" si="2"/>
        <v>0</v>
      </c>
      <c r="H79" s="30" t="str">
        <f t="shared" si="3"/>
        <v>0</v>
      </c>
    </row>
    <row r="80" spans="1:10" x14ac:dyDescent="0.25">
      <c r="A80" s="6">
        <v>74</v>
      </c>
      <c r="B80" s="6" t="str">
        <f>'Detalles de costos'!YJ6</f>
        <v>NOMBRE DE PRODUCTO</v>
      </c>
      <c r="C80" s="5">
        <f>'Detalles de costos'!YK31</f>
        <v>0</v>
      </c>
      <c r="D80" s="6" t="str">
        <f>'Detalles de costos'!YJ7</f>
        <v>NINGUNO</v>
      </c>
      <c r="E80" s="5">
        <f>'Detalles de costos'!YK32</f>
        <v>0</v>
      </c>
      <c r="F80" s="5">
        <f>'Detalles de costos'!YK30</f>
        <v>0</v>
      </c>
      <c r="G80" s="5">
        <f t="shared" si="2"/>
        <v>0</v>
      </c>
      <c r="H80" s="30" t="str">
        <f t="shared" si="3"/>
        <v>0</v>
      </c>
    </row>
    <row r="81" spans="1:10" x14ac:dyDescent="0.25">
      <c r="A81" s="6">
        <v>75</v>
      </c>
      <c r="B81" s="6" t="str">
        <f>'Detalles de costos'!YS6</f>
        <v>NOMBRE DE PRODUCTO</v>
      </c>
      <c r="C81" s="5">
        <f>'Detalles de costos'!YT31</f>
        <v>0</v>
      </c>
      <c r="D81" s="6" t="str">
        <f>'Detalles de costos'!YS7</f>
        <v>NINGUNO</v>
      </c>
      <c r="E81" s="5">
        <f>'Detalles de costos'!YT32</f>
        <v>0</v>
      </c>
      <c r="F81" s="5">
        <f>'Detalles de costos'!YT30</f>
        <v>0</v>
      </c>
      <c r="G81" s="5">
        <f t="shared" si="2"/>
        <v>0</v>
      </c>
      <c r="H81" s="30" t="str">
        <f t="shared" si="3"/>
        <v>0</v>
      </c>
    </row>
    <row r="82" spans="1:10" x14ac:dyDescent="0.25">
      <c r="A82" s="6">
        <v>76</v>
      </c>
      <c r="B82" s="6" t="str">
        <f>'Detalles de costos'!ZB6</f>
        <v>NOMBRE DE PRODUCTO</v>
      </c>
      <c r="C82" s="5">
        <f>'Detalles de costos'!ZC31</f>
        <v>0</v>
      </c>
      <c r="D82" s="6" t="str">
        <f>'Detalles de costos'!ZB7</f>
        <v>NINGUNO</v>
      </c>
      <c r="E82" s="5">
        <f>'Detalles de costos'!ZC32</f>
        <v>0</v>
      </c>
      <c r="F82" s="5">
        <f>'Detalles de costos'!ZC30</f>
        <v>0</v>
      </c>
      <c r="G82" s="5">
        <f t="shared" si="2"/>
        <v>0</v>
      </c>
      <c r="H82" s="30" t="str">
        <f t="shared" si="3"/>
        <v>0</v>
      </c>
      <c r="J82" s="14"/>
    </row>
    <row r="83" spans="1:10" x14ac:dyDescent="0.25">
      <c r="A83" s="6">
        <v>77</v>
      </c>
      <c r="B83" s="6" t="str">
        <f>'Detalles de costos'!ZK6</f>
        <v>NOMBRE DE PRODUCTO</v>
      </c>
      <c r="C83" s="5">
        <f>'Detalles de costos'!ZL31</f>
        <v>0</v>
      </c>
      <c r="D83" s="6" t="str">
        <f>'Detalles de costos'!ZK7</f>
        <v>NINGUNO</v>
      </c>
      <c r="E83" s="5">
        <f>'Detalles de costos'!ZL32</f>
        <v>0</v>
      </c>
      <c r="F83" s="5">
        <f>'Detalles de costos'!ZL30</f>
        <v>0</v>
      </c>
      <c r="G83" s="5">
        <f t="shared" si="2"/>
        <v>0</v>
      </c>
      <c r="H83" s="30" t="str">
        <f t="shared" si="3"/>
        <v>0</v>
      </c>
      <c r="J83" s="186" t="s">
        <v>25</v>
      </c>
    </row>
    <row r="84" spans="1:10" x14ac:dyDescent="0.25">
      <c r="A84" s="6">
        <v>78</v>
      </c>
      <c r="B84" s="6" t="str">
        <f>'Detalles de costos'!ZT6</f>
        <v>NOMBRE DE PRODUCTO</v>
      </c>
      <c r="C84" s="5">
        <f>'Detalles de costos'!ZU31</f>
        <v>0</v>
      </c>
      <c r="D84" s="6" t="str">
        <f>'Detalles de costos'!ZT7</f>
        <v>NINGUNO</v>
      </c>
      <c r="E84" s="5">
        <f>'Detalles de costos'!ZU32</f>
        <v>0</v>
      </c>
      <c r="F84" s="5">
        <f>'Detalles de costos'!ZU30</f>
        <v>0</v>
      </c>
      <c r="G84" s="5">
        <f t="shared" si="2"/>
        <v>0</v>
      </c>
      <c r="H84" s="30" t="str">
        <f t="shared" si="3"/>
        <v>0</v>
      </c>
      <c r="J84" s="186"/>
    </row>
    <row r="85" spans="1:10" x14ac:dyDescent="0.25">
      <c r="A85" s="6">
        <v>79</v>
      </c>
      <c r="B85" s="6" t="str">
        <f>'Detalles de costos'!AAC6</f>
        <v>NOMBRE DE PRODUCTO</v>
      </c>
      <c r="C85" s="5">
        <f>'Detalles de costos'!AAD31</f>
        <v>0</v>
      </c>
      <c r="D85" s="6" t="str">
        <f>'Detalles de costos'!AAC7</f>
        <v>NINGUNO</v>
      </c>
      <c r="E85" s="5">
        <f>'Detalles de costos'!AAD32</f>
        <v>0</v>
      </c>
      <c r="F85" s="5">
        <f>'Detalles de costos'!AAD30</f>
        <v>0</v>
      </c>
      <c r="G85" s="5">
        <f t="shared" si="2"/>
        <v>0</v>
      </c>
      <c r="H85" s="30" t="str">
        <f t="shared" si="3"/>
        <v>0</v>
      </c>
      <c r="J85" s="14"/>
    </row>
    <row r="86" spans="1:10" x14ac:dyDescent="0.25">
      <c r="A86" s="6">
        <v>80</v>
      </c>
      <c r="B86" s="6" t="str">
        <f>'Detalles de costos'!AAL6</f>
        <v>NOMBRE DE PRODUCTO</v>
      </c>
      <c r="C86" s="5">
        <f>'Detalles de costos'!AAM31</f>
        <v>0</v>
      </c>
      <c r="D86" s="6" t="str">
        <f>'Detalles de costos'!AAL7</f>
        <v>NINGUNO</v>
      </c>
      <c r="E86" s="5">
        <f>'Detalles de costos'!AAM32</f>
        <v>0</v>
      </c>
      <c r="F86" s="5">
        <f>'Detalles de costos'!AAM30</f>
        <v>0</v>
      </c>
      <c r="G86" s="5">
        <f t="shared" si="2"/>
        <v>0</v>
      </c>
      <c r="H86" s="30" t="str">
        <f t="shared" si="3"/>
        <v>0</v>
      </c>
      <c r="J86" s="186" t="s">
        <v>26</v>
      </c>
    </row>
    <row r="87" spans="1:10" x14ac:dyDescent="0.25">
      <c r="A87" s="6">
        <v>81</v>
      </c>
      <c r="B87" s="6" t="str">
        <f>'Detalles de costos'!AAU6</f>
        <v>NOMBRE DE PRODUCTO</v>
      </c>
      <c r="C87" s="5">
        <f>'Detalles de costos'!AAV31</f>
        <v>0</v>
      </c>
      <c r="D87" s="6" t="str">
        <f>'Detalles de costos'!AAU7</f>
        <v>NINGUNO</v>
      </c>
      <c r="E87" s="5">
        <f>'Detalles de costos'!AAV32</f>
        <v>0</v>
      </c>
      <c r="F87" s="5">
        <f>'Detalles de costos'!AAV30</f>
        <v>0</v>
      </c>
      <c r="G87" s="5">
        <f t="shared" si="2"/>
        <v>0</v>
      </c>
      <c r="H87" s="30" t="str">
        <f t="shared" si="3"/>
        <v>0</v>
      </c>
      <c r="J87" s="186"/>
    </row>
    <row r="88" spans="1:10" x14ac:dyDescent="0.25">
      <c r="A88" s="6">
        <v>82</v>
      </c>
      <c r="B88" s="6" t="str">
        <f>'Detalles de costos'!ABD6</f>
        <v>NOMBRE DE PRODUCTO</v>
      </c>
      <c r="C88" s="5">
        <f>'Detalles de costos'!ABE31</f>
        <v>0</v>
      </c>
      <c r="D88" s="6" t="str">
        <f>'Detalles de costos'!ABD7</f>
        <v>NINGUNO</v>
      </c>
      <c r="E88" s="5">
        <f>'Detalles de costos'!ABE32</f>
        <v>0</v>
      </c>
      <c r="F88" s="5">
        <f>'Detalles de costos'!ABE30</f>
        <v>0</v>
      </c>
      <c r="G88" s="5">
        <f t="shared" si="2"/>
        <v>0</v>
      </c>
      <c r="H88" s="30" t="str">
        <f t="shared" si="3"/>
        <v>0</v>
      </c>
      <c r="J88" s="14"/>
    </row>
    <row r="89" spans="1:10" x14ac:dyDescent="0.25">
      <c r="A89" s="6">
        <v>83</v>
      </c>
      <c r="B89" s="6" t="str">
        <f>'Detalles de costos'!ABM6</f>
        <v>NOMBRE DE PRODUCTO</v>
      </c>
      <c r="C89" s="5">
        <f>'Detalles de costos'!ABN31</f>
        <v>0</v>
      </c>
      <c r="D89" s="6" t="str">
        <f>'Detalles de costos'!ABM7</f>
        <v>NINGUNO</v>
      </c>
      <c r="E89" s="5">
        <f>'Detalles de costos'!ABN32</f>
        <v>0</v>
      </c>
      <c r="F89" s="5">
        <f>'Detalles de costos'!ABN30</f>
        <v>0</v>
      </c>
      <c r="G89" s="5">
        <f t="shared" si="2"/>
        <v>0</v>
      </c>
      <c r="H89" s="30" t="str">
        <f t="shared" si="3"/>
        <v>0</v>
      </c>
      <c r="J89" s="186" t="s">
        <v>58</v>
      </c>
    </row>
    <row r="90" spans="1:10" x14ac:dyDescent="0.25">
      <c r="A90" s="6">
        <v>84</v>
      </c>
      <c r="B90" s="6" t="str">
        <f>'Detalles de costos'!ABV6</f>
        <v>NOMBRE DE PRODUCTO</v>
      </c>
      <c r="C90" s="5">
        <f>'Detalles de costos'!ABW31</f>
        <v>0</v>
      </c>
      <c r="D90" s="6" t="str">
        <f>'Detalles de costos'!ABV7</f>
        <v>NINGUNO</v>
      </c>
      <c r="E90" s="5">
        <f>'Detalles de costos'!ABW32</f>
        <v>0</v>
      </c>
      <c r="F90" s="5">
        <f>'Detalles de costos'!ABW30</f>
        <v>0</v>
      </c>
      <c r="G90" s="5">
        <f t="shared" si="2"/>
        <v>0</v>
      </c>
      <c r="H90" s="30" t="str">
        <f t="shared" si="3"/>
        <v>0</v>
      </c>
      <c r="J90" s="186"/>
    </row>
    <row r="91" spans="1:10" x14ac:dyDescent="0.25">
      <c r="A91" s="6">
        <v>85</v>
      </c>
      <c r="B91" s="6" t="str">
        <f>'Detalles de costos'!ACE6</f>
        <v>NOMBRE DE PRODUCTO</v>
      </c>
      <c r="C91" s="5">
        <f>'Detalles de costos'!ACF31</f>
        <v>0</v>
      </c>
      <c r="D91" s="6" t="str">
        <f>'Detalles de costos'!ACE7</f>
        <v>NINGUNO</v>
      </c>
      <c r="E91" s="5">
        <f>'Detalles de costos'!ACF32</f>
        <v>0</v>
      </c>
      <c r="F91" s="5">
        <f>'Detalles de costos'!ACF30</f>
        <v>0</v>
      </c>
      <c r="G91" s="5">
        <f t="shared" si="2"/>
        <v>0</v>
      </c>
      <c r="H91" s="30" t="str">
        <f t="shared" si="3"/>
        <v>0</v>
      </c>
      <c r="J91" s="14"/>
    </row>
    <row r="92" spans="1:10" x14ac:dyDescent="0.25">
      <c r="A92" s="6">
        <v>86</v>
      </c>
      <c r="B92" s="6" t="str">
        <f>'Detalles de costos'!ACN6</f>
        <v>NOMBRE DE PRODUCTO</v>
      </c>
      <c r="C92" s="5">
        <f>'Detalles de costos'!ACO31</f>
        <v>0</v>
      </c>
      <c r="D92" s="6" t="str">
        <f>'Detalles de costos'!ACN7</f>
        <v>NINGUNO</v>
      </c>
      <c r="E92" s="5">
        <f>'Detalles de costos'!ACO32</f>
        <v>0</v>
      </c>
      <c r="F92" s="5">
        <f>'Detalles de costos'!ACO30</f>
        <v>0</v>
      </c>
      <c r="G92" s="5">
        <f t="shared" si="2"/>
        <v>0</v>
      </c>
      <c r="H92" s="30" t="str">
        <f t="shared" si="3"/>
        <v>0</v>
      </c>
      <c r="J92" s="14"/>
    </row>
    <row r="93" spans="1:10" x14ac:dyDescent="0.25">
      <c r="A93" s="6">
        <v>87</v>
      </c>
      <c r="B93" s="6" t="str">
        <f>'Detalles de costos'!ACW6</f>
        <v>NOMBRE DE PRODUCTO</v>
      </c>
      <c r="C93" s="5">
        <f>'Detalles de costos'!ACX31</f>
        <v>0</v>
      </c>
      <c r="D93" s="6" t="str">
        <f>'Detalles de costos'!ACW7</f>
        <v>NINGUNO</v>
      </c>
      <c r="E93" s="5">
        <f>'Detalles de costos'!ACX32</f>
        <v>0</v>
      </c>
      <c r="F93" s="5">
        <f>'Detalles de costos'!ACX30</f>
        <v>0</v>
      </c>
      <c r="G93" s="5">
        <f t="shared" si="2"/>
        <v>0</v>
      </c>
      <c r="H93" s="30" t="str">
        <f t="shared" si="3"/>
        <v>0</v>
      </c>
      <c r="J93" s="186" t="s">
        <v>131</v>
      </c>
    </row>
    <row r="94" spans="1:10" x14ac:dyDescent="0.25">
      <c r="A94" s="6">
        <v>88</v>
      </c>
      <c r="B94" s="6" t="str">
        <f>'Detalles de costos'!ADF6</f>
        <v>NOMBRE DE PRODUCTO</v>
      </c>
      <c r="C94" s="5">
        <f>'Detalles de costos'!ADG31</f>
        <v>0</v>
      </c>
      <c r="D94" s="6" t="str">
        <f>'Detalles de costos'!ADF7</f>
        <v>NINGUNO</v>
      </c>
      <c r="E94" s="5">
        <f>'Detalles de costos'!ADG32</f>
        <v>0</v>
      </c>
      <c r="F94" s="5">
        <f>'Detalles de costos'!ADG30</f>
        <v>0</v>
      </c>
      <c r="G94" s="5">
        <f t="shared" si="2"/>
        <v>0</v>
      </c>
      <c r="H94" s="30" t="str">
        <f t="shared" si="3"/>
        <v>0</v>
      </c>
      <c r="J94" s="186"/>
    </row>
    <row r="95" spans="1:10" x14ac:dyDescent="0.25">
      <c r="A95" s="6">
        <v>89</v>
      </c>
      <c r="B95" s="6" t="str">
        <f>'Detalles de costos'!ADO6</f>
        <v>NOMBRE DE PRODUCTO</v>
      </c>
      <c r="C95" s="5">
        <f>'Detalles de costos'!ADP31</f>
        <v>0</v>
      </c>
      <c r="D95" s="6" t="str">
        <f>'Detalles de costos'!ADO7</f>
        <v>NINGUNO</v>
      </c>
      <c r="E95" s="5">
        <f>'Detalles de costos'!ADP32</f>
        <v>0</v>
      </c>
      <c r="F95" s="5">
        <f>'Detalles de costos'!ADP30</f>
        <v>0</v>
      </c>
      <c r="G95" s="5">
        <f t="shared" si="2"/>
        <v>0</v>
      </c>
      <c r="H95" s="30" t="str">
        <f t="shared" si="3"/>
        <v>0</v>
      </c>
      <c r="J95" s="14"/>
    </row>
    <row r="96" spans="1:10" x14ac:dyDescent="0.25">
      <c r="A96" s="6">
        <v>90</v>
      </c>
      <c r="B96" s="6" t="str">
        <f>'Detalles de costos'!ADX6</f>
        <v>NOMBRE DE PRODUCTO</v>
      </c>
      <c r="C96" s="5">
        <f>'Detalles de costos'!ADY31</f>
        <v>0</v>
      </c>
      <c r="D96" s="6" t="str">
        <f>'Detalles de costos'!ADX7</f>
        <v>NINGUNO</v>
      </c>
      <c r="E96" s="5">
        <f>'Detalles de costos'!ADY32</f>
        <v>0</v>
      </c>
      <c r="F96" s="5">
        <f>'Detalles de costos'!ADY30</f>
        <v>0</v>
      </c>
      <c r="G96" s="5">
        <f t="shared" si="2"/>
        <v>0</v>
      </c>
      <c r="H96" s="30" t="str">
        <f t="shared" si="3"/>
        <v>0</v>
      </c>
    </row>
    <row r="97" spans="1:8" x14ac:dyDescent="0.25">
      <c r="A97" s="6">
        <v>91</v>
      </c>
      <c r="B97" s="6" t="str">
        <f>'Detalles de costos'!AEG6</f>
        <v>NOMBRE DE PRODUCTO</v>
      </c>
      <c r="C97" s="5">
        <f>'Detalles de costos'!AEH31</f>
        <v>0</v>
      </c>
      <c r="D97" s="6" t="str">
        <f>'Detalles de costos'!AEG7</f>
        <v>NINGUNO</v>
      </c>
      <c r="E97" s="5">
        <f>'Detalles de costos'!AEH32</f>
        <v>0</v>
      </c>
      <c r="F97" s="5">
        <f>'Detalles de costos'!AEH30</f>
        <v>0</v>
      </c>
      <c r="G97" s="5">
        <f t="shared" si="2"/>
        <v>0</v>
      </c>
      <c r="H97" s="30" t="str">
        <f t="shared" si="3"/>
        <v>0</v>
      </c>
    </row>
    <row r="98" spans="1:8" x14ac:dyDescent="0.25">
      <c r="A98" s="6">
        <v>92</v>
      </c>
      <c r="B98" s="6" t="str">
        <f>'Detalles de costos'!AEP6</f>
        <v>NOMBRE DE PRODUCTO</v>
      </c>
      <c r="C98" s="5">
        <f>'Detalles de costos'!AEQ31</f>
        <v>0</v>
      </c>
      <c r="D98" s="6" t="str">
        <f>'Detalles de costos'!AEP7</f>
        <v>NINGUNO</v>
      </c>
      <c r="E98" s="5">
        <f>'Detalles de costos'!AEQ32</f>
        <v>0</v>
      </c>
      <c r="F98" s="5">
        <f>'Detalles de costos'!AEQ30</f>
        <v>0</v>
      </c>
      <c r="G98" s="5">
        <f t="shared" si="2"/>
        <v>0</v>
      </c>
      <c r="H98" s="30" t="str">
        <f t="shared" si="3"/>
        <v>0</v>
      </c>
    </row>
    <row r="99" spans="1:8" x14ac:dyDescent="0.25">
      <c r="A99" s="6">
        <v>93</v>
      </c>
      <c r="B99" s="6" t="str">
        <f>'Detalles de costos'!AEY6</f>
        <v>NOMBRE DE PRODUCTO</v>
      </c>
      <c r="C99" s="5">
        <f>'Detalles de costos'!AEZ31</f>
        <v>0</v>
      </c>
      <c r="D99" s="6" t="str">
        <f>'Detalles de costos'!AEY7</f>
        <v>NINGUNO</v>
      </c>
      <c r="E99" s="5">
        <f>'Detalles de costos'!AEZ32</f>
        <v>0</v>
      </c>
      <c r="F99" s="5">
        <f>'Detalles de costos'!AEZ30</f>
        <v>0</v>
      </c>
      <c r="G99" s="5">
        <f t="shared" si="2"/>
        <v>0</v>
      </c>
      <c r="H99" s="30" t="str">
        <f t="shared" si="3"/>
        <v>0</v>
      </c>
    </row>
    <row r="100" spans="1:8" x14ac:dyDescent="0.25">
      <c r="A100" s="6">
        <v>94</v>
      </c>
      <c r="B100" s="6" t="str">
        <f>'Detalles de costos'!AFH6</f>
        <v>NOMBRE DE PRODUCTO</v>
      </c>
      <c r="C100" s="5">
        <f>'Detalles de costos'!AFI31</f>
        <v>0</v>
      </c>
      <c r="D100" s="6" t="str">
        <f>'Detalles de costos'!AFH7</f>
        <v>NINGUNO</v>
      </c>
      <c r="E100" s="5">
        <f>'Detalles de costos'!AFI32</f>
        <v>0</v>
      </c>
      <c r="F100" s="5">
        <f>'Detalles de costos'!AFI30</f>
        <v>0</v>
      </c>
      <c r="G100" s="5">
        <f t="shared" si="2"/>
        <v>0</v>
      </c>
      <c r="H100" s="30" t="str">
        <f t="shared" si="3"/>
        <v>0</v>
      </c>
    </row>
    <row r="101" spans="1:8" x14ac:dyDescent="0.25">
      <c r="A101" s="6">
        <v>95</v>
      </c>
      <c r="B101" s="6" t="str">
        <f>'Detalles de costos'!AFQ6</f>
        <v>NOMBRE DE PRODUCTO</v>
      </c>
      <c r="C101" s="5">
        <f>'Detalles de costos'!AFR31</f>
        <v>0</v>
      </c>
      <c r="D101" s="6" t="str">
        <f>'Detalles de costos'!AFQ7</f>
        <v>NINGUNO</v>
      </c>
      <c r="E101" s="5">
        <f>'Detalles de costos'!AFR32</f>
        <v>0</v>
      </c>
      <c r="F101" s="5">
        <f>'Detalles de costos'!AFR30</f>
        <v>0</v>
      </c>
      <c r="G101" s="5">
        <f t="shared" si="2"/>
        <v>0</v>
      </c>
      <c r="H101" s="30" t="str">
        <f t="shared" si="3"/>
        <v>0</v>
      </c>
    </row>
    <row r="102" spans="1:8" x14ac:dyDescent="0.25">
      <c r="A102" s="6">
        <v>96</v>
      </c>
      <c r="B102" s="6" t="str">
        <f>'Detalles de costos'!AFZ6</f>
        <v>NOMBRE DE PRODUCTO</v>
      </c>
      <c r="C102" s="5">
        <f>'Detalles de costos'!AGA31</f>
        <v>0</v>
      </c>
      <c r="D102" s="6" t="str">
        <f>'Detalles de costos'!AFZ7</f>
        <v>NINGUNO</v>
      </c>
      <c r="E102" s="5">
        <f>'Detalles de costos'!AGA32</f>
        <v>0</v>
      </c>
      <c r="F102" s="5">
        <f>'Detalles de costos'!AGA30</f>
        <v>0</v>
      </c>
      <c r="G102" s="5">
        <f t="shared" si="2"/>
        <v>0</v>
      </c>
      <c r="H102" s="30" t="str">
        <f t="shared" si="3"/>
        <v>0</v>
      </c>
    </row>
    <row r="103" spans="1:8" x14ac:dyDescent="0.25">
      <c r="A103" s="6">
        <v>97</v>
      </c>
      <c r="B103" s="6" t="str">
        <f>'Detalles de costos'!AGI6</f>
        <v>NOMBRE DE PRODUCTO</v>
      </c>
      <c r="C103" s="5">
        <f>'Detalles de costos'!AGJ31</f>
        <v>0</v>
      </c>
      <c r="D103" s="6" t="str">
        <f>'Detalles de costos'!AGI7</f>
        <v>NINGUNO</v>
      </c>
      <c r="E103" s="5">
        <f>'Detalles de costos'!AGJ32</f>
        <v>0</v>
      </c>
      <c r="F103" s="5">
        <f>'Detalles de costos'!AGJ30</f>
        <v>0</v>
      </c>
      <c r="G103" s="5">
        <f t="shared" si="2"/>
        <v>0</v>
      </c>
      <c r="H103" s="30" t="str">
        <f t="shared" si="3"/>
        <v>0</v>
      </c>
    </row>
    <row r="104" spans="1:8" x14ac:dyDescent="0.25">
      <c r="A104" s="6">
        <v>98</v>
      </c>
      <c r="B104" s="6" t="str">
        <f>'Detalles de costos'!AGR6</f>
        <v>NOMBRE DE PRODUCTO</v>
      </c>
      <c r="C104" s="5">
        <f>'Detalles de costos'!AGS31</f>
        <v>0</v>
      </c>
      <c r="D104" s="6" t="str">
        <f>'Detalles de costos'!AGR7</f>
        <v>NINGUNO</v>
      </c>
      <c r="E104" s="5">
        <f>'Detalles de costos'!AGS32</f>
        <v>0</v>
      </c>
      <c r="F104" s="5">
        <f>'Detalles de costos'!AGS30</f>
        <v>0</v>
      </c>
      <c r="G104" s="5">
        <f t="shared" si="2"/>
        <v>0</v>
      </c>
      <c r="H104" s="30" t="str">
        <f t="shared" si="3"/>
        <v>0</v>
      </c>
    </row>
    <row r="105" spans="1:8" x14ac:dyDescent="0.25">
      <c r="A105" s="6">
        <v>99</v>
      </c>
      <c r="B105" s="6" t="str">
        <f>'Detalles de costos'!AHA6</f>
        <v>NOMBRE DE PRODUCTO</v>
      </c>
      <c r="C105" s="5">
        <f>'Detalles de costos'!AHB31</f>
        <v>0</v>
      </c>
      <c r="D105" s="6" t="str">
        <f>'Detalles de costos'!AHA7</f>
        <v>NINGUNO</v>
      </c>
      <c r="E105" s="5">
        <f>'Detalles de costos'!AHB32</f>
        <v>0</v>
      </c>
      <c r="F105" s="5">
        <f>'Detalles de costos'!AHB30</f>
        <v>0</v>
      </c>
      <c r="G105" s="5">
        <f t="shared" si="2"/>
        <v>0</v>
      </c>
      <c r="H105" s="30" t="str">
        <f t="shared" si="3"/>
        <v>0</v>
      </c>
    </row>
    <row r="106" spans="1:8" x14ac:dyDescent="0.25">
      <c r="A106" s="6">
        <v>100</v>
      </c>
      <c r="B106" s="6" t="str">
        <f>'Detalles de costos'!AHJ6</f>
        <v>NOMBRE DE PRODUCTO</v>
      </c>
      <c r="C106" s="5">
        <f>'Detalles de costos'!AHK31</f>
        <v>0</v>
      </c>
      <c r="D106" s="6" t="str">
        <f>'Detalles de costos'!AHJ7</f>
        <v>NINGUNO</v>
      </c>
      <c r="E106" s="5">
        <f>'Detalles de costos'!AHK32</f>
        <v>0</v>
      </c>
      <c r="F106" s="5">
        <f>'Detalles de costos'!AHK30</f>
        <v>0</v>
      </c>
      <c r="G106" s="5">
        <f t="shared" si="2"/>
        <v>0</v>
      </c>
      <c r="H106" s="30" t="str">
        <f t="shared" si="3"/>
        <v>0</v>
      </c>
    </row>
    <row r="107" spans="1:8" x14ac:dyDescent="0.25">
      <c r="A107" s="6">
        <v>101</v>
      </c>
      <c r="B107" s="6" t="str">
        <f>'Detalles de costos'!AHS6</f>
        <v>NOMBRE DE PRODUCTO</v>
      </c>
      <c r="C107" s="5">
        <f>'Detalles de costos'!AHT31</f>
        <v>0</v>
      </c>
      <c r="D107" s="6" t="str">
        <f>'Detalles de costos'!AHS7</f>
        <v>NINGUNO</v>
      </c>
      <c r="E107" s="5">
        <f>'Detalles de costos'!AHT32</f>
        <v>0</v>
      </c>
      <c r="F107" s="5">
        <f>'Detalles de costos'!AHT30</f>
        <v>0</v>
      </c>
      <c r="G107" s="5">
        <f t="shared" ref="G107:G170" si="4">E107-F107</f>
        <v>0</v>
      </c>
      <c r="H107" s="30" t="str">
        <f t="shared" ref="H107:H170" si="5">IFERROR(G107/E107,"0")</f>
        <v>0</v>
      </c>
    </row>
    <row r="108" spans="1:8" x14ac:dyDescent="0.25">
      <c r="A108" s="6">
        <v>102</v>
      </c>
      <c r="B108" s="6" t="str">
        <f>'Detalles de costos'!AIB6</f>
        <v>NOMBRE DE PRODUCTO</v>
      </c>
      <c r="C108" s="5">
        <f>'Detalles de costos'!AIC31</f>
        <v>0</v>
      </c>
      <c r="D108" s="6" t="str">
        <f>'Detalles de costos'!AIB7</f>
        <v>NINGUNO</v>
      </c>
      <c r="E108" s="5">
        <f>'Detalles de costos'!AIC32</f>
        <v>0</v>
      </c>
      <c r="F108" s="5">
        <f>'Detalles de costos'!AIC30</f>
        <v>0</v>
      </c>
      <c r="G108" s="5">
        <f t="shared" si="4"/>
        <v>0</v>
      </c>
      <c r="H108" s="30" t="str">
        <f t="shared" si="5"/>
        <v>0</v>
      </c>
    </row>
    <row r="109" spans="1:8" x14ac:dyDescent="0.25">
      <c r="A109" s="6">
        <v>103</v>
      </c>
      <c r="B109" s="6" t="str">
        <f>'Detalles de costos'!AIK6</f>
        <v>NOMBRE DE PRODUCTO</v>
      </c>
      <c r="C109" s="5">
        <f>'Detalles de costos'!AIL31</f>
        <v>0</v>
      </c>
      <c r="D109" s="6" t="str">
        <f>'Detalles de costos'!AIK7</f>
        <v>NINGUNO</v>
      </c>
      <c r="E109" s="5">
        <f>'Detalles de costos'!AIL32</f>
        <v>0</v>
      </c>
      <c r="F109" s="5">
        <f>'Detalles de costos'!AIL30</f>
        <v>0</v>
      </c>
      <c r="G109" s="5">
        <f t="shared" si="4"/>
        <v>0</v>
      </c>
      <c r="H109" s="30" t="str">
        <f t="shared" si="5"/>
        <v>0</v>
      </c>
    </row>
    <row r="110" spans="1:8" x14ac:dyDescent="0.25">
      <c r="A110" s="6">
        <v>104</v>
      </c>
      <c r="B110" s="6" t="str">
        <f>'Detalles de costos'!AIT6</f>
        <v>NOMBRE DE PRODUCTO</v>
      </c>
      <c r="C110" s="5">
        <f>'Detalles de costos'!AIU31</f>
        <v>0</v>
      </c>
      <c r="D110" s="6" t="str">
        <f>'Detalles de costos'!AIT7</f>
        <v>NINGUNO</v>
      </c>
      <c r="E110" s="5">
        <f>'Detalles de costos'!AIU32</f>
        <v>0</v>
      </c>
      <c r="F110" s="5">
        <f>'Detalles de costos'!AIU30</f>
        <v>0</v>
      </c>
      <c r="G110" s="5">
        <f t="shared" si="4"/>
        <v>0</v>
      </c>
      <c r="H110" s="30" t="str">
        <f t="shared" si="5"/>
        <v>0</v>
      </c>
    </row>
    <row r="111" spans="1:8" x14ac:dyDescent="0.25">
      <c r="A111" s="6">
        <v>105</v>
      </c>
      <c r="B111" s="6" t="str">
        <f>'Detalles de costos'!AJC6</f>
        <v>NOMBRE DE PRODUCTO</v>
      </c>
      <c r="C111" s="5">
        <f>'Detalles de costos'!AJD31</f>
        <v>0</v>
      </c>
      <c r="D111" s="6" t="str">
        <f>'Detalles de costos'!AJC7</f>
        <v>NINGUNO</v>
      </c>
      <c r="E111" s="5">
        <f>'Detalles de costos'!AJD32</f>
        <v>0</v>
      </c>
      <c r="F111" s="5">
        <f>'Detalles de costos'!AJD30</f>
        <v>0</v>
      </c>
      <c r="G111" s="5">
        <f t="shared" si="4"/>
        <v>0</v>
      </c>
      <c r="H111" s="30" t="str">
        <f t="shared" si="5"/>
        <v>0</v>
      </c>
    </row>
    <row r="112" spans="1:8" x14ac:dyDescent="0.25">
      <c r="A112" s="6">
        <v>106</v>
      </c>
      <c r="B112" s="6" t="str">
        <f>'Detalles de costos'!AJL6</f>
        <v>NOMBRE DE PRODUCTO</v>
      </c>
      <c r="C112" s="5">
        <f>'Detalles de costos'!AJM31</f>
        <v>0</v>
      </c>
      <c r="D112" s="6" t="str">
        <f>'Detalles de costos'!AJL7</f>
        <v>NINGUNO</v>
      </c>
      <c r="E112" s="5">
        <f>'Detalles de costos'!AJM32</f>
        <v>0</v>
      </c>
      <c r="F112" s="5">
        <f>'Detalles de costos'!AJM30</f>
        <v>0</v>
      </c>
      <c r="G112" s="5">
        <f t="shared" si="4"/>
        <v>0</v>
      </c>
      <c r="H112" s="30" t="str">
        <f t="shared" si="5"/>
        <v>0</v>
      </c>
    </row>
    <row r="113" spans="1:10" x14ac:dyDescent="0.25">
      <c r="A113" s="6">
        <v>107</v>
      </c>
      <c r="B113" s="6" t="str">
        <f>'Detalles de costos'!AJU6</f>
        <v>NOMBRE DE PRODUCTO</v>
      </c>
      <c r="C113" s="5">
        <f>'Detalles de costos'!AJV31</f>
        <v>0</v>
      </c>
      <c r="D113" s="6" t="str">
        <f>'Detalles de costos'!AJU7</f>
        <v>NINGUNO</v>
      </c>
      <c r="E113" s="5">
        <f>'Detalles de costos'!AJV32</f>
        <v>0</v>
      </c>
      <c r="F113" s="5">
        <f>'Detalles de costos'!AJV30</f>
        <v>0</v>
      </c>
      <c r="G113" s="5">
        <f t="shared" si="4"/>
        <v>0</v>
      </c>
      <c r="H113" s="30" t="str">
        <f t="shared" si="5"/>
        <v>0</v>
      </c>
    </row>
    <row r="114" spans="1:10" x14ac:dyDescent="0.25">
      <c r="A114" s="6">
        <v>108</v>
      </c>
      <c r="B114" s="6" t="str">
        <f>'Detalles de costos'!AKD6</f>
        <v>NOMBRE DE PRODUCTO</v>
      </c>
      <c r="C114" s="5">
        <f>'Detalles de costos'!AKE31</f>
        <v>0</v>
      </c>
      <c r="D114" s="6" t="str">
        <f>'Detalles de costos'!AKD7</f>
        <v>NINGUNO</v>
      </c>
      <c r="E114" s="5">
        <f>'Detalles de costos'!AKE32</f>
        <v>0</v>
      </c>
      <c r="F114" s="5">
        <f>'Detalles de costos'!AKE30</f>
        <v>0</v>
      </c>
      <c r="G114" s="5">
        <f t="shared" si="4"/>
        <v>0</v>
      </c>
      <c r="H114" s="30" t="str">
        <f t="shared" si="5"/>
        <v>0</v>
      </c>
    </row>
    <row r="115" spans="1:10" x14ac:dyDescent="0.25">
      <c r="A115" s="6">
        <v>109</v>
      </c>
      <c r="B115" s="6" t="str">
        <f>'Detalles de costos'!AKM6</f>
        <v>NOMBRE DE PRODUCTO</v>
      </c>
      <c r="C115" s="5">
        <f>'Detalles de costos'!AKN31</f>
        <v>0</v>
      </c>
      <c r="D115" s="6" t="str">
        <f>'Detalles de costos'!AKM7</f>
        <v>NINGUNO</v>
      </c>
      <c r="E115" s="5">
        <f>'Detalles de costos'!AKN32</f>
        <v>0</v>
      </c>
      <c r="F115" s="5">
        <f>'Detalles de costos'!AKN30</f>
        <v>0</v>
      </c>
      <c r="G115" s="5">
        <f t="shared" si="4"/>
        <v>0</v>
      </c>
      <c r="H115" s="30" t="str">
        <f t="shared" si="5"/>
        <v>0</v>
      </c>
    </row>
    <row r="116" spans="1:10" x14ac:dyDescent="0.25">
      <c r="A116" s="6">
        <v>110</v>
      </c>
      <c r="B116" s="6" t="str">
        <f>'Detalles de costos'!AKV6</f>
        <v>NOMBRE DE PRODUCTO</v>
      </c>
      <c r="C116" s="5">
        <f>'Detalles de costos'!AKW31</f>
        <v>0</v>
      </c>
      <c r="D116" s="6" t="str">
        <f>'Detalles de costos'!AKV7</f>
        <v>NINGUNO</v>
      </c>
      <c r="E116" s="5">
        <f>'Detalles de costos'!AKW32</f>
        <v>0</v>
      </c>
      <c r="F116" s="5">
        <f>'Detalles de costos'!AKW30</f>
        <v>0</v>
      </c>
      <c r="G116" s="5">
        <f t="shared" si="4"/>
        <v>0</v>
      </c>
      <c r="H116" s="30" t="str">
        <f t="shared" si="5"/>
        <v>0</v>
      </c>
    </row>
    <row r="117" spans="1:10" x14ac:dyDescent="0.25">
      <c r="A117" s="6">
        <v>111</v>
      </c>
      <c r="B117" s="6" t="str">
        <f>'Detalles de costos'!ALE6</f>
        <v>NOMBRE DE PRODUCTO</v>
      </c>
      <c r="C117" s="5">
        <f>'Detalles de costos'!ALF31</f>
        <v>0</v>
      </c>
      <c r="D117" s="6" t="str">
        <f>'Detalles de costos'!ALE7</f>
        <v>NINGUNO</v>
      </c>
      <c r="E117" s="5">
        <f>'Detalles de costos'!ALF32</f>
        <v>0</v>
      </c>
      <c r="F117" s="5">
        <f>'Detalles de costos'!ALF30</f>
        <v>0</v>
      </c>
      <c r="G117" s="5">
        <f t="shared" si="4"/>
        <v>0</v>
      </c>
      <c r="H117" s="30" t="str">
        <f t="shared" si="5"/>
        <v>0</v>
      </c>
      <c r="J117" s="14"/>
    </row>
    <row r="118" spans="1:10" x14ac:dyDescent="0.25">
      <c r="A118" s="6">
        <v>112</v>
      </c>
      <c r="B118" s="6" t="str">
        <f>'Detalles de costos'!ALN6</f>
        <v>NOMBRE DE PRODUCTO</v>
      </c>
      <c r="C118" s="5">
        <f>'Detalles de costos'!ALO31</f>
        <v>0</v>
      </c>
      <c r="D118" s="6" t="str">
        <f>'Detalles de costos'!ALN7</f>
        <v>NINGUNO</v>
      </c>
      <c r="E118" s="5">
        <f>'Detalles de costos'!ALO32</f>
        <v>0</v>
      </c>
      <c r="F118" s="5">
        <f>'Detalles de costos'!ALO30</f>
        <v>0</v>
      </c>
      <c r="G118" s="5">
        <f t="shared" si="4"/>
        <v>0</v>
      </c>
      <c r="H118" s="30" t="str">
        <f t="shared" si="5"/>
        <v>0</v>
      </c>
      <c r="J118" s="186" t="s">
        <v>25</v>
      </c>
    </row>
    <row r="119" spans="1:10" x14ac:dyDescent="0.25">
      <c r="A119" s="6">
        <v>113</v>
      </c>
      <c r="B119" s="6" t="str">
        <f>'Detalles de costos'!ALW6</f>
        <v>NOMBRE DE PRODUCTO</v>
      </c>
      <c r="C119" s="5">
        <f>'Detalles de costos'!ALX31</f>
        <v>0</v>
      </c>
      <c r="D119" s="6" t="str">
        <f>'Detalles de costos'!ALW7</f>
        <v>NINGUNO</v>
      </c>
      <c r="E119" s="5">
        <f>'Detalles de costos'!ALX32</f>
        <v>0</v>
      </c>
      <c r="F119" s="5">
        <f>'Detalles de costos'!ALX30</f>
        <v>0</v>
      </c>
      <c r="G119" s="5">
        <f t="shared" si="4"/>
        <v>0</v>
      </c>
      <c r="H119" s="30" t="str">
        <f t="shared" si="5"/>
        <v>0</v>
      </c>
      <c r="J119" s="186"/>
    </row>
    <row r="120" spans="1:10" x14ac:dyDescent="0.25">
      <c r="A120" s="6">
        <v>114</v>
      </c>
      <c r="B120" s="6" t="str">
        <f>'Detalles de costos'!AMF6</f>
        <v>NOMBRE DE PRODUCTO</v>
      </c>
      <c r="C120" s="5">
        <f>'Detalles de costos'!AMG31</f>
        <v>0</v>
      </c>
      <c r="D120" s="6" t="str">
        <f>'Detalles de costos'!AMF7</f>
        <v>NINGUNO</v>
      </c>
      <c r="E120" s="5">
        <f>'Detalles de costos'!AMG32</f>
        <v>0</v>
      </c>
      <c r="F120" s="5">
        <f>'Detalles de costos'!AMG30</f>
        <v>0</v>
      </c>
      <c r="G120" s="5">
        <f t="shared" si="4"/>
        <v>0</v>
      </c>
      <c r="H120" s="30" t="str">
        <f t="shared" si="5"/>
        <v>0</v>
      </c>
      <c r="J120" s="14"/>
    </row>
    <row r="121" spans="1:10" ht="15" customHeight="1" x14ac:dyDescent="0.25">
      <c r="A121" s="6">
        <v>115</v>
      </c>
      <c r="B121" s="6" t="str">
        <f>'Detalles de costos'!AMO6</f>
        <v>NOMBRE DE PRODUCTO</v>
      </c>
      <c r="C121" s="5">
        <f>'Detalles de costos'!AMP31</f>
        <v>0</v>
      </c>
      <c r="D121" s="6" t="str">
        <f>'Detalles de costos'!AMO7</f>
        <v>NINGUNO</v>
      </c>
      <c r="E121" s="5">
        <f>'Detalles de costos'!AMP32</f>
        <v>0</v>
      </c>
      <c r="F121" s="5">
        <f>'Detalles de costos'!AMP30</f>
        <v>0</v>
      </c>
      <c r="G121" s="5">
        <f t="shared" si="4"/>
        <v>0</v>
      </c>
      <c r="H121" s="30" t="str">
        <f t="shared" si="5"/>
        <v>0</v>
      </c>
      <c r="J121" s="186" t="s">
        <v>26</v>
      </c>
    </row>
    <row r="122" spans="1:10" x14ac:dyDescent="0.25">
      <c r="A122" s="6">
        <v>116</v>
      </c>
      <c r="B122" s="6" t="str">
        <f>'Detalles de costos'!AMX6</f>
        <v>NOMBRE DE PRODUCTO</v>
      </c>
      <c r="C122" s="5">
        <f>'Detalles de costos'!AMY31</f>
        <v>0</v>
      </c>
      <c r="D122" s="6" t="str">
        <f>'Detalles de costos'!AMX7</f>
        <v>NINGUNO</v>
      </c>
      <c r="E122" s="5">
        <f>'Detalles de costos'!AMY32</f>
        <v>0</v>
      </c>
      <c r="F122" s="5">
        <f>'Detalles de costos'!AMY30</f>
        <v>0</v>
      </c>
      <c r="G122" s="5">
        <f t="shared" si="4"/>
        <v>0</v>
      </c>
      <c r="H122" s="30" t="str">
        <f t="shared" si="5"/>
        <v>0</v>
      </c>
      <c r="J122" s="186"/>
    </row>
    <row r="123" spans="1:10" x14ac:dyDescent="0.25">
      <c r="A123" s="6">
        <v>117</v>
      </c>
      <c r="B123" s="6" t="str">
        <f>'Detalles de costos'!ANG6</f>
        <v>NOMBRE DE PRODUCTO</v>
      </c>
      <c r="C123" s="5">
        <f>'Detalles de costos'!ANH31</f>
        <v>0</v>
      </c>
      <c r="D123" s="6" t="str">
        <f>'Detalles de costos'!ANG7</f>
        <v>NINGUNO</v>
      </c>
      <c r="E123" s="5">
        <f>'Detalles de costos'!ANH32</f>
        <v>0</v>
      </c>
      <c r="F123" s="5">
        <f>'Detalles de costos'!ANH30</f>
        <v>0</v>
      </c>
      <c r="G123" s="5">
        <f t="shared" si="4"/>
        <v>0</v>
      </c>
      <c r="H123" s="30" t="str">
        <f t="shared" si="5"/>
        <v>0</v>
      </c>
      <c r="J123" s="14"/>
    </row>
    <row r="124" spans="1:10" ht="15" customHeight="1" x14ac:dyDescent="0.25">
      <c r="A124" s="6">
        <v>118</v>
      </c>
      <c r="B124" s="6" t="str">
        <f>'Detalles de costos'!ANP6</f>
        <v>NOMBRE DE PRODUCTO</v>
      </c>
      <c r="C124" s="5">
        <f>'Detalles de costos'!ANQ31</f>
        <v>0</v>
      </c>
      <c r="D124" s="6" t="str">
        <f>'Detalles de costos'!ANP7</f>
        <v>NINGUNO</v>
      </c>
      <c r="E124" s="5">
        <f>'Detalles de costos'!ANQ32</f>
        <v>0</v>
      </c>
      <c r="F124" s="5">
        <f>'Detalles de costos'!ANQ30</f>
        <v>0</v>
      </c>
      <c r="G124" s="5">
        <f t="shared" si="4"/>
        <v>0</v>
      </c>
      <c r="H124" s="30" t="str">
        <f t="shared" si="5"/>
        <v>0</v>
      </c>
      <c r="J124" s="186" t="s">
        <v>58</v>
      </c>
    </row>
    <row r="125" spans="1:10" x14ac:dyDescent="0.25">
      <c r="A125" s="6">
        <v>119</v>
      </c>
      <c r="B125" s="6" t="str">
        <f>'Detalles de costos'!ANY6</f>
        <v>NOMBRE DE PRODUCTO</v>
      </c>
      <c r="C125" s="5">
        <f>'Detalles de costos'!ANZ31</f>
        <v>0</v>
      </c>
      <c r="D125" s="6" t="str">
        <f>'Detalles de costos'!ANY7</f>
        <v>NINGUNO</v>
      </c>
      <c r="E125" s="5">
        <f>'Detalles de costos'!ANZ32</f>
        <v>0</v>
      </c>
      <c r="F125" s="5">
        <f>'Detalles de costos'!ANZ30</f>
        <v>0</v>
      </c>
      <c r="G125" s="5">
        <f t="shared" si="4"/>
        <v>0</v>
      </c>
      <c r="H125" s="30" t="str">
        <f t="shared" si="5"/>
        <v>0</v>
      </c>
      <c r="J125" s="186"/>
    </row>
    <row r="126" spans="1:10" x14ac:dyDescent="0.25">
      <c r="A126" s="6">
        <v>120</v>
      </c>
      <c r="B126" s="6" t="str">
        <f>'Detalles de costos'!AOH6</f>
        <v>NOMBRE DE PRODUCTO</v>
      </c>
      <c r="C126" s="5">
        <f>'Detalles de costos'!AOI31</f>
        <v>0</v>
      </c>
      <c r="D126" s="6" t="str">
        <f>'Detalles de costos'!AOH7</f>
        <v>NINGUNO</v>
      </c>
      <c r="E126" s="5">
        <f>'Detalles de costos'!AOI32</f>
        <v>0</v>
      </c>
      <c r="F126" s="5">
        <f>'Detalles de costos'!AOI30</f>
        <v>0</v>
      </c>
      <c r="G126" s="5">
        <f t="shared" si="4"/>
        <v>0</v>
      </c>
      <c r="H126" s="30" t="str">
        <f t="shared" si="5"/>
        <v>0</v>
      </c>
      <c r="J126" s="14"/>
    </row>
    <row r="127" spans="1:10" x14ac:dyDescent="0.25">
      <c r="A127" s="6">
        <v>121</v>
      </c>
      <c r="B127" s="6" t="str">
        <f>'Detalles de costos'!AOQ6</f>
        <v>NOMBRE DE PRODUCTO</v>
      </c>
      <c r="C127" s="5">
        <f>'Detalles de costos'!AOR31</f>
        <v>0</v>
      </c>
      <c r="D127" s="6" t="str">
        <f>'Detalles de costos'!AOQ7</f>
        <v>NINGUNO</v>
      </c>
      <c r="E127" s="5">
        <f>'Detalles de costos'!AOR32</f>
        <v>0</v>
      </c>
      <c r="F127" s="5">
        <f>'Detalles de costos'!AOR30</f>
        <v>0</v>
      </c>
      <c r="G127" s="5">
        <f t="shared" si="4"/>
        <v>0</v>
      </c>
      <c r="H127" s="30" t="str">
        <f t="shared" si="5"/>
        <v>0</v>
      </c>
      <c r="J127" s="14"/>
    </row>
    <row r="128" spans="1:10" ht="15" customHeight="1" x14ac:dyDescent="0.25">
      <c r="A128" s="6">
        <v>122</v>
      </c>
      <c r="B128" s="6" t="str">
        <f>'Detalles de costos'!AOZ6</f>
        <v>NOMBRE DE PRODUCTO</v>
      </c>
      <c r="C128" s="5">
        <f>'Detalles de costos'!APA31</f>
        <v>0</v>
      </c>
      <c r="D128" s="6" t="str">
        <f>'Detalles de costos'!AOZ7</f>
        <v>NINGUNO</v>
      </c>
      <c r="E128" s="5">
        <f>'Detalles de costos'!APA32</f>
        <v>0</v>
      </c>
      <c r="F128" s="5">
        <f>'Detalles de costos'!APA30</f>
        <v>0</v>
      </c>
      <c r="G128" s="5">
        <f t="shared" si="4"/>
        <v>0</v>
      </c>
      <c r="H128" s="30" t="str">
        <f t="shared" si="5"/>
        <v>0</v>
      </c>
      <c r="J128" s="186" t="s">
        <v>131</v>
      </c>
    </row>
    <row r="129" spans="1:10" x14ac:dyDescent="0.25">
      <c r="A129" s="6">
        <v>123</v>
      </c>
      <c r="B129" s="6" t="str">
        <f>'Detalles de costos'!API6</f>
        <v>NOMBRE DE PRODUCTO</v>
      </c>
      <c r="C129" s="5">
        <f>'Detalles de costos'!APS31</f>
        <v>0</v>
      </c>
      <c r="D129" s="6" t="str">
        <f>'Detalles de costos'!API7</f>
        <v>NINGUNO</v>
      </c>
      <c r="E129" s="5">
        <f>'Detalles de costos'!APJ32</f>
        <v>0</v>
      </c>
      <c r="F129" s="5">
        <f>'Detalles de costos'!APJ30</f>
        <v>0</v>
      </c>
      <c r="G129" s="5">
        <f t="shared" si="4"/>
        <v>0</v>
      </c>
      <c r="H129" s="30" t="str">
        <f t="shared" si="5"/>
        <v>0</v>
      </c>
      <c r="J129" s="186"/>
    </row>
    <row r="130" spans="1:10" x14ac:dyDescent="0.25">
      <c r="A130" s="6">
        <v>124</v>
      </c>
      <c r="B130" s="6" t="str">
        <f>'Detalles de costos'!APR6</f>
        <v>NOMBRE DE PRODUCTO</v>
      </c>
      <c r="C130" s="5">
        <f>'Detalles de costos'!APS31</f>
        <v>0</v>
      </c>
      <c r="D130" s="6" t="str">
        <f>'Detalles de costos'!APR7</f>
        <v>NINGUNO</v>
      </c>
      <c r="E130" s="5">
        <f>'Detalles de costos'!APS32</f>
        <v>0</v>
      </c>
      <c r="F130" s="5">
        <f>'Detalles de costos'!APS30</f>
        <v>0</v>
      </c>
      <c r="G130" s="5">
        <f t="shared" si="4"/>
        <v>0</v>
      </c>
      <c r="H130" s="30" t="str">
        <f t="shared" si="5"/>
        <v>0</v>
      </c>
      <c r="J130" s="14"/>
    </row>
    <row r="131" spans="1:10" x14ac:dyDescent="0.25">
      <c r="A131" s="6">
        <v>125</v>
      </c>
      <c r="B131" s="6" t="str">
        <f>'Detalles de costos'!AQA6</f>
        <v>NOMBRE DE PRODUCTO</v>
      </c>
      <c r="C131" s="5">
        <f>'Detalles de costos'!AQB31</f>
        <v>0</v>
      </c>
      <c r="D131" s="6" t="str">
        <f>'Detalles de costos'!AQA7</f>
        <v>NINGUNO</v>
      </c>
      <c r="E131" s="5">
        <f>'Detalles de costos'!AQB32</f>
        <v>0</v>
      </c>
      <c r="F131" s="5">
        <f>'Detalles de costos'!AQB30</f>
        <v>0</v>
      </c>
      <c r="G131" s="5">
        <f t="shared" si="4"/>
        <v>0</v>
      </c>
      <c r="H131" s="30" t="str">
        <f t="shared" si="5"/>
        <v>0</v>
      </c>
    </row>
    <row r="132" spans="1:10" x14ac:dyDescent="0.25">
      <c r="A132" s="6">
        <v>126</v>
      </c>
      <c r="B132" s="6" t="str">
        <f>'Detalles de costos'!AQJ6</f>
        <v>NOMBRE DE PRODUCTO</v>
      </c>
      <c r="C132" s="5">
        <f>'Detalles de costos'!AQK31</f>
        <v>0</v>
      </c>
      <c r="D132" s="6" t="str">
        <f>'Detalles de costos'!AQJ7</f>
        <v>NINGUNO</v>
      </c>
      <c r="E132" s="5">
        <f>'Detalles de costos'!AQK32</f>
        <v>0</v>
      </c>
      <c r="F132" s="5">
        <f>'Detalles de costos'!AQK30</f>
        <v>0</v>
      </c>
      <c r="G132" s="5">
        <f t="shared" si="4"/>
        <v>0</v>
      </c>
      <c r="H132" s="30" t="str">
        <f t="shared" si="5"/>
        <v>0</v>
      </c>
    </row>
    <row r="133" spans="1:10" x14ac:dyDescent="0.25">
      <c r="A133" s="6">
        <v>127</v>
      </c>
      <c r="B133" s="6" t="str">
        <f>'Detalles de costos'!AQS6</f>
        <v>NOMBRE DE PRODUCTO</v>
      </c>
      <c r="C133" s="5">
        <f>'Detalles de costos'!AQT31</f>
        <v>0</v>
      </c>
      <c r="D133" s="6" t="str">
        <f>'Detalles de costos'!AQS7</f>
        <v>NINGUNO</v>
      </c>
      <c r="E133" s="5">
        <f>'Detalles de costos'!AQT32</f>
        <v>0</v>
      </c>
      <c r="F133" s="5">
        <f>'Detalles de costos'!AQT30</f>
        <v>0</v>
      </c>
      <c r="G133" s="5">
        <f t="shared" si="4"/>
        <v>0</v>
      </c>
      <c r="H133" s="30" t="str">
        <f t="shared" si="5"/>
        <v>0</v>
      </c>
    </row>
    <row r="134" spans="1:10" x14ac:dyDescent="0.25">
      <c r="A134" s="6">
        <v>128</v>
      </c>
      <c r="B134" s="6" t="str">
        <f>'Detalles de costos'!ARB6</f>
        <v>NOMBRE DE PRODUCTO</v>
      </c>
      <c r="C134" s="5">
        <f>'Detalles de costos'!ARC31</f>
        <v>0</v>
      </c>
      <c r="D134" s="6" t="str">
        <f>'Detalles de costos'!ARB7</f>
        <v>NINGUNO</v>
      </c>
      <c r="E134" s="5">
        <f>'Detalles de costos'!ARC32</f>
        <v>0</v>
      </c>
      <c r="F134" s="5">
        <f>'Detalles de costos'!ARC30</f>
        <v>0</v>
      </c>
      <c r="G134" s="5">
        <f t="shared" si="4"/>
        <v>0</v>
      </c>
      <c r="H134" s="30" t="str">
        <f t="shared" si="5"/>
        <v>0</v>
      </c>
    </row>
    <row r="135" spans="1:10" x14ac:dyDescent="0.25">
      <c r="A135" s="6">
        <v>129</v>
      </c>
      <c r="B135" s="6" t="str">
        <f>'Detalles de costos'!ARK6</f>
        <v>NOMBRE DE PRODUCTO</v>
      </c>
      <c r="C135" s="5">
        <f>'Detalles de costos'!ARL31</f>
        <v>0</v>
      </c>
      <c r="D135" s="6" t="str">
        <f>'Detalles de costos'!ARK7</f>
        <v>NINGUNO</v>
      </c>
      <c r="E135" s="5">
        <f>'Detalles de costos'!ARL32</f>
        <v>0</v>
      </c>
      <c r="F135" s="5">
        <f>'Detalles de costos'!ARL30</f>
        <v>0</v>
      </c>
      <c r="G135" s="5">
        <f t="shared" si="4"/>
        <v>0</v>
      </c>
      <c r="H135" s="30" t="str">
        <f t="shared" si="5"/>
        <v>0</v>
      </c>
    </row>
    <row r="136" spans="1:10" x14ac:dyDescent="0.25">
      <c r="A136" s="6">
        <v>130</v>
      </c>
      <c r="B136" s="6" t="str">
        <f>'Detalles de costos'!ART6</f>
        <v>NOMBRE DE PRODUCTO</v>
      </c>
      <c r="C136" s="5">
        <f>'Detalles de costos'!ARU31</f>
        <v>0</v>
      </c>
      <c r="D136" s="6" t="str">
        <f>'Detalles de costos'!ART7</f>
        <v>NINGUNO</v>
      </c>
      <c r="E136" s="5">
        <f>'Detalles de costos'!ARU32</f>
        <v>0</v>
      </c>
      <c r="F136" s="5">
        <f>'Detalles de costos'!ARU30</f>
        <v>0</v>
      </c>
      <c r="G136" s="5">
        <f t="shared" si="4"/>
        <v>0</v>
      </c>
      <c r="H136" s="30" t="str">
        <f t="shared" si="5"/>
        <v>0</v>
      </c>
    </row>
    <row r="137" spans="1:10" x14ac:dyDescent="0.25">
      <c r="A137" s="6">
        <v>131</v>
      </c>
      <c r="B137" s="6" t="str">
        <f>'Detalles de costos'!ASC6</f>
        <v>NOMBRE DE PRODUCTO</v>
      </c>
      <c r="C137" s="5">
        <f>'Detalles de costos'!ASD31</f>
        <v>0</v>
      </c>
      <c r="D137" s="6" t="str">
        <f>'Detalles de costos'!ASC7</f>
        <v>NINGUNO</v>
      </c>
      <c r="E137" s="5">
        <f>'Detalles de costos'!ASD32</f>
        <v>0</v>
      </c>
      <c r="F137" s="5">
        <f>'Detalles de costos'!ASD30</f>
        <v>0</v>
      </c>
      <c r="G137" s="5">
        <f t="shared" si="4"/>
        <v>0</v>
      </c>
      <c r="H137" s="30" t="str">
        <f t="shared" si="5"/>
        <v>0</v>
      </c>
    </row>
    <row r="138" spans="1:10" x14ac:dyDescent="0.25">
      <c r="A138" s="6">
        <v>132</v>
      </c>
      <c r="B138" s="6" t="str">
        <f>'Detalles de costos'!ASL6</f>
        <v>NOMBRE DE PRODUCTO</v>
      </c>
      <c r="C138" s="5">
        <f>'Detalles de costos'!ASM31</f>
        <v>0</v>
      </c>
      <c r="D138" s="6" t="str">
        <f>'Detalles de costos'!ASL7</f>
        <v>NINGUNO</v>
      </c>
      <c r="E138" s="5">
        <f>'Detalles de costos'!ASM32</f>
        <v>0</v>
      </c>
      <c r="F138" s="5">
        <f>'Detalles de costos'!ASM30</f>
        <v>0</v>
      </c>
      <c r="G138" s="5">
        <f t="shared" si="4"/>
        <v>0</v>
      </c>
      <c r="H138" s="30" t="str">
        <f t="shared" si="5"/>
        <v>0</v>
      </c>
    </row>
    <row r="139" spans="1:10" x14ac:dyDescent="0.25">
      <c r="A139" s="6">
        <v>133</v>
      </c>
      <c r="B139" s="6" t="str">
        <f>'Detalles de costos'!ASU6</f>
        <v>NOMBRE DE PRODUCTO</v>
      </c>
      <c r="C139" s="5">
        <f>'Detalles de costos'!ASV31</f>
        <v>0</v>
      </c>
      <c r="D139" s="6" t="str">
        <f>'Detalles de costos'!ASU7</f>
        <v>NINGUNO</v>
      </c>
      <c r="E139" s="5">
        <f>'Detalles de costos'!ASV32</f>
        <v>0</v>
      </c>
      <c r="F139" s="5">
        <f>'Detalles de costos'!ASV30</f>
        <v>0</v>
      </c>
      <c r="G139" s="5">
        <f t="shared" si="4"/>
        <v>0</v>
      </c>
      <c r="H139" s="30" t="str">
        <f t="shared" si="5"/>
        <v>0</v>
      </c>
    </row>
    <row r="140" spans="1:10" x14ac:dyDescent="0.25">
      <c r="A140" s="6">
        <v>134</v>
      </c>
      <c r="B140" s="6" t="str">
        <f>'Detalles de costos'!ATD6</f>
        <v>NOMBRE DE PRODUCTO</v>
      </c>
      <c r="C140" s="5">
        <f>'Detalles de costos'!ATE31</f>
        <v>0</v>
      </c>
      <c r="D140" s="6" t="str">
        <f>'Detalles de costos'!ATD7</f>
        <v>NINGUNO</v>
      </c>
      <c r="E140" s="5">
        <f>'Detalles de costos'!ATE32</f>
        <v>0</v>
      </c>
      <c r="F140" s="5">
        <f>'Detalles de costos'!ATE30</f>
        <v>0</v>
      </c>
      <c r="G140" s="5">
        <f t="shared" si="4"/>
        <v>0</v>
      </c>
      <c r="H140" s="30" t="str">
        <f t="shared" si="5"/>
        <v>0</v>
      </c>
    </row>
    <row r="141" spans="1:10" x14ac:dyDescent="0.25">
      <c r="A141" s="6">
        <v>135</v>
      </c>
      <c r="B141" s="6" t="str">
        <f>'Detalles de costos'!ATM6</f>
        <v>NOMBRE DE PRODUCTO</v>
      </c>
      <c r="C141" s="5">
        <f>'Detalles de costos'!ATN31</f>
        <v>0</v>
      </c>
      <c r="D141" s="6" t="str">
        <f>'Detalles de costos'!ATM7</f>
        <v>NINGUNO</v>
      </c>
      <c r="E141" s="5">
        <f>'Detalles de costos'!ATN32</f>
        <v>0</v>
      </c>
      <c r="F141" s="5">
        <f>'Detalles de costos'!ATN30</f>
        <v>0</v>
      </c>
      <c r="G141" s="5">
        <f t="shared" si="4"/>
        <v>0</v>
      </c>
      <c r="H141" s="30" t="str">
        <f t="shared" si="5"/>
        <v>0</v>
      </c>
      <c r="J141" s="14"/>
    </row>
    <row r="142" spans="1:10" x14ac:dyDescent="0.25">
      <c r="A142" s="6">
        <v>136</v>
      </c>
      <c r="B142" s="6" t="str">
        <f>'Detalles de costos'!ATV6</f>
        <v>NOMBRE DE PRODUCTO</v>
      </c>
      <c r="C142" s="5">
        <f>'Detalles de costos'!ATW31</f>
        <v>0</v>
      </c>
      <c r="D142" s="6" t="str">
        <f>'Detalles de costos'!ATV7</f>
        <v>NINGUNO</v>
      </c>
      <c r="E142" s="5">
        <f>'Detalles de costos'!ATW32</f>
        <v>0</v>
      </c>
      <c r="F142" s="5">
        <f>'Detalles de costos'!ATW30</f>
        <v>0</v>
      </c>
      <c r="G142" s="5">
        <f t="shared" si="4"/>
        <v>0</v>
      </c>
      <c r="H142" s="30" t="str">
        <f t="shared" si="5"/>
        <v>0</v>
      </c>
      <c r="J142" s="186" t="s">
        <v>25</v>
      </c>
    </row>
    <row r="143" spans="1:10" x14ac:dyDescent="0.25">
      <c r="A143" s="6">
        <v>137</v>
      </c>
      <c r="B143" s="6" t="str">
        <f>'Detalles de costos'!AUE6</f>
        <v>NOMBRE DE PRODUCTO</v>
      </c>
      <c r="C143" s="5">
        <f>'Detalles de costos'!AUF31</f>
        <v>0</v>
      </c>
      <c r="D143" s="6" t="str">
        <f>'Detalles de costos'!AUE7</f>
        <v>NINGUNO</v>
      </c>
      <c r="E143" s="5">
        <f>'Detalles de costos'!AUF32</f>
        <v>0</v>
      </c>
      <c r="F143" s="5">
        <f>'Detalles de costos'!AUF30</f>
        <v>0</v>
      </c>
      <c r="G143" s="5">
        <f t="shared" si="4"/>
        <v>0</v>
      </c>
      <c r="H143" s="30" t="str">
        <f t="shared" si="5"/>
        <v>0</v>
      </c>
      <c r="J143" s="186"/>
    </row>
    <row r="144" spans="1:10" x14ac:dyDescent="0.25">
      <c r="A144" s="6">
        <v>138</v>
      </c>
      <c r="B144" s="6" t="str">
        <f>'Detalles de costos'!AUN6</f>
        <v>NOMBRE DE PRODUCTO</v>
      </c>
      <c r="C144" s="5">
        <f>'Detalles de costos'!AUO31</f>
        <v>0</v>
      </c>
      <c r="D144" s="6" t="str">
        <f>'Detalles de costos'!AUN7</f>
        <v>NINGUNO</v>
      </c>
      <c r="E144" s="5">
        <f>'Detalles de costos'!AUO32</f>
        <v>0</v>
      </c>
      <c r="F144" s="5">
        <f>'Detalles de costos'!AUO30</f>
        <v>0</v>
      </c>
      <c r="G144" s="5">
        <f t="shared" si="4"/>
        <v>0</v>
      </c>
      <c r="H144" s="30" t="str">
        <f t="shared" si="5"/>
        <v>0</v>
      </c>
      <c r="J144" s="14"/>
    </row>
    <row r="145" spans="1:10" x14ac:dyDescent="0.25">
      <c r="A145" s="6">
        <v>139</v>
      </c>
      <c r="B145" s="6" t="str">
        <f>'Detalles de costos'!AUW6</f>
        <v>NOMBRE DE PRODUCTO</v>
      </c>
      <c r="C145" s="5">
        <f>'Detalles de costos'!AUX31</f>
        <v>0</v>
      </c>
      <c r="D145" s="6" t="str">
        <f>'Detalles de costos'!AUW7</f>
        <v>NINGUNO</v>
      </c>
      <c r="E145" s="5">
        <f>'Detalles de costos'!AUX32</f>
        <v>0</v>
      </c>
      <c r="F145" s="5">
        <f>'Detalles de costos'!AUX30</f>
        <v>0</v>
      </c>
      <c r="G145" s="5">
        <f t="shared" si="4"/>
        <v>0</v>
      </c>
      <c r="H145" s="30" t="str">
        <f t="shared" si="5"/>
        <v>0</v>
      </c>
      <c r="J145" s="186" t="s">
        <v>26</v>
      </c>
    </row>
    <row r="146" spans="1:10" x14ac:dyDescent="0.25">
      <c r="A146" s="6">
        <v>140</v>
      </c>
      <c r="B146" s="6" t="str">
        <f>'Detalles de costos'!AVF6</f>
        <v>NOMBRE DE PRODUCTO</v>
      </c>
      <c r="C146" s="5">
        <f>'Detalles de costos'!AVG31</f>
        <v>0</v>
      </c>
      <c r="D146" s="6" t="str">
        <f>'Detalles de costos'!AVF7</f>
        <v>NINGUNO</v>
      </c>
      <c r="E146" s="5">
        <f>'Detalles de costos'!AVG32</f>
        <v>0</v>
      </c>
      <c r="F146" s="5">
        <f>'Detalles de costos'!AVG30</f>
        <v>0</v>
      </c>
      <c r="G146" s="5">
        <f t="shared" si="4"/>
        <v>0</v>
      </c>
      <c r="H146" s="30" t="str">
        <f t="shared" si="5"/>
        <v>0</v>
      </c>
      <c r="J146" s="186"/>
    </row>
    <row r="147" spans="1:10" x14ac:dyDescent="0.25">
      <c r="A147" s="6">
        <v>141</v>
      </c>
      <c r="B147" s="6" t="str">
        <f>'Detalles de costos'!AVO6</f>
        <v>NOMBRE DE PRODUCTO</v>
      </c>
      <c r="C147" s="5">
        <f>'Detalles de costos'!AVP31</f>
        <v>0</v>
      </c>
      <c r="D147" s="6" t="str">
        <f>'Detalles de costos'!AVO7</f>
        <v>NINGUNO</v>
      </c>
      <c r="E147" s="5">
        <f>'Detalles de costos'!AVP32</f>
        <v>0</v>
      </c>
      <c r="F147" s="5">
        <f>'Detalles de costos'!AVP30</f>
        <v>0</v>
      </c>
      <c r="G147" s="5">
        <f t="shared" si="4"/>
        <v>0</v>
      </c>
      <c r="H147" s="30" t="str">
        <f t="shared" si="5"/>
        <v>0</v>
      </c>
      <c r="J147" s="14"/>
    </row>
    <row r="148" spans="1:10" x14ac:dyDescent="0.25">
      <c r="A148" s="6">
        <v>142</v>
      </c>
      <c r="B148" s="6" t="str">
        <f>'Detalles de costos'!AVX6</f>
        <v>NOMBRE DE PRODUCTO</v>
      </c>
      <c r="C148" s="5">
        <f>'Detalles de costos'!AVY31</f>
        <v>0</v>
      </c>
      <c r="D148" s="6" t="str">
        <f>'Detalles de costos'!AVX7</f>
        <v>NINGUNO</v>
      </c>
      <c r="E148" s="5">
        <f>'Detalles de costos'!AVY32</f>
        <v>0</v>
      </c>
      <c r="F148" s="5">
        <f>'Detalles de costos'!AVY30</f>
        <v>0</v>
      </c>
      <c r="G148" s="5">
        <f t="shared" si="4"/>
        <v>0</v>
      </c>
      <c r="H148" s="30" t="str">
        <f t="shared" si="5"/>
        <v>0</v>
      </c>
      <c r="J148" s="186" t="s">
        <v>58</v>
      </c>
    </row>
    <row r="149" spans="1:10" x14ac:dyDescent="0.25">
      <c r="A149" s="6">
        <v>143</v>
      </c>
      <c r="B149" s="6" t="str">
        <f>'Detalles de costos'!AWG6</f>
        <v>NOMBRE DE PRODUCTO</v>
      </c>
      <c r="C149" s="5">
        <f>'Detalles de costos'!AWH31</f>
        <v>0</v>
      </c>
      <c r="D149" s="6" t="str">
        <f>'Detalles de costos'!AWG7</f>
        <v>NINGUNO</v>
      </c>
      <c r="E149" s="5">
        <f>'Detalles de costos'!AWH32</f>
        <v>0</v>
      </c>
      <c r="F149" s="5">
        <f>'Detalles de costos'!AWH30</f>
        <v>0</v>
      </c>
      <c r="G149" s="5">
        <f t="shared" si="4"/>
        <v>0</v>
      </c>
      <c r="H149" s="30" t="str">
        <f t="shared" si="5"/>
        <v>0</v>
      </c>
      <c r="J149" s="186"/>
    </row>
    <row r="150" spans="1:10" x14ac:dyDescent="0.25">
      <c r="A150" s="6">
        <v>144</v>
      </c>
      <c r="B150" s="6" t="str">
        <f>'Detalles de costos'!AWP6</f>
        <v>NOMBRE DE PRODUCTO</v>
      </c>
      <c r="C150" s="5">
        <f>'Detalles de costos'!AWQ31</f>
        <v>0</v>
      </c>
      <c r="D150" s="6" t="str">
        <f>'Detalles de costos'!AWP7</f>
        <v>NINGUNO</v>
      </c>
      <c r="E150" s="5">
        <f>'Detalles de costos'!AWQ32</f>
        <v>0</v>
      </c>
      <c r="F150" s="5">
        <f>'Detalles de costos'!AWQ30</f>
        <v>0</v>
      </c>
      <c r="G150" s="5">
        <f t="shared" si="4"/>
        <v>0</v>
      </c>
      <c r="H150" s="30" t="str">
        <f t="shared" si="5"/>
        <v>0</v>
      </c>
      <c r="J150" s="14"/>
    </row>
    <row r="151" spans="1:10" x14ac:dyDescent="0.25">
      <c r="A151" s="6">
        <v>145</v>
      </c>
      <c r="B151" s="6" t="str">
        <f>'Detalles de costos'!AWY6</f>
        <v>NOMBRE DE PRODUCTO</v>
      </c>
      <c r="C151" s="5">
        <f>'Detalles de costos'!AWZ31</f>
        <v>0</v>
      </c>
      <c r="D151" s="6" t="str">
        <f>'Detalles de costos'!AWY7</f>
        <v>NINGUNO</v>
      </c>
      <c r="E151" s="5">
        <f>'Detalles de costos'!AWZ32</f>
        <v>0</v>
      </c>
      <c r="F151" s="5">
        <f>'Detalles de costos'!AWZ30</f>
        <v>0</v>
      </c>
      <c r="G151" s="5">
        <f t="shared" si="4"/>
        <v>0</v>
      </c>
      <c r="H151" s="30" t="str">
        <f t="shared" si="5"/>
        <v>0</v>
      </c>
      <c r="J151" s="14"/>
    </row>
    <row r="152" spans="1:10" x14ac:dyDescent="0.25">
      <c r="A152" s="6">
        <v>146</v>
      </c>
      <c r="B152" s="6" t="str">
        <f>'Detalles de costos'!AXH6</f>
        <v>NOMBRE DE PRODUCTO</v>
      </c>
      <c r="C152" s="5">
        <f>'Detalles de costos'!AXI31</f>
        <v>0</v>
      </c>
      <c r="D152" s="6" t="str">
        <f>'Detalles de costos'!AXH7</f>
        <v>NINGUNO</v>
      </c>
      <c r="E152" s="5">
        <f>'Detalles de costos'!AXI32</f>
        <v>0</v>
      </c>
      <c r="F152" s="5">
        <f>'Detalles de costos'!AXI30</f>
        <v>0</v>
      </c>
      <c r="G152" s="5">
        <f t="shared" si="4"/>
        <v>0</v>
      </c>
      <c r="H152" s="30" t="str">
        <f t="shared" si="5"/>
        <v>0</v>
      </c>
      <c r="J152" s="186" t="s">
        <v>131</v>
      </c>
    </row>
    <row r="153" spans="1:10" x14ac:dyDescent="0.25">
      <c r="A153" s="6">
        <v>147</v>
      </c>
      <c r="B153" s="6" t="str">
        <f>'Detalles de costos'!AXQ6</f>
        <v>NOMBRE DE PRODUCTO</v>
      </c>
      <c r="C153" s="5">
        <f>'Detalles de costos'!AXR31</f>
        <v>0</v>
      </c>
      <c r="D153" s="6" t="str">
        <f>'Detalles de costos'!AXQ7</f>
        <v>NINGUNO</v>
      </c>
      <c r="E153" s="5">
        <f>'Detalles de costos'!AXR32</f>
        <v>0</v>
      </c>
      <c r="F153" s="5">
        <f>'Detalles de costos'!AXR30</f>
        <v>0</v>
      </c>
      <c r="G153" s="5">
        <f t="shared" si="4"/>
        <v>0</v>
      </c>
      <c r="H153" s="30" t="str">
        <f t="shared" si="5"/>
        <v>0</v>
      </c>
      <c r="J153" s="186"/>
    </row>
    <row r="154" spans="1:10" x14ac:dyDescent="0.25">
      <c r="A154" s="6">
        <v>148</v>
      </c>
      <c r="B154" s="6" t="str">
        <f>'Detalles de costos'!AXZ6</f>
        <v>NOMBRE DE PRODUCTO</v>
      </c>
      <c r="C154" s="5">
        <f>'Detalles de costos'!AYA31</f>
        <v>0</v>
      </c>
      <c r="D154" s="6" t="str">
        <f>'Detalles de costos'!AXZ7</f>
        <v>NINGUNO</v>
      </c>
      <c r="E154" s="5">
        <f>'Detalles de costos'!AYA32</f>
        <v>0</v>
      </c>
      <c r="F154" s="5">
        <f>'Detalles de costos'!AYA30</f>
        <v>0</v>
      </c>
      <c r="G154" s="5">
        <f t="shared" si="4"/>
        <v>0</v>
      </c>
      <c r="H154" s="30" t="str">
        <f t="shared" si="5"/>
        <v>0</v>
      </c>
      <c r="J154" s="14"/>
    </row>
    <row r="155" spans="1:10" x14ac:dyDescent="0.25">
      <c r="A155" s="6">
        <v>149</v>
      </c>
      <c r="B155" s="6" t="str">
        <f>'Detalles de costos'!AYI6</f>
        <v>NOMBRE DE PRODUCTO</v>
      </c>
      <c r="C155" s="5">
        <f>'Detalles de costos'!AYJ31</f>
        <v>0</v>
      </c>
      <c r="D155" s="6" t="str">
        <f>'Detalles de costos'!AYI7</f>
        <v>NINGUNO</v>
      </c>
      <c r="E155" s="5">
        <f>'Detalles de costos'!AYJ32</f>
        <v>0</v>
      </c>
      <c r="F155" s="5">
        <f>'Detalles de costos'!AYJ30</f>
        <v>0</v>
      </c>
      <c r="G155" s="5">
        <f t="shared" si="4"/>
        <v>0</v>
      </c>
      <c r="H155" s="30" t="str">
        <f t="shared" si="5"/>
        <v>0</v>
      </c>
    </row>
    <row r="156" spans="1:10" x14ac:dyDescent="0.25">
      <c r="A156" s="6">
        <v>150</v>
      </c>
      <c r="B156" s="6" t="str">
        <f>'Detalles de costos'!AYR6</f>
        <v>NOMBRE DE PRODUCTO</v>
      </c>
      <c r="C156" s="5">
        <f>'Detalles de costos'!AYS31</f>
        <v>0</v>
      </c>
      <c r="D156" s="6" t="str">
        <f>'Detalles de costos'!AYR7</f>
        <v>NINGUNO</v>
      </c>
      <c r="E156" s="5">
        <f>'Detalles de costos'!AYS32</f>
        <v>0</v>
      </c>
      <c r="F156" s="5">
        <f>'Detalles de costos'!AYS30</f>
        <v>0</v>
      </c>
      <c r="G156" s="5">
        <f t="shared" si="4"/>
        <v>0</v>
      </c>
      <c r="H156" s="30" t="str">
        <f t="shared" si="5"/>
        <v>0</v>
      </c>
    </row>
    <row r="157" spans="1:10" x14ac:dyDescent="0.25">
      <c r="A157" s="6">
        <v>151</v>
      </c>
      <c r="B157" s="6" t="str">
        <f>'Detalles de costos'!AZA6</f>
        <v>NOMBRE DE PRODUCTO</v>
      </c>
      <c r="C157" s="5">
        <f>'Detalles de costos'!AZB31</f>
        <v>0</v>
      </c>
      <c r="D157" s="6" t="str">
        <f>'Detalles de costos'!AZA7</f>
        <v>NINGUNO</v>
      </c>
      <c r="E157" s="5">
        <f>'Detalles de costos'!AZB32</f>
        <v>0</v>
      </c>
      <c r="F157" s="5">
        <f>'Detalles de costos'!AZB30</f>
        <v>0</v>
      </c>
      <c r="G157" s="5">
        <f t="shared" si="4"/>
        <v>0</v>
      </c>
      <c r="H157" s="30" t="str">
        <f t="shared" si="5"/>
        <v>0</v>
      </c>
    </row>
    <row r="158" spans="1:10" x14ac:dyDescent="0.25">
      <c r="A158" s="6">
        <v>152</v>
      </c>
      <c r="B158" s="6" t="str">
        <f>'Detalles de costos'!AZJ6</f>
        <v>NOMBRE DE PRODUCTO</v>
      </c>
      <c r="C158" s="5">
        <f>'Detalles de costos'!AZK31</f>
        <v>0</v>
      </c>
      <c r="D158" s="6" t="str">
        <f>'Detalles de costos'!AZJ7</f>
        <v>NINGUNO</v>
      </c>
      <c r="E158" s="5">
        <f>'Detalles de costos'!AZK32</f>
        <v>0</v>
      </c>
      <c r="F158" s="5">
        <f>'Detalles de costos'!AZK30</f>
        <v>0</v>
      </c>
      <c r="G158" s="5">
        <f t="shared" si="4"/>
        <v>0</v>
      </c>
      <c r="H158" s="30" t="str">
        <f t="shared" si="5"/>
        <v>0</v>
      </c>
    </row>
    <row r="159" spans="1:10" x14ac:dyDescent="0.25">
      <c r="A159" s="6">
        <v>153</v>
      </c>
      <c r="B159" s="6" t="str">
        <f>'Detalles de costos'!AZS6</f>
        <v>NOMBRE DE PRODUCTO</v>
      </c>
      <c r="C159" s="5">
        <f>'Detalles de costos'!AZT31</f>
        <v>0</v>
      </c>
      <c r="D159" s="6" t="str">
        <f>'Detalles de costos'!AZS7</f>
        <v>NINGUNO</v>
      </c>
      <c r="E159" s="5">
        <f>'Detalles de costos'!AZT32</f>
        <v>0</v>
      </c>
      <c r="F159" s="5">
        <f>'Detalles de costos'!AZT30</f>
        <v>0</v>
      </c>
      <c r="G159" s="5">
        <f t="shared" si="4"/>
        <v>0</v>
      </c>
      <c r="H159" s="30" t="str">
        <f t="shared" si="5"/>
        <v>0</v>
      </c>
    </row>
    <row r="160" spans="1:10" x14ac:dyDescent="0.25">
      <c r="A160" s="6">
        <v>154</v>
      </c>
      <c r="B160" s="6" t="str">
        <f>'Detalles de costos'!BAB6</f>
        <v>NOMBRE DE PRODUCTO</v>
      </c>
      <c r="C160" s="5">
        <f>'Detalles de costos'!BAC31</f>
        <v>0</v>
      </c>
      <c r="D160" s="6" t="str">
        <f>'Detalles de costos'!BAB7</f>
        <v>NINGUNO</v>
      </c>
      <c r="E160" s="5">
        <f>'Detalles de costos'!BAC32</f>
        <v>0</v>
      </c>
      <c r="F160" s="5">
        <f>'Detalles de costos'!BAC30</f>
        <v>0</v>
      </c>
      <c r="G160" s="5">
        <f t="shared" si="4"/>
        <v>0</v>
      </c>
      <c r="H160" s="30" t="str">
        <f t="shared" si="5"/>
        <v>0</v>
      </c>
    </row>
    <row r="161" spans="1:10" x14ac:dyDescent="0.25">
      <c r="A161" s="6">
        <v>155</v>
      </c>
      <c r="B161" s="6" t="str">
        <f>'Detalles de costos'!BAK6</f>
        <v>NOMBRE DE PRODUCTO</v>
      </c>
      <c r="C161" s="5">
        <f>'Detalles de costos'!BAL31</f>
        <v>0</v>
      </c>
      <c r="D161" s="6" t="str">
        <f>'Detalles de costos'!BAK7</f>
        <v>NINGUNO</v>
      </c>
      <c r="E161" s="5">
        <f>'Detalles de costos'!BAL32</f>
        <v>0</v>
      </c>
      <c r="F161" s="5">
        <f>'Detalles de costos'!BAL30</f>
        <v>0</v>
      </c>
      <c r="G161" s="5">
        <f t="shared" si="4"/>
        <v>0</v>
      </c>
      <c r="H161" s="30" t="str">
        <f t="shared" si="5"/>
        <v>0</v>
      </c>
    </row>
    <row r="162" spans="1:10" x14ac:dyDescent="0.25">
      <c r="A162" s="6">
        <v>156</v>
      </c>
      <c r="B162" s="6" t="str">
        <f>'Detalles de costos'!BAT6</f>
        <v>NOMBRE DE PRODUCTO</v>
      </c>
      <c r="C162" s="5">
        <f>'Detalles de costos'!BAU31</f>
        <v>0</v>
      </c>
      <c r="D162" s="6" t="str">
        <f>'Detalles de costos'!BAT7</f>
        <v>NINGUNO</v>
      </c>
      <c r="E162" s="5">
        <f>'Detalles de costos'!BAU32</f>
        <v>0</v>
      </c>
      <c r="F162" s="5">
        <f>'Detalles de costos'!BAU30</f>
        <v>0</v>
      </c>
      <c r="G162" s="5">
        <f t="shared" si="4"/>
        <v>0</v>
      </c>
      <c r="H162" s="30" t="str">
        <f t="shared" si="5"/>
        <v>0</v>
      </c>
    </row>
    <row r="163" spans="1:10" x14ac:dyDescent="0.25">
      <c r="A163" s="6">
        <v>157</v>
      </c>
      <c r="B163" s="6" t="str">
        <f>'Detalles de costos'!BBC6</f>
        <v>NOMBRE DE PRODUCTO</v>
      </c>
      <c r="C163" s="5">
        <f>'Detalles de costos'!BBD31</f>
        <v>0</v>
      </c>
      <c r="D163" s="6" t="str">
        <f>'Detalles de costos'!BBC7</f>
        <v>NINGUNO</v>
      </c>
      <c r="E163" s="5">
        <f>'Detalles de costos'!BBD32</f>
        <v>0</v>
      </c>
      <c r="F163" s="5">
        <f>'Detalles de costos'!BBD30</f>
        <v>0</v>
      </c>
      <c r="G163" s="5">
        <f t="shared" si="4"/>
        <v>0</v>
      </c>
      <c r="H163" s="30" t="str">
        <f t="shared" si="5"/>
        <v>0</v>
      </c>
    </row>
    <row r="164" spans="1:10" x14ac:dyDescent="0.25">
      <c r="A164" s="6">
        <v>158</v>
      </c>
      <c r="B164" s="6" t="str">
        <f>'Detalles de costos'!BBL6</f>
        <v>NOMBRE DE PRODUCTO</v>
      </c>
      <c r="C164" s="5">
        <f>'Detalles de costos'!BBM31</f>
        <v>0</v>
      </c>
      <c r="D164" s="6" t="str">
        <f>'Detalles de costos'!BBL7</f>
        <v>NINGUNO</v>
      </c>
      <c r="E164" s="5">
        <f>'Detalles de costos'!BBM32</f>
        <v>0</v>
      </c>
      <c r="F164" s="5">
        <f>'Detalles de costos'!BBM30</f>
        <v>0</v>
      </c>
      <c r="G164" s="5">
        <f t="shared" si="4"/>
        <v>0</v>
      </c>
      <c r="H164" s="30" t="str">
        <f t="shared" si="5"/>
        <v>0</v>
      </c>
    </row>
    <row r="165" spans="1:10" x14ac:dyDescent="0.25">
      <c r="A165" s="6">
        <v>159</v>
      </c>
      <c r="B165" s="6" t="str">
        <f>'Detalles de costos'!BBU6</f>
        <v>NOMBRE DE PRODUCTO</v>
      </c>
      <c r="C165" s="5">
        <f>'Detalles de costos'!BBV31</f>
        <v>0</v>
      </c>
      <c r="D165" s="6" t="str">
        <f>'Detalles de costos'!BBU7</f>
        <v>NINGUNO</v>
      </c>
      <c r="E165" s="5">
        <f>'Detalles de costos'!BBV32</f>
        <v>0</v>
      </c>
      <c r="F165" s="5">
        <f>'Detalles de costos'!BBV30</f>
        <v>0</v>
      </c>
      <c r="G165" s="5">
        <f t="shared" si="4"/>
        <v>0</v>
      </c>
      <c r="H165" s="30" t="str">
        <f t="shared" si="5"/>
        <v>0</v>
      </c>
    </row>
    <row r="166" spans="1:10" x14ac:dyDescent="0.25">
      <c r="A166" s="6">
        <v>160</v>
      </c>
      <c r="B166" s="6" t="str">
        <f>'Detalles de costos'!BCD6</f>
        <v>NOMBRE DE PRODUCTO</v>
      </c>
      <c r="C166" s="5">
        <f>'Detalles de costos'!BCE31</f>
        <v>0</v>
      </c>
      <c r="D166" s="6" t="str">
        <f>'Detalles de costos'!BCD7</f>
        <v>NINGUNO</v>
      </c>
      <c r="E166" s="5">
        <f>'Detalles de costos'!BCE32</f>
        <v>0</v>
      </c>
      <c r="F166" s="5">
        <f>'Detalles de costos'!BCE30</f>
        <v>0</v>
      </c>
      <c r="G166" s="5">
        <f t="shared" si="4"/>
        <v>0</v>
      </c>
      <c r="H166" s="30" t="str">
        <f t="shared" si="5"/>
        <v>0</v>
      </c>
    </row>
    <row r="167" spans="1:10" x14ac:dyDescent="0.25">
      <c r="A167" s="6">
        <v>161</v>
      </c>
      <c r="B167" s="6" t="str">
        <f>'Detalles de costos'!BCM6</f>
        <v>NOMBRE DE PRODUCTO</v>
      </c>
      <c r="C167" s="5">
        <f>'Detalles de costos'!BCN31</f>
        <v>0</v>
      </c>
      <c r="D167" s="6" t="str">
        <f>'Detalles de costos'!BCM7</f>
        <v>NINGUNO</v>
      </c>
      <c r="E167" s="5">
        <f>'Detalles de costos'!BCN32</f>
        <v>0</v>
      </c>
      <c r="F167" s="5">
        <f>'Detalles de costos'!BCN30</f>
        <v>0</v>
      </c>
      <c r="G167" s="5">
        <f t="shared" si="4"/>
        <v>0</v>
      </c>
      <c r="H167" s="30" t="str">
        <f t="shared" si="5"/>
        <v>0</v>
      </c>
    </row>
    <row r="168" spans="1:10" x14ac:dyDescent="0.25">
      <c r="A168" s="6">
        <v>162</v>
      </c>
      <c r="B168" s="6" t="str">
        <f>'Detalles de costos'!BCV6</f>
        <v>NOMBRE DE PRODUCTO</v>
      </c>
      <c r="C168" s="5">
        <f>'Detalles de costos'!BCW31</f>
        <v>0</v>
      </c>
      <c r="D168" s="6" t="str">
        <f>'Detalles de costos'!BCV7</f>
        <v>NINGUNO</v>
      </c>
      <c r="E168" s="5">
        <f>'Detalles de costos'!BCW32</f>
        <v>0</v>
      </c>
      <c r="F168" s="5">
        <f>'Detalles de costos'!BCW30</f>
        <v>0</v>
      </c>
      <c r="G168" s="5">
        <f t="shared" si="4"/>
        <v>0</v>
      </c>
      <c r="H168" s="30" t="str">
        <f t="shared" si="5"/>
        <v>0</v>
      </c>
    </row>
    <row r="169" spans="1:10" x14ac:dyDescent="0.25">
      <c r="A169" s="6">
        <v>163</v>
      </c>
      <c r="B169" s="6" t="str">
        <f>'Detalles de costos'!BDE6</f>
        <v>NOMBRE DE PRODUCTO</v>
      </c>
      <c r="C169" s="5">
        <f>'Detalles de costos'!BDF31</f>
        <v>0</v>
      </c>
      <c r="D169" s="6" t="str">
        <f>'Detalles de costos'!BDE7</f>
        <v>NINGUNO</v>
      </c>
      <c r="E169" s="5">
        <f>'Detalles de costos'!BDF32</f>
        <v>0</v>
      </c>
      <c r="F169" s="5">
        <f>'Detalles de costos'!BDF30</f>
        <v>0</v>
      </c>
      <c r="G169" s="5">
        <f t="shared" si="4"/>
        <v>0</v>
      </c>
      <c r="H169" s="30" t="str">
        <f t="shared" si="5"/>
        <v>0</v>
      </c>
      <c r="J169" s="14"/>
    </row>
    <row r="170" spans="1:10" x14ac:dyDescent="0.25">
      <c r="A170" s="6">
        <v>164</v>
      </c>
      <c r="B170" s="6" t="str">
        <f>'Detalles de costos'!BDN6</f>
        <v>NOMBRE DE PRODUCTO</v>
      </c>
      <c r="C170" s="5">
        <f>'Detalles de costos'!BDO31</f>
        <v>0</v>
      </c>
      <c r="D170" s="6" t="str">
        <f>'Detalles de costos'!BDN7</f>
        <v>NINGUNO</v>
      </c>
      <c r="E170" s="5">
        <f>'Detalles de costos'!BDO32</f>
        <v>0</v>
      </c>
      <c r="F170" s="5">
        <f>'Detalles de costos'!BDO30</f>
        <v>0</v>
      </c>
      <c r="G170" s="5">
        <f t="shared" si="4"/>
        <v>0</v>
      </c>
      <c r="H170" s="30" t="str">
        <f t="shared" si="5"/>
        <v>0</v>
      </c>
      <c r="J170" s="186" t="s">
        <v>25</v>
      </c>
    </row>
    <row r="171" spans="1:10" x14ac:dyDescent="0.25">
      <c r="A171" s="6">
        <v>165</v>
      </c>
      <c r="B171" s="6" t="str">
        <f>'Detalles de costos'!BDW6</f>
        <v>NOMBRE DE PRODUCTO</v>
      </c>
      <c r="C171" s="5">
        <f>'Detalles de costos'!BDX31</f>
        <v>0</v>
      </c>
      <c r="D171" s="6" t="str">
        <f>'Detalles de costos'!BDW7</f>
        <v>NINGUNO</v>
      </c>
      <c r="E171" s="5">
        <f>'Detalles de costos'!BDX32</f>
        <v>0</v>
      </c>
      <c r="F171" s="5">
        <f>'Detalles de costos'!BDX30</f>
        <v>0</v>
      </c>
      <c r="G171" s="5">
        <f t="shared" ref="G171:G206" si="6">E171-F171</f>
        <v>0</v>
      </c>
      <c r="H171" s="30" t="str">
        <f t="shared" ref="H171:H206" si="7">IFERROR(G171/E171,"0")</f>
        <v>0</v>
      </c>
      <c r="J171" s="186"/>
    </row>
    <row r="172" spans="1:10" x14ac:dyDescent="0.25">
      <c r="A172" s="6">
        <v>166</v>
      </c>
      <c r="B172" s="6" t="str">
        <f>'Detalles de costos'!BEF6</f>
        <v>NOMBRE DE PRODUCTO</v>
      </c>
      <c r="C172" s="5">
        <f>'Detalles de costos'!BEG31</f>
        <v>0</v>
      </c>
      <c r="D172" s="6" t="str">
        <f>'Detalles de costos'!BEF7</f>
        <v>NINGUNO</v>
      </c>
      <c r="E172" s="5">
        <f>'Detalles de costos'!BEG32</f>
        <v>0</v>
      </c>
      <c r="F172" s="5">
        <f>'Detalles de costos'!BEG30</f>
        <v>0</v>
      </c>
      <c r="G172" s="5">
        <f t="shared" si="6"/>
        <v>0</v>
      </c>
      <c r="H172" s="30" t="str">
        <f t="shared" si="7"/>
        <v>0</v>
      </c>
      <c r="J172" s="14"/>
    </row>
    <row r="173" spans="1:10" x14ac:dyDescent="0.25">
      <c r="A173" s="6">
        <v>167</v>
      </c>
      <c r="B173" s="6" t="str">
        <f>'Detalles de costos'!BEO6</f>
        <v>NOMBRE DE PRODUCTO</v>
      </c>
      <c r="C173" s="5">
        <f>'Detalles de costos'!BEP31</f>
        <v>0</v>
      </c>
      <c r="D173" s="6" t="str">
        <f>'Detalles de costos'!BEO7</f>
        <v>NINGUNO</v>
      </c>
      <c r="E173" s="5">
        <f>'Detalles de costos'!BEP32</f>
        <v>0</v>
      </c>
      <c r="F173" s="5">
        <f>'Detalles de costos'!BEP30</f>
        <v>0</v>
      </c>
      <c r="G173" s="5">
        <f t="shared" si="6"/>
        <v>0</v>
      </c>
      <c r="H173" s="30" t="str">
        <f t="shared" si="7"/>
        <v>0</v>
      </c>
      <c r="J173" s="186" t="s">
        <v>26</v>
      </c>
    </row>
    <row r="174" spans="1:10" x14ac:dyDescent="0.25">
      <c r="A174" s="6">
        <v>168</v>
      </c>
      <c r="B174" s="6" t="str">
        <f>'Detalles de costos'!BEX6</f>
        <v>NOMBRE DE PRODUCTO</v>
      </c>
      <c r="C174" s="5">
        <f>'Detalles de costos'!BEY31</f>
        <v>0</v>
      </c>
      <c r="D174" s="6" t="str">
        <f>'Detalles de costos'!BEX7</f>
        <v>NINGUNO</v>
      </c>
      <c r="E174" s="5">
        <f>'Detalles de costos'!BEY32</f>
        <v>0</v>
      </c>
      <c r="F174" s="5">
        <f>'Detalles de costos'!BEY30</f>
        <v>0</v>
      </c>
      <c r="G174" s="5">
        <f t="shared" si="6"/>
        <v>0</v>
      </c>
      <c r="H174" s="30" t="str">
        <f t="shared" si="7"/>
        <v>0</v>
      </c>
      <c r="J174" s="186"/>
    </row>
    <row r="175" spans="1:10" x14ac:dyDescent="0.25">
      <c r="A175" s="6">
        <v>169</v>
      </c>
      <c r="B175" s="6" t="str">
        <f>'Detalles de costos'!BFG6</f>
        <v>NOMBRE DE PRODUCTO</v>
      </c>
      <c r="C175" s="5">
        <f>'Detalles de costos'!BFH31</f>
        <v>0</v>
      </c>
      <c r="D175" s="6" t="str">
        <f>'Detalles de costos'!BFG7</f>
        <v>NINGUNO</v>
      </c>
      <c r="E175" s="5">
        <f>'Detalles de costos'!BFH32</f>
        <v>0</v>
      </c>
      <c r="F175" s="5">
        <f>'Detalles de costos'!BFH30</f>
        <v>0</v>
      </c>
      <c r="G175" s="5">
        <f t="shared" si="6"/>
        <v>0</v>
      </c>
      <c r="H175" s="30" t="str">
        <f t="shared" si="7"/>
        <v>0</v>
      </c>
      <c r="J175" s="14"/>
    </row>
    <row r="176" spans="1:10" x14ac:dyDescent="0.25">
      <c r="A176" s="6">
        <v>170</v>
      </c>
      <c r="B176" s="6" t="str">
        <f>'Detalles de costos'!BFP6</f>
        <v>NOMBRE DE PRODUCTO</v>
      </c>
      <c r="C176" s="5">
        <f>'Detalles de costos'!BFH31</f>
        <v>0</v>
      </c>
      <c r="D176" s="6" t="str">
        <f>'Detalles de costos'!BFP7</f>
        <v>NINGUNO</v>
      </c>
      <c r="E176" s="5">
        <f>'Detalles de costos'!BFQ32</f>
        <v>0</v>
      </c>
      <c r="F176" s="5">
        <f>'Detalles de costos'!BFQ30</f>
        <v>0</v>
      </c>
      <c r="G176" s="5">
        <f t="shared" si="6"/>
        <v>0</v>
      </c>
      <c r="H176" s="30" t="str">
        <f t="shared" si="7"/>
        <v>0</v>
      </c>
      <c r="J176" s="186" t="s">
        <v>58</v>
      </c>
    </row>
    <row r="177" spans="1:10" x14ac:dyDescent="0.25">
      <c r="A177" s="6">
        <v>171</v>
      </c>
      <c r="B177" s="6" t="str">
        <f>'Detalles de costos'!BFY6</f>
        <v>NOMBRE DE PRODUCTO</v>
      </c>
      <c r="C177" s="5">
        <f>'Detalles de costos'!BFZ31</f>
        <v>0</v>
      </c>
      <c r="D177" s="6" t="str">
        <f>'Detalles de costos'!BFY7</f>
        <v>NINGUNO</v>
      </c>
      <c r="E177" s="5">
        <f>'Detalles de costos'!BFZ32</f>
        <v>0</v>
      </c>
      <c r="F177" s="5">
        <f>'Detalles de costos'!BFZ30</f>
        <v>0</v>
      </c>
      <c r="G177" s="5">
        <f t="shared" si="6"/>
        <v>0</v>
      </c>
      <c r="H177" s="30" t="str">
        <f t="shared" si="7"/>
        <v>0</v>
      </c>
      <c r="J177" s="186"/>
    </row>
    <row r="178" spans="1:10" x14ac:dyDescent="0.25">
      <c r="A178" s="6">
        <v>172</v>
      </c>
      <c r="B178" s="6" t="str">
        <f>'Detalles de costos'!BGH6</f>
        <v>NOMBRE DE PRODUCTO</v>
      </c>
      <c r="C178" s="5">
        <f>'Detalles de costos'!BGI31</f>
        <v>0</v>
      </c>
      <c r="D178" s="6" t="str">
        <f>'Detalles de costos'!BGH7</f>
        <v>NINGUNO</v>
      </c>
      <c r="E178" s="5">
        <f>'Detalles de costos'!BGI32</f>
        <v>0</v>
      </c>
      <c r="F178" s="5">
        <f>'Detalles de costos'!BGI30</f>
        <v>0</v>
      </c>
      <c r="G178" s="5">
        <f t="shared" si="6"/>
        <v>0</v>
      </c>
      <c r="H178" s="30" t="str">
        <f t="shared" si="7"/>
        <v>0</v>
      </c>
      <c r="J178" s="14"/>
    </row>
    <row r="179" spans="1:10" x14ac:dyDescent="0.25">
      <c r="A179" s="6">
        <v>173</v>
      </c>
      <c r="B179" s="6" t="str">
        <f>'Detalles de costos'!BGQ6</f>
        <v>NOMBRE DE PRODUCTO</v>
      </c>
      <c r="C179" s="5">
        <f>'Detalles de costos'!BGR31</f>
        <v>0</v>
      </c>
      <c r="D179" s="6" t="str">
        <f>'Detalles de costos'!BGQ7</f>
        <v>NINGUNO</v>
      </c>
      <c r="E179" s="5">
        <f>'Detalles de costos'!BGR32</f>
        <v>0</v>
      </c>
      <c r="F179" s="5">
        <f>'Detalles de costos'!BGR30</f>
        <v>0</v>
      </c>
      <c r="G179" s="5">
        <f t="shared" si="6"/>
        <v>0</v>
      </c>
      <c r="H179" s="30" t="str">
        <f t="shared" si="7"/>
        <v>0</v>
      </c>
      <c r="J179" s="14"/>
    </row>
    <row r="180" spans="1:10" x14ac:dyDescent="0.25">
      <c r="A180" s="6">
        <v>174</v>
      </c>
      <c r="B180" s="6" t="str">
        <f>'Detalles de costos'!BGZ6</f>
        <v>NOMBRE DE PRODUCTO</v>
      </c>
      <c r="C180" s="5">
        <f>'Detalles de costos'!BHA31</f>
        <v>0</v>
      </c>
      <c r="D180" s="6" t="str">
        <f>'Detalles de costos'!BGZ7</f>
        <v>NINGUNO</v>
      </c>
      <c r="E180" s="5">
        <f>'Detalles de costos'!BHA32</f>
        <v>0</v>
      </c>
      <c r="F180" s="5">
        <f>'Detalles de costos'!BHA30</f>
        <v>0</v>
      </c>
      <c r="G180" s="5">
        <f t="shared" si="6"/>
        <v>0</v>
      </c>
      <c r="H180" s="30" t="str">
        <f t="shared" si="7"/>
        <v>0</v>
      </c>
      <c r="J180" s="186" t="s">
        <v>131</v>
      </c>
    </row>
    <row r="181" spans="1:10" x14ac:dyDescent="0.25">
      <c r="A181" s="6">
        <v>175</v>
      </c>
      <c r="B181" s="6" t="str">
        <f>'Detalles de costos'!BHI6</f>
        <v>NOMBRE DE PRODUCTO</v>
      </c>
      <c r="C181" s="5">
        <f>'Detalles de costos'!BHJ31</f>
        <v>0</v>
      </c>
      <c r="D181" s="6" t="str">
        <f>'Detalles de costos'!BHI7</f>
        <v>NINGUNO</v>
      </c>
      <c r="E181" s="5">
        <f>'Detalles de costos'!BHJ32</f>
        <v>0</v>
      </c>
      <c r="F181" s="5">
        <f>'Detalles de costos'!BHJ30</f>
        <v>0</v>
      </c>
      <c r="G181" s="5">
        <f t="shared" si="6"/>
        <v>0</v>
      </c>
      <c r="H181" s="30" t="str">
        <f t="shared" si="7"/>
        <v>0</v>
      </c>
      <c r="J181" s="186"/>
    </row>
    <row r="182" spans="1:10" x14ac:dyDescent="0.25">
      <c r="A182" s="6">
        <v>176</v>
      </c>
      <c r="B182" s="6" t="str">
        <f>'Detalles de costos'!BHR6</f>
        <v>NOMBRE DE PRODUCTO</v>
      </c>
      <c r="C182" s="5">
        <f>'Detalles de costos'!BHS31</f>
        <v>0</v>
      </c>
      <c r="D182" s="6" t="str">
        <f>'Detalles de costos'!BHR7</f>
        <v>NINGUNO</v>
      </c>
      <c r="E182" s="5">
        <f>'Detalles de costos'!BHS32</f>
        <v>0</v>
      </c>
      <c r="F182" s="5">
        <f>'Detalles de costos'!BHS30</f>
        <v>0</v>
      </c>
      <c r="G182" s="5">
        <f t="shared" si="6"/>
        <v>0</v>
      </c>
      <c r="H182" s="30" t="str">
        <f t="shared" si="7"/>
        <v>0</v>
      </c>
      <c r="J182" s="14"/>
    </row>
    <row r="183" spans="1:10" x14ac:dyDescent="0.25">
      <c r="A183" s="6">
        <v>177</v>
      </c>
      <c r="B183" s="6" t="str">
        <f>'Detalles de costos'!BIA6</f>
        <v>NOMBRE DE PRODUCTO</v>
      </c>
      <c r="C183" s="5">
        <f>'Detalles de costos'!BIB31</f>
        <v>0</v>
      </c>
      <c r="D183" s="6" t="str">
        <f>'Detalles de costos'!BIA7</f>
        <v>NINGUNO</v>
      </c>
      <c r="E183" s="5">
        <f>'Detalles de costos'!BIB32</f>
        <v>0</v>
      </c>
      <c r="F183" s="5">
        <f>'Detalles de costos'!BIB30</f>
        <v>0</v>
      </c>
      <c r="G183" s="5">
        <f t="shared" si="6"/>
        <v>0</v>
      </c>
      <c r="H183" s="30" t="str">
        <f t="shared" si="7"/>
        <v>0</v>
      </c>
    </row>
    <row r="184" spans="1:10" x14ac:dyDescent="0.25">
      <c r="A184" s="6">
        <v>178</v>
      </c>
      <c r="B184" s="6" t="str">
        <f>'Detalles de costos'!BIJ6</f>
        <v>NOMBRE DE PRODUCTO</v>
      </c>
      <c r="C184" s="5">
        <f>'Detalles de costos'!BIK31</f>
        <v>0</v>
      </c>
      <c r="D184" s="6" t="str">
        <f>'Detalles de costos'!BIJ7</f>
        <v>NINGUNO</v>
      </c>
      <c r="E184" s="5">
        <f>'Detalles de costos'!BIK32</f>
        <v>0</v>
      </c>
      <c r="F184" s="5">
        <f>'Detalles de costos'!BIK30</f>
        <v>0</v>
      </c>
      <c r="G184" s="5">
        <f t="shared" si="6"/>
        <v>0</v>
      </c>
      <c r="H184" s="30" t="str">
        <f t="shared" si="7"/>
        <v>0</v>
      </c>
    </row>
    <row r="185" spans="1:10" x14ac:dyDescent="0.25">
      <c r="A185" s="6">
        <v>179</v>
      </c>
      <c r="B185" s="6" t="str">
        <f>'Detalles de costos'!BIS6</f>
        <v>NOMBRE DE PRODUCTO</v>
      </c>
      <c r="C185" s="5">
        <f>'Detalles de costos'!BIT31</f>
        <v>0</v>
      </c>
      <c r="D185" s="6" t="str">
        <f>'Detalles de costos'!BIS7</f>
        <v>NINGUNO</v>
      </c>
      <c r="E185" s="5">
        <f>'Detalles de costos'!BIT32</f>
        <v>0</v>
      </c>
      <c r="F185" s="5">
        <f>'Detalles de costos'!BIT30</f>
        <v>0</v>
      </c>
      <c r="G185" s="5">
        <f t="shared" si="6"/>
        <v>0</v>
      </c>
      <c r="H185" s="30" t="str">
        <f t="shared" si="7"/>
        <v>0</v>
      </c>
    </row>
    <row r="186" spans="1:10" x14ac:dyDescent="0.25">
      <c r="A186" s="6">
        <v>180</v>
      </c>
      <c r="B186" s="6" t="str">
        <f>'Detalles de costos'!BJB6</f>
        <v>NOMBRE DE PRODUCTO</v>
      </c>
      <c r="C186" s="5">
        <f>'Detalles de costos'!BJC31</f>
        <v>0</v>
      </c>
      <c r="D186" s="6" t="str">
        <f>'Detalles de costos'!BJB7</f>
        <v>NINGUNO</v>
      </c>
      <c r="E186" s="5">
        <f>'Detalles de costos'!BJC32</f>
        <v>0</v>
      </c>
      <c r="F186" s="5">
        <f>'Detalles de costos'!BJC30</f>
        <v>0</v>
      </c>
      <c r="G186" s="5">
        <f t="shared" si="6"/>
        <v>0</v>
      </c>
      <c r="H186" s="30" t="str">
        <f t="shared" si="7"/>
        <v>0</v>
      </c>
    </row>
    <row r="187" spans="1:10" x14ac:dyDescent="0.25">
      <c r="A187" s="6">
        <v>181</v>
      </c>
      <c r="B187" s="6" t="str">
        <f>'Detalles de costos'!BJK6</f>
        <v>NOMBRE DE PRODUCTO</v>
      </c>
      <c r="C187" s="5">
        <f>'Detalles de costos'!BJL31</f>
        <v>0</v>
      </c>
      <c r="D187" s="6" t="str">
        <f>'Detalles de costos'!BJK7</f>
        <v>NINGUNO</v>
      </c>
      <c r="E187" s="5">
        <f>'Detalles de costos'!BJL32</f>
        <v>0</v>
      </c>
      <c r="F187" s="5">
        <f>'Detalles de costos'!BJL30</f>
        <v>0</v>
      </c>
      <c r="G187" s="5">
        <f t="shared" si="6"/>
        <v>0</v>
      </c>
      <c r="H187" s="30" t="str">
        <f t="shared" si="7"/>
        <v>0</v>
      </c>
    </row>
    <row r="188" spans="1:10" x14ac:dyDescent="0.25">
      <c r="A188" s="6">
        <v>182</v>
      </c>
      <c r="B188" s="6" t="str">
        <f>'Detalles de costos'!BJT6</f>
        <v>NOMBRE DE PRODUCTO</v>
      </c>
      <c r="C188" s="5">
        <f>'Detalles de costos'!BJU31</f>
        <v>0</v>
      </c>
      <c r="D188" s="6" t="str">
        <f>'Detalles de costos'!BJT7</f>
        <v>NINGUNO</v>
      </c>
      <c r="E188" s="5">
        <f>'Detalles de costos'!BJU32</f>
        <v>0</v>
      </c>
      <c r="F188" s="5">
        <f>'Detalles de costos'!BJU30</f>
        <v>0</v>
      </c>
      <c r="G188" s="5">
        <f t="shared" si="6"/>
        <v>0</v>
      </c>
      <c r="H188" s="30" t="str">
        <f t="shared" si="7"/>
        <v>0</v>
      </c>
    </row>
    <row r="189" spans="1:10" x14ac:dyDescent="0.25">
      <c r="A189" s="6">
        <v>183</v>
      </c>
      <c r="B189" s="6" t="str">
        <f>'Detalles de costos'!BKC6</f>
        <v>NOMBRE DE PRODUCTO</v>
      </c>
      <c r="C189" s="5">
        <f>'Detalles de costos'!BKD31</f>
        <v>0</v>
      </c>
      <c r="D189" s="6" t="str">
        <f>'Detalles de costos'!BKC7</f>
        <v>NINGUNO</v>
      </c>
      <c r="E189" s="5">
        <f>'Detalles de costos'!BKD32</f>
        <v>0</v>
      </c>
      <c r="F189" s="5">
        <f>'Detalles de costos'!BKD30</f>
        <v>0</v>
      </c>
      <c r="G189" s="5">
        <f t="shared" si="6"/>
        <v>0</v>
      </c>
      <c r="H189" s="30" t="str">
        <f t="shared" si="7"/>
        <v>0</v>
      </c>
    </row>
    <row r="190" spans="1:10" x14ac:dyDescent="0.25">
      <c r="A190" s="6">
        <v>184</v>
      </c>
      <c r="B190" s="6" t="str">
        <f>'Detalles de costos'!BKL6</f>
        <v>NOMBRE DE PRODUCTO</v>
      </c>
      <c r="C190" s="5">
        <f>'Detalles de costos'!BKM31</f>
        <v>0</v>
      </c>
      <c r="D190" s="6" t="str">
        <f>'Detalles de costos'!BKL7</f>
        <v>NINGUNO</v>
      </c>
      <c r="E190" s="5">
        <f>'Detalles de costos'!BKM32</f>
        <v>0</v>
      </c>
      <c r="F190" s="5">
        <f>'Detalles de costos'!BKM30</f>
        <v>0</v>
      </c>
      <c r="G190" s="5">
        <f t="shared" si="6"/>
        <v>0</v>
      </c>
      <c r="H190" s="30" t="str">
        <f t="shared" si="7"/>
        <v>0</v>
      </c>
    </row>
    <row r="191" spans="1:10" x14ac:dyDescent="0.25">
      <c r="A191" s="6">
        <v>185</v>
      </c>
      <c r="B191" s="6" t="str">
        <f>'Detalles de costos'!BKU6</f>
        <v>NOMBRE DE PRODUCTO</v>
      </c>
      <c r="C191" s="5">
        <f>'Detalles de costos'!BKV31</f>
        <v>0</v>
      </c>
      <c r="D191" s="6" t="str">
        <f>'Detalles de costos'!BKU7</f>
        <v>NINGUNO</v>
      </c>
      <c r="E191" s="5">
        <f>'Detalles de costos'!BKV32</f>
        <v>0</v>
      </c>
      <c r="F191" s="5">
        <f>'Detalles de costos'!BKV30</f>
        <v>0</v>
      </c>
      <c r="G191" s="5">
        <f t="shared" si="6"/>
        <v>0</v>
      </c>
      <c r="H191" s="30" t="str">
        <f t="shared" si="7"/>
        <v>0</v>
      </c>
    </row>
    <row r="192" spans="1:10" x14ac:dyDescent="0.25">
      <c r="A192" s="6">
        <v>186</v>
      </c>
      <c r="B192" s="6" t="str">
        <f>'Detalles de costos'!BLD6</f>
        <v>NOMBRE DE PRODUCTO</v>
      </c>
      <c r="C192" s="5">
        <f>'Detalles de costos'!BLE31</f>
        <v>0</v>
      </c>
      <c r="D192" s="6" t="str">
        <f>'Detalles de costos'!BLD7</f>
        <v>NINGUNO</v>
      </c>
      <c r="E192" s="5">
        <f>'Detalles de costos'!BLE32</f>
        <v>0</v>
      </c>
      <c r="F192" s="5">
        <f>'Detalles de costos'!BLE30</f>
        <v>0</v>
      </c>
      <c r="G192" s="5">
        <f t="shared" si="6"/>
        <v>0</v>
      </c>
      <c r="H192" s="30" t="str">
        <f t="shared" si="7"/>
        <v>0</v>
      </c>
      <c r="J192" s="14"/>
    </row>
    <row r="193" spans="1:10" x14ac:dyDescent="0.25">
      <c r="A193" s="6">
        <v>187</v>
      </c>
      <c r="B193" s="6" t="str">
        <f>'Detalles de costos'!BLM6</f>
        <v>NOMBRE DE PRODUCTO</v>
      </c>
      <c r="C193" s="5">
        <f>'Detalles de costos'!BLN31</f>
        <v>0</v>
      </c>
      <c r="D193" s="6" t="str">
        <f>'Detalles de costos'!BLM7</f>
        <v>NINGUNO</v>
      </c>
      <c r="E193" s="5">
        <f>'Detalles de costos'!BLN32</f>
        <v>0</v>
      </c>
      <c r="F193" s="5">
        <f>'Detalles de costos'!BLN30</f>
        <v>0</v>
      </c>
      <c r="G193" s="5">
        <f t="shared" si="6"/>
        <v>0</v>
      </c>
      <c r="H193" s="30" t="str">
        <f t="shared" si="7"/>
        <v>0</v>
      </c>
      <c r="J193" s="186" t="s">
        <v>25</v>
      </c>
    </row>
    <row r="194" spans="1:10" x14ac:dyDescent="0.25">
      <c r="A194" s="6">
        <v>188</v>
      </c>
      <c r="B194" s="6" t="str">
        <f>'Detalles de costos'!BLV6</f>
        <v>NOMBRE DE PRODUCTO</v>
      </c>
      <c r="C194" s="5">
        <f>'Detalles de costos'!BLW31</f>
        <v>0</v>
      </c>
      <c r="D194" s="6" t="str">
        <f>'Detalles de costos'!BLV7</f>
        <v>NINGUNO</v>
      </c>
      <c r="E194" s="5">
        <f>'Detalles de costos'!BLW32</f>
        <v>0</v>
      </c>
      <c r="F194" s="5">
        <f>'Detalles de costos'!BLW30</f>
        <v>0</v>
      </c>
      <c r="G194" s="5">
        <f t="shared" si="6"/>
        <v>0</v>
      </c>
      <c r="H194" s="30" t="str">
        <f t="shared" si="7"/>
        <v>0</v>
      </c>
      <c r="J194" s="186"/>
    </row>
    <row r="195" spans="1:10" x14ac:dyDescent="0.25">
      <c r="A195" s="6">
        <v>189</v>
      </c>
      <c r="B195" s="6" t="str">
        <f>'Detalles de costos'!BME6</f>
        <v>NOMBRE DE PRODUCTO</v>
      </c>
      <c r="C195" s="5">
        <f>'Detalles de costos'!BMF31</f>
        <v>0</v>
      </c>
      <c r="D195" s="6" t="str">
        <f>'Detalles de costos'!BME7</f>
        <v>NINGUNO</v>
      </c>
      <c r="E195" s="5">
        <f>'Detalles de costos'!BMF32</f>
        <v>0</v>
      </c>
      <c r="F195" s="5">
        <f>'Detalles de costos'!BMF30</f>
        <v>0</v>
      </c>
      <c r="G195" s="5">
        <f t="shared" si="6"/>
        <v>0</v>
      </c>
      <c r="H195" s="30" t="str">
        <f t="shared" si="7"/>
        <v>0</v>
      </c>
      <c r="J195" s="14"/>
    </row>
    <row r="196" spans="1:10" x14ac:dyDescent="0.25">
      <c r="A196" s="6">
        <v>190</v>
      </c>
      <c r="B196" s="6" t="str">
        <f>'Detalles de costos'!BMN6</f>
        <v>NOMBRE DE PRODUCTO</v>
      </c>
      <c r="C196" s="5">
        <f>'Detalles de costos'!BMO31</f>
        <v>0</v>
      </c>
      <c r="D196" s="6" t="str">
        <f>'Detalles de costos'!BMN7</f>
        <v>NINGUNO</v>
      </c>
      <c r="E196" s="5">
        <f>'Detalles de costos'!BMO32</f>
        <v>0</v>
      </c>
      <c r="F196" s="5">
        <f>'Detalles de costos'!BMO30</f>
        <v>0</v>
      </c>
      <c r="G196" s="5">
        <f t="shared" si="6"/>
        <v>0</v>
      </c>
      <c r="H196" s="30" t="str">
        <f t="shared" si="7"/>
        <v>0</v>
      </c>
      <c r="J196" s="186" t="s">
        <v>26</v>
      </c>
    </row>
    <row r="197" spans="1:10" x14ac:dyDescent="0.25">
      <c r="A197" s="6">
        <v>191</v>
      </c>
      <c r="B197" s="6" t="str">
        <f>'Detalles de costos'!BMW6</f>
        <v>NOMBRE DE PRODUCTO</v>
      </c>
      <c r="C197" s="5">
        <f>'Detalles de costos'!BMX31</f>
        <v>0</v>
      </c>
      <c r="D197" s="6" t="str">
        <f>'Detalles de costos'!BMW7</f>
        <v>NINGUNO</v>
      </c>
      <c r="E197" s="5">
        <f>'Detalles de costos'!BMX32</f>
        <v>0</v>
      </c>
      <c r="F197" s="5">
        <f>'Detalles de costos'!BMX30</f>
        <v>0</v>
      </c>
      <c r="G197" s="5">
        <f t="shared" si="6"/>
        <v>0</v>
      </c>
      <c r="H197" s="30" t="str">
        <f t="shared" si="7"/>
        <v>0</v>
      </c>
      <c r="J197" s="186"/>
    </row>
    <row r="198" spans="1:10" x14ac:dyDescent="0.25">
      <c r="A198" s="6">
        <v>192</v>
      </c>
      <c r="B198" s="6" t="str">
        <f>'Detalles de costos'!BNF6</f>
        <v>NOMBRE DE PRODUCTO</v>
      </c>
      <c r="C198" s="5">
        <f>'Detalles de costos'!BNG31</f>
        <v>0</v>
      </c>
      <c r="D198" s="6" t="str">
        <f>'Detalles de costos'!BNF7</f>
        <v>NINGUNO</v>
      </c>
      <c r="E198" s="5">
        <f>'Detalles de costos'!BNG32</f>
        <v>0</v>
      </c>
      <c r="F198" s="5">
        <f>'Detalles de costos'!BNG30</f>
        <v>0</v>
      </c>
      <c r="G198" s="5">
        <f t="shared" si="6"/>
        <v>0</v>
      </c>
      <c r="H198" s="30" t="str">
        <f t="shared" si="7"/>
        <v>0</v>
      </c>
      <c r="J198" s="14"/>
    </row>
    <row r="199" spans="1:10" x14ac:dyDescent="0.25">
      <c r="A199" s="6">
        <v>193</v>
      </c>
      <c r="B199" s="6" t="str">
        <f>'Detalles de costos'!BNO6</f>
        <v>NOMBRE DE PRODUCTO</v>
      </c>
      <c r="C199" s="5">
        <f>'Detalles de costos'!BNP31</f>
        <v>0</v>
      </c>
      <c r="D199" s="6" t="str">
        <f>'Detalles de costos'!BNO7</f>
        <v>NINGUNO</v>
      </c>
      <c r="E199" s="5">
        <f>'Detalles de costos'!BNP32</f>
        <v>0</v>
      </c>
      <c r="F199" s="5">
        <f>'Detalles de costos'!BNP30</f>
        <v>0</v>
      </c>
      <c r="G199" s="5">
        <f t="shared" si="6"/>
        <v>0</v>
      </c>
      <c r="H199" s="30" t="str">
        <f t="shared" si="7"/>
        <v>0</v>
      </c>
      <c r="J199" s="186" t="s">
        <v>58</v>
      </c>
    </row>
    <row r="200" spans="1:10" x14ac:dyDescent="0.25">
      <c r="A200" s="6">
        <v>194</v>
      </c>
      <c r="B200" s="6" t="str">
        <f>'Detalles de costos'!BNX6</f>
        <v>NOMBRE DE PRODUCTO</v>
      </c>
      <c r="C200" s="5">
        <f>'Detalles de costos'!BNY31</f>
        <v>0</v>
      </c>
      <c r="D200" s="6" t="str">
        <f>'Detalles de costos'!BNX7</f>
        <v>NINGUNO</v>
      </c>
      <c r="E200" s="5">
        <f>'Detalles de costos'!BNY32</f>
        <v>0</v>
      </c>
      <c r="F200" s="5">
        <f>'Detalles de costos'!BNY30</f>
        <v>0</v>
      </c>
      <c r="G200" s="5">
        <f t="shared" si="6"/>
        <v>0</v>
      </c>
      <c r="H200" s="30" t="str">
        <f t="shared" si="7"/>
        <v>0</v>
      </c>
      <c r="J200" s="186"/>
    </row>
    <row r="201" spans="1:10" x14ac:dyDescent="0.25">
      <c r="A201" s="6">
        <v>195</v>
      </c>
      <c r="B201" s="6" t="str">
        <f>'Detalles de costos'!BOG6</f>
        <v>NOMBRE DE PRODUCTO</v>
      </c>
      <c r="C201" s="5">
        <f>'Detalles de costos'!BOH31</f>
        <v>0</v>
      </c>
      <c r="D201" s="6" t="str">
        <f>'Detalles de costos'!BOG7</f>
        <v>NINGUNO</v>
      </c>
      <c r="E201" s="5">
        <f>'Detalles de costos'!BOH32</f>
        <v>0</v>
      </c>
      <c r="F201" s="5">
        <f>'Detalles de costos'!BOH30</f>
        <v>0</v>
      </c>
      <c r="G201" s="5">
        <f t="shared" si="6"/>
        <v>0</v>
      </c>
      <c r="H201" s="30" t="str">
        <f t="shared" si="7"/>
        <v>0</v>
      </c>
      <c r="J201" s="14"/>
    </row>
    <row r="202" spans="1:10" x14ac:dyDescent="0.25">
      <c r="A202" s="6">
        <v>196</v>
      </c>
      <c r="B202" s="6" t="str">
        <f>'Detalles de costos'!BOP6</f>
        <v>NOMBRE DE PRODUCTO</v>
      </c>
      <c r="C202" s="5">
        <f>'Detalles de costos'!BOQ31</f>
        <v>0</v>
      </c>
      <c r="D202" s="6" t="str">
        <f>'Detalles de costos'!BOP7</f>
        <v>NINGUNO</v>
      </c>
      <c r="E202" s="5">
        <f>'Detalles de costos'!BOQ32</f>
        <v>0</v>
      </c>
      <c r="F202" s="5">
        <f>'Detalles de costos'!BOQ30</f>
        <v>0</v>
      </c>
      <c r="G202" s="5">
        <f t="shared" si="6"/>
        <v>0</v>
      </c>
      <c r="H202" s="30" t="str">
        <f t="shared" si="7"/>
        <v>0</v>
      </c>
      <c r="J202" s="14"/>
    </row>
    <row r="203" spans="1:10" x14ac:dyDescent="0.25">
      <c r="A203" s="6">
        <v>197</v>
      </c>
      <c r="B203" s="6" t="str">
        <f>'Detalles de costos'!BOY6</f>
        <v>NOMBRE DE PRODUCTO</v>
      </c>
      <c r="C203" s="5">
        <f>'Detalles de costos'!BOZ31</f>
        <v>0</v>
      </c>
      <c r="D203" s="6" t="str">
        <f>'Detalles de costos'!BOY7</f>
        <v>NINGUNO</v>
      </c>
      <c r="E203" s="5">
        <f>'Detalles de costos'!BOZ32</f>
        <v>0</v>
      </c>
      <c r="F203" s="5">
        <f>'Detalles de costos'!BOZ30</f>
        <v>0</v>
      </c>
      <c r="G203" s="5">
        <f t="shared" si="6"/>
        <v>0</v>
      </c>
      <c r="H203" s="30" t="str">
        <f t="shared" si="7"/>
        <v>0</v>
      </c>
      <c r="J203" s="186" t="s">
        <v>131</v>
      </c>
    </row>
    <row r="204" spans="1:10" x14ac:dyDescent="0.25">
      <c r="A204" s="6">
        <v>198</v>
      </c>
      <c r="B204" s="6" t="str">
        <f>'Detalles de costos'!BPH6</f>
        <v>NOMBRE DE PRODUCTO</v>
      </c>
      <c r="C204" s="5">
        <f>'Detalles de costos'!BPI31</f>
        <v>0</v>
      </c>
      <c r="D204" s="6" t="str">
        <f>'Detalles de costos'!BPH7</f>
        <v>NINGUNO</v>
      </c>
      <c r="E204" s="5">
        <f>'Detalles de costos'!BPI32</f>
        <v>0</v>
      </c>
      <c r="F204" s="5">
        <f>'Detalles de costos'!BPI30</f>
        <v>0</v>
      </c>
      <c r="G204" s="5">
        <f t="shared" si="6"/>
        <v>0</v>
      </c>
      <c r="H204" s="30" t="str">
        <f t="shared" si="7"/>
        <v>0</v>
      </c>
      <c r="J204" s="186"/>
    </row>
    <row r="205" spans="1:10" x14ac:dyDescent="0.25">
      <c r="A205" s="6">
        <v>199</v>
      </c>
      <c r="B205" s="6" t="str">
        <f>'Detalles de costos'!BPQ6</f>
        <v>NOMBRE DE PRODUCTO</v>
      </c>
      <c r="C205" s="5">
        <f>'Detalles de costos'!BPR31</f>
        <v>0</v>
      </c>
      <c r="D205" s="6" t="str">
        <f>'Detalles de costos'!BPQ7</f>
        <v>NINGUNO</v>
      </c>
      <c r="E205" s="5">
        <f>'Detalles de costos'!BPR32</f>
        <v>0</v>
      </c>
      <c r="F205" s="5">
        <f>'Detalles de costos'!BPR30</f>
        <v>0</v>
      </c>
      <c r="G205" s="5">
        <f t="shared" si="6"/>
        <v>0</v>
      </c>
      <c r="H205" s="30" t="str">
        <f t="shared" si="7"/>
        <v>0</v>
      </c>
      <c r="J205" s="14"/>
    </row>
    <row r="206" spans="1:10" x14ac:dyDescent="0.25">
      <c r="A206" s="6">
        <v>200</v>
      </c>
      <c r="B206" s="6" t="str">
        <f>'Detalles de costos'!BPZ6</f>
        <v>NOMBRE DE PRODUCTO</v>
      </c>
      <c r="C206" s="5">
        <f>'Detalles de costos'!BQA31</f>
        <v>0</v>
      </c>
      <c r="D206" s="6" t="str">
        <f>'Detalles de costos'!BPZ7</f>
        <v>NINGUNO</v>
      </c>
      <c r="E206" s="5">
        <f>'Detalles de costos'!BQA32</f>
        <v>0</v>
      </c>
      <c r="F206" s="5">
        <f>'Detalles de costos'!BQA30</f>
        <v>0</v>
      </c>
      <c r="G206" s="5">
        <f t="shared" si="6"/>
        <v>0</v>
      </c>
      <c r="H206" s="30" t="str">
        <f t="shared" si="7"/>
        <v>0</v>
      </c>
    </row>
  </sheetData>
  <sheetProtection password="8B61" sheet="1" objects="1" scenarios="1"/>
  <mergeCells count="36">
    <mergeCell ref="J83:J84"/>
    <mergeCell ref="J86:J87"/>
    <mergeCell ref="J89:J90"/>
    <mergeCell ref="J93:J94"/>
    <mergeCell ref="J58:J59"/>
    <mergeCell ref="J61:J62"/>
    <mergeCell ref="J64:J65"/>
    <mergeCell ref="J68:J69"/>
    <mergeCell ref="J45:J46"/>
    <mergeCell ref="J10:J11"/>
    <mergeCell ref="J13:J14"/>
    <mergeCell ref="J16:J17"/>
    <mergeCell ref="J26:J27"/>
    <mergeCell ref="J23:J24"/>
    <mergeCell ref="J20:J21"/>
    <mergeCell ref="A1:H3"/>
    <mergeCell ref="J32:J33"/>
    <mergeCell ref="J35:J36"/>
    <mergeCell ref="J38:J39"/>
    <mergeCell ref="J42:J43"/>
    <mergeCell ref="J118:J119"/>
    <mergeCell ref="J121:J122"/>
    <mergeCell ref="J124:J125"/>
    <mergeCell ref="J128:J129"/>
    <mergeCell ref="J142:J143"/>
    <mergeCell ref="J145:J146"/>
    <mergeCell ref="J148:J149"/>
    <mergeCell ref="J152:J153"/>
    <mergeCell ref="J170:J171"/>
    <mergeCell ref="J173:J174"/>
    <mergeCell ref="J203:J204"/>
    <mergeCell ref="J176:J177"/>
    <mergeCell ref="J180:J181"/>
    <mergeCell ref="J193:J194"/>
    <mergeCell ref="J196:J197"/>
    <mergeCell ref="J199:J200"/>
  </mergeCells>
  <hyperlinks>
    <hyperlink ref="J10:J11" location="Inicio!A1" display="Volver a inicio"/>
    <hyperlink ref="J13:J14" location="Insumos!A1" display="Ir a página de insumos"/>
    <hyperlink ref="J16:J17" location="'Detalles de costos'!A1" display="Ir a detalles de los costos"/>
    <hyperlink ref="J20:J21" location="'Perdidas y ganancias'!A1" display="Ir a perdidas y ganancias"/>
    <hyperlink ref="J32:J33" location="Inicio!A1" display="Volver a inicio"/>
    <hyperlink ref="J35:J36" location="Insumos!A1" display="Ir a página de insumos"/>
    <hyperlink ref="J38:J39" location="'Resumen de productos'!A1" display="Ir a listado de productos"/>
    <hyperlink ref="J42:J43" location="'Perdidas y ganancias'!A1" display="Ir a perdidas y ganancias"/>
    <hyperlink ref="J58:J59" location="Inicio!A1" display="Volver a inicio"/>
    <hyperlink ref="J61:J62" location="Insumos!A1" display="Ir a página de insumos"/>
    <hyperlink ref="J64:J65" location="'Resumen de productos'!A1" display="Ir a listado de productos"/>
    <hyperlink ref="J68:J69" location="'Perdidas y ganancias'!A1" display="Ir a perdidas y ganancias"/>
    <hyperlink ref="J83:J84" location="Inicio!A1" display="Volver a inicio"/>
    <hyperlink ref="J86:J87" location="Insumos!A1" display="Ir a página de insumos"/>
    <hyperlink ref="J89:J90" location="'Resumen de productos'!A1" display="Ir a listado de productos"/>
    <hyperlink ref="J93:J94" location="'Perdidas y ganancias'!A1" display="Ir a perdidas y ganancias"/>
    <hyperlink ref="J118:J119" location="Inicio!A1" display="Volver a inicio"/>
    <hyperlink ref="J121:J122" location="Insumos!A1" display="Ir a página de insumos"/>
    <hyperlink ref="J124:J125" location="'Detalles de costos'!A1" display="Ir a detalles de los costos"/>
    <hyperlink ref="J128:J129" location="'Perdidas y ganancias'!A1" display="Ir a perdidas y ganancias"/>
    <hyperlink ref="J142:J143" location="Inicio!A1" display="Volver a inicio"/>
    <hyperlink ref="J145:J146" location="Insumos!A1" display="Ir a página de insumos"/>
    <hyperlink ref="J148:J149" location="'Detalles de costos'!A1" display="Ir a detalles de los costos"/>
    <hyperlink ref="J152:J153" location="'Perdidas y ganancias'!A1" display="Ir a perdidas y ganancias"/>
    <hyperlink ref="J170:J171" location="Inicio!A1" display="Volver a inicio"/>
    <hyperlink ref="J173:J174" location="Insumos!A1" display="Ir a página de insumos"/>
    <hyperlink ref="J176:J177" location="'Detalles de costos'!A1" display="Ir a detalles de los costos"/>
    <hyperlink ref="J180:J181" location="'Perdidas y ganancias'!A1" display="Ir a perdidas y ganancias"/>
    <hyperlink ref="J193:J194" location="Inicio!A1" display="Volver a inicio"/>
    <hyperlink ref="J196:J197" location="Insumos!A1" display="Ir a página de insumos"/>
    <hyperlink ref="J199:J200" location="'Detalles de costos'!A1" display="Ir a detalles de los costos"/>
    <hyperlink ref="J203:J204" location="'Perdidas y ganancias'!A1" display="Ir a perdidas y ganancias"/>
  </hyperlink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X407"/>
  <sheetViews>
    <sheetView zoomScale="80" zoomScaleNormal="80" workbookViewId="0">
      <pane xSplit="14" ySplit="4" topLeftCell="O5" activePane="bottomRight" state="frozen"/>
      <selection pane="topRight" activeCell="O1" sqref="O1"/>
      <selection pane="bottomLeft" activeCell="A3" sqref="A3"/>
      <selection pane="bottomRight" activeCell="C5" sqref="C5:E6"/>
    </sheetView>
  </sheetViews>
  <sheetFormatPr baseColWidth="10" defaultRowHeight="15" x14ac:dyDescent="0.25"/>
  <cols>
    <col min="1" max="1" width="11.42578125" style="2"/>
    <col min="2" max="2" width="25.140625" style="2" customWidth="1"/>
    <col min="3" max="13" width="7" style="76" customWidth="1"/>
    <col min="14" max="14" width="6.28515625" style="76" customWidth="1"/>
    <col min="15" max="15" width="20.7109375" style="76" customWidth="1"/>
    <col min="16" max="16" width="24.7109375" style="76" customWidth="1"/>
    <col min="17" max="17" width="20.85546875" style="76" customWidth="1"/>
    <col min="18" max="18" width="20.7109375" style="76" customWidth="1"/>
    <col min="19" max="19" width="24.7109375" style="76" customWidth="1"/>
    <col min="20" max="20" width="20.85546875" style="76" customWidth="1"/>
    <col min="21" max="21" width="20.7109375" style="76" customWidth="1"/>
    <col min="22" max="22" width="24.7109375" style="76" customWidth="1"/>
    <col min="23" max="23" width="20.85546875" style="76" customWidth="1"/>
    <col min="24" max="24" width="20.7109375" style="76" customWidth="1"/>
    <col min="25" max="25" width="24.7109375" style="76" customWidth="1"/>
    <col min="26" max="26" width="20.85546875" style="76" customWidth="1"/>
    <col min="27" max="27" width="20.7109375" style="76" customWidth="1"/>
    <col min="28" max="28" width="24.7109375" style="76" customWidth="1"/>
    <col min="29" max="29" width="20.85546875" style="76" customWidth="1"/>
    <col min="30" max="30" width="20.7109375" style="76" customWidth="1"/>
    <col min="31" max="31" width="24.7109375" style="76" customWidth="1"/>
    <col min="32" max="32" width="20.85546875" style="76" customWidth="1"/>
    <col min="33" max="33" width="20.7109375" style="76" customWidth="1"/>
    <col min="34" max="34" width="24.7109375" style="76" customWidth="1"/>
    <col min="35" max="35" width="20.85546875" style="76" customWidth="1"/>
    <col min="36" max="36" width="20.7109375" style="76" customWidth="1"/>
    <col min="37" max="37" width="24.7109375" style="76" customWidth="1"/>
    <col min="38" max="38" width="20.85546875" style="76" customWidth="1"/>
    <col min="39" max="39" width="20.7109375" style="76" customWidth="1"/>
    <col min="40" max="40" width="24.7109375" style="76" customWidth="1"/>
    <col min="41" max="41" width="20.85546875" style="76" customWidth="1"/>
    <col min="42" max="42" width="20.7109375" style="76" customWidth="1"/>
    <col min="43" max="43" width="24.7109375" style="76" customWidth="1"/>
    <col min="44" max="44" width="20.85546875" style="76" customWidth="1"/>
    <col min="45" max="45" width="20.7109375" style="76" customWidth="1"/>
    <col min="46" max="46" width="24.7109375" style="76" customWidth="1"/>
    <col min="47" max="47" width="20.85546875" style="76" customWidth="1"/>
    <col min="48" max="48" width="20.7109375" style="76" customWidth="1"/>
    <col min="49" max="49" width="24.7109375" style="76" customWidth="1"/>
    <col min="50" max="50" width="20.85546875" style="76" customWidth="1"/>
    <col min="51" max="16384" width="11.42578125" style="2"/>
  </cols>
  <sheetData>
    <row r="1" spans="1:50" ht="15" customHeight="1" x14ac:dyDescent="0.25">
      <c r="A1" s="193" t="s">
        <v>25</v>
      </c>
      <c r="B1" s="193" t="s">
        <v>26</v>
      </c>
      <c r="C1" s="193" t="s">
        <v>58</v>
      </c>
      <c r="D1" s="193"/>
      <c r="E1" s="193"/>
      <c r="F1" s="193" t="s">
        <v>59</v>
      </c>
      <c r="G1" s="193"/>
      <c r="H1" s="193"/>
      <c r="I1" s="190" t="s">
        <v>130</v>
      </c>
      <c r="J1" s="191"/>
      <c r="K1" s="191"/>
      <c r="L1" s="191"/>
      <c r="M1" s="191"/>
      <c r="N1" s="191"/>
    </row>
    <row r="2" spans="1:50" x14ac:dyDescent="0.25">
      <c r="A2" s="193"/>
      <c r="B2" s="193"/>
      <c r="C2" s="193"/>
      <c r="D2" s="193"/>
      <c r="E2" s="193"/>
      <c r="F2" s="193"/>
      <c r="G2" s="193"/>
      <c r="H2" s="193"/>
      <c r="I2" s="190"/>
      <c r="J2" s="191"/>
      <c r="K2" s="191"/>
      <c r="L2" s="191"/>
      <c r="M2" s="191"/>
      <c r="N2" s="191"/>
      <c r="O2" s="197" t="str">
        <f>C4</f>
        <v>Enero</v>
      </c>
      <c r="P2" s="197"/>
      <c r="Q2" s="197"/>
      <c r="R2" s="197" t="str">
        <f>D4</f>
        <v>FEBRERO</v>
      </c>
      <c r="S2" s="197"/>
      <c r="T2" s="197"/>
      <c r="U2" s="197" t="str">
        <f>E4</f>
        <v>MARZO</v>
      </c>
      <c r="V2" s="197"/>
      <c r="W2" s="197"/>
      <c r="X2" s="197" t="str">
        <f>F4</f>
        <v>ABRIL</v>
      </c>
      <c r="Y2" s="197"/>
      <c r="Z2" s="197"/>
      <c r="AA2" s="197" t="str">
        <f>G4</f>
        <v>MAYO</v>
      </c>
      <c r="AB2" s="197"/>
      <c r="AC2" s="197"/>
      <c r="AD2" s="197" t="str">
        <f>H4</f>
        <v>JUNIO</v>
      </c>
      <c r="AE2" s="197"/>
      <c r="AF2" s="197"/>
      <c r="AG2" s="197" t="str">
        <f>I4</f>
        <v>JULIO</v>
      </c>
      <c r="AH2" s="197"/>
      <c r="AI2" s="197"/>
      <c r="AJ2" s="197" t="str">
        <f>J4</f>
        <v>AGOSTO</v>
      </c>
      <c r="AK2" s="197"/>
      <c r="AL2" s="197"/>
      <c r="AM2" s="197" t="str">
        <f>K4</f>
        <v>SEPTIEMBRE</v>
      </c>
      <c r="AN2" s="197"/>
      <c r="AO2" s="197"/>
      <c r="AP2" s="197" t="str">
        <f>L4</f>
        <v>OCTUBRE</v>
      </c>
      <c r="AQ2" s="197"/>
      <c r="AR2" s="197"/>
      <c r="AS2" s="197" t="str">
        <f>M4</f>
        <v>NOVIEMBRE</v>
      </c>
      <c r="AT2" s="197"/>
      <c r="AU2" s="197"/>
      <c r="AV2" s="197" t="str">
        <f>N4</f>
        <v>DICIEMBRE</v>
      </c>
      <c r="AW2" s="197"/>
      <c r="AX2" s="197"/>
    </row>
    <row r="3" spans="1:50" x14ac:dyDescent="0.25">
      <c r="A3" s="82"/>
      <c r="B3" s="82"/>
      <c r="C3" s="194" t="s">
        <v>129</v>
      </c>
      <c r="D3" s="195"/>
      <c r="E3" s="195"/>
      <c r="F3" s="195"/>
      <c r="G3" s="195"/>
      <c r="H3" s="195"/>
      <c r="I3" s="195"/>
      <c r="J3" s="195"/>
      <c r="K3" s="195"/>
      <c r="L3" s="195"/>
      <c r="M3" s="195"/>
      <c r="N3" s="196"/>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row>
    <row r="4" spans="1:50" ht="66.75" customHeight="1" x14ac:dyDescent="0.25">
      <c r="A4" s="33" t="s">
        <v>35</v>
      </c>
      <c r="B4" s="33" t="s">
        <v>28</v>
      </c>
      <c r="C4" s="80" t="s">
        <v>157</v>
      </c>
      <c r="D4" s="80" t="s">
        <v>117</v>
      </c>
      <c r="E4" s="80" t="s">
        <v>118</v>
      </c>
      <c r="F4" s="80" t="s">
        <v>119</v>
      </c>
      <c r="G4" s="80" t="s">
        <v>120</v>
      </c>
      <c r="H4" s="80" t="s">
        <v>121</v>
      </c>
      <c r="I4" s="80" t="s">
        <v>122</v>
      </c>
      <c r="J4" s="80" t="s">
        <v>123</v>
      </c>
      <c r="K4" s="80" t="s">
        <v>124</v>
      </c>
      <c r="L4" s="80" t="s">
        <v>125</v>
      </c>
      <c r="M4" s="80" t="s">
        <v>126</v>
      </c>
      <c r="N4" s="80" t="s">
        <v>127</v>
      </c>
      <c r="O4" s="77" t="s">
        <v>36</v>
      </c>
      <c r="P4" s="77" t="s">
        <v>37</v>
      </c>
      <c r="Q4" s="77" t="s">
        <v>56</v>
      </c>
      <c r="R4" s="77" t="s">
        <v>36</v>
      </c>
      <c r="S4" s="77" t="s">
        <v>37</v>
      </c>
      <c r="T4" s="77" t="s">
        <v>56</v>
      </c>
      <c r="U4" s="77" t="s">
        <v>36</v>
      </c>
      <c r="V4" s="77" t="s">
        <v>37</v>
      </c>
      <c r="W4" s="77" t="s">
        <v>56</v>
      </c>
      <c r="X4" s="77" t="s">
        <v>36</v>
      </c>
      <c r="Y4" s="77" t="s">
        <v>37</v>
      </c>
      <c r="Z4" s="77" t="s">
        <v>56</v>
      </c>
      <c r="AA4" s="77" t="s">
        <v>36</v>
      </c>
      <c r="AB4" s="77" t="s">
        <v>37</v>
      </c>
      <c r="AC4" s="77" t="s">
        <v>56</v>
      </c>
      <c r="AD4" s="77" t="s">
        <v>36</v>
      </c>
      <c r="AE4" s="77" t="s">
        <v>37</v>
      </c>
      <c r="AF4" s="77" t="s">
        <v>56</v>
      </c>
      <c r="AG4" s="77" t="s">
        <v>36</v>
      </c>
      <c r="AH4" s="77" t="s">
        <v>37</v>
      </c>
      <c r="AI4" s="77" t="s">
        <v>56</v>
      </c>
      <c r="AJ4" s="77" t="s">
        <v>36</v>
      </c>
      <c r="AK4" s="77" t="s">
        <v>37</v>
      </c>
      <c r="AL4" s="77" t="s">
        <v>56</v>
      </c>
      <c r="AM4" s="77" t="s">
        <v>36</v>
      </c>
      <c r="AN4" s="77" t="s">
        <v>37</v>
      </c>
      <c r="AO4" s="77" t="s">
        <v>56</v>
      </c>
      <c r="AP4" s="77" t="s">
        <v>36</v>
      </c>
      <c r="AQ4" s="77" t="s">
        <v>37</v>
      </c>
      <c r="AR4" s="77" t="s">
        <v>56</v>
      </c>
      <c r="AS4" s="77" t="s">
        <v>36</v>
      </c>
      <c r="AT4" s="77" t="s">
        <v>37</v>
      </c>
      <c r="AU4" s="77" t="s">
        <v>56</v>
      </c>
      <c r="AV4" s="77" t="s">
        <v>36</v>
      </c>
      <c r="AW4" s="77" t="s">
        <v>37</v>
      </c>
      <c r="AX4" s="77" t="s">
        <v>56</v>
      </c>
    </row>
    <row r="5" spans="1:50" ht="15.75" customHeight="1" x14ac:dyDescent="0.25">
      <c r="A5" s="3">
        <v>1</v>
      </c>
      <c r="B5" s="6" t="str">
        <f>'Resumen de productos'!B7</f>
        <v>NOMBRE DE PRODUCTO</v>
      </c>
      <c r="C5" s="79"/>
      <c r="D5" s="79"/>
      <c r="E5" s="79"/>
      <c r="F5" s="79"/>
      <c r="G5" s="79"/>
      <c r="H5" s="79"/>
      <c r="I5" s="79"/>
      <c r="J5" s="79"/>
      <c r="K5" s="79"/>
      <c r="L5" s="79"/>
      <c r="M5" s="79"/>
      <c r="N5" s="79"/>
      <c r="O5" s="78">
        <f>C5*'Resumen de productos'!$C7</f>
        <v>0</v>
      </c>
      <c r="P5" s="78">
        <f>C5*'Resumen de productos'!$E7</f>
        <v>0</v>
      </c>
      <c r="Q5" s="78">
        <f>C5*'Resumen de productos'!$F7</f>
        <v>0</v>
      </c>
      <c r="R5" s="78">
        <f>D5*'Resumen de productos'!$C7</f>
        <v>0</v>
      </c>
      <c r="S5" s="78">
        <f>D5*'Resumen de productos'!$E7</f>
        <v>0</v>
      </c>
      <c r="T5" s="78">
        <f>D5*'Resumen de productos'!$F7</f>
        <v>0</v>
      </c>
      <c r="U5" s="78">
        <f>E5*'Resumen de productos'!$C7</f>
        <v>0</v>
      </c>
      <c r="V5" s="78">
        <f>E5*'Resumen de productos'!$E7</f>
        <v>0</v>
      </c>
      <c r="W5" s="78">
        <f>E5*'Resumen de productos'!$F7</f>
        <v>0</v>
      </c>
      <c r="X5" s="78">
        <f>F5*'Resumen de productos'!$C7</f>
        <v>0</v>
      </c>
      <c r="Y5" s="78">
        <f>F5*'Resumen de productos'!$E7</f>
        <v>0</v>
      </c>
      <c r="Z5" s="78">
        <f>F5*'Resumen de productos'!$F7</f>
        <v>0</v>
      </c>
      <c r="AA5" s="78">
        <f>G5*'Resumen de productos'!$C7</f>
        <v>0</v>
      </c>
      <c r="AB5" s="78">
        <f>G5*'Resumen de productos'!$E7</f>
        <v>0</v>
      </c>
      <c r="AC5" s="78">
        <f>G5*'Resumen de productos'!$F7</f>
        <v>0</v>
      </c>
      <c r="AD5" s="78">
        <f>H5*'Resumen de productos'!$C7</f>
        <v>0</v>
      </c>
      <c r="AE5" s="78">
        <f>H5*'Resumen de productos'!$E7</f>
        <v>0</v>
      </c>
      <c r="AF5" s="78">
        <f>H5*'Resumen de productos'!$F7</f>
        <v>0</v>
      </c>
      <c r="AG5" s="78">
        <f>I5*'Resumen de productos'!$C7</f>
        <v>0</v>
      </c>
      <c r="AH5" s="78">
        <f>I5*'Resumen de productos'!$E7</f>
        <v>0</v>
      </c>
      <c r="AI5" s="78">
        <f>I5*'Resumen de productos'!$F7</f>
        <v>0</v>
      </c>
      <c r="AJ5" s="78">
        <f>J5*'Resumen de productos'!$C7</f>
        <v>0</v>
      </c>
      <c r="AK5" s="78">
        <f>J5*'Resumen de productos'!$E7</f>
        <v>0</v>
      </c>
      <c r="AL5" s="78">
        <f>J5*'Resumen de productos'!$F7</f>
        <v>0</v>
      </c>
      <c r="AM5" s="78">
        <f>K5*'Resumen de productos'!$C7</f>
        <v>0</v>
      </c>
      <c r="AN5" s="78">
        <f>K5*'Resumen de productos'!$E7</f>
        <v>0</v>
      </c>
      <c r="AO5" s="78">
        <f>K5*'Resumen de productos'!$F7</f>
        <v>0</v>
      </c>
      <c r="AP5" s="78">
        <f>L5*'Resumen de productos'!$C7</f>
        <v>0</v>
      </c>
      <c r="AQ5" s="78">
        <f>L5*'Resumen de productos'!$E7</f>
        <v>0</v>
      </c>
      <c r="AR5" s="78">
        <f>L5*'Resumen de productos'!$F7</f>
        <v>0</v>
      </c>
      <c r="AS5" s="78">
        <f>M5*'Resumen de productos'!$C7</f>
        <v>0</v>
      </c>
      <c r="AT5" s="78">
        <f>M5*'Resumen de productos'!$E7</f>
        <v>0</v>
      </c>
      <c r="AU5" s="78">
        <f>M5*'Resumen de productos'!$F7</f>
        <v>0</v>
      </c>
      <c r="AV5" s="78">
        <f>N5*'Resumen de productos'!$C7</f>
        <v>0</v>
      </c>
      <c r="AW5" s="78">
        <f>N5*'Resumen de productos'!$E7</f>
        <v>0</v>
      </c>
      <c r="AX5" s="78">
        <f>N5*'Resumen de productos'!$F7</f>
        <v>0</v>
      </c>
    </row>
    <row r="6" spans="1:50" ht="15" customHeight="1" x14ac:dyDescent="0.25">
      <c r="A6" s="3">
        <v>2</v>
      </c>
      <c r="B6" s="6" t="str">
        <f>'Resumen de productos'!B8</f>
        <v>NOMBRE DE PRODUCTO</v>
      </c>
      <c r="C6" s="79"/>
      <c r="D6" s="79"/>
      <c r="E6" s="79"/>
      <c r="F6" s="79"/>
      <c r="G6" s="79"/>
      <c r="H6" s="79"/>
      <c r="I6" s="79"/>
      <c r="J6" s="79"/>
      <c r="K6" s="79"/>
      <c r="L6" s="79"/>
      <c r="M6" s="79"/>
      <c r="N6" s="79"/>
      <c r="O6" s="78">
        <f>C6*'Resumen de productos'!$C8</f>
        <v>0</v>
      </c>
      <c r="P6" s="78">
        <f>C6*'Resumen de productos'!$E8</f>
        <v>0</v>
      </c>
      <c r="Q6" s="78">
        <f>C6*'Resumen de productos'!$F8</f>
        <v>0</v>
      </c>
      <c r="R6" s="78">
        <f>D6*'Resumen de productos'!$C8</f>
        <v>0</v>
      </c>
      <c r="S6" s="78">
        <f>D6*'Resumen de productos'!$E8</f>
        <v>0</v>
      </c>
      <c r="T6" s="78">
        <f>D6*'Resumen de productos'!$F8</f>
        <v>0</v>
      </c>
      <c r="U6" s="78">
        <f>E6*'Resumen de productos'!$C8</f>
        <v>0</v>
      </c>
      <c r="V6" s="78">
        <f>E6*'Resumen de productos'!$E8</f>
        <v>0</v>
      </c>
      <c r="W6" s="78">
        <f>E6*'Resumen de productos'!$F8</f>
        <v>0</v>
      </c>
      <c r="X6" s="78">
        <f>F6*'Resumen de productos'!$C8</f>
        <v>0</v>
      </c>
      <c r="Y6" s="78">
        <f>F6*'Resumen de productos'!$E8</f>
        <v>0</v>
      </c>
      <c r="Z6" s="78">
        <f>F6*'Resumen de productos'!$F8</f>
        <v>0</v>
      </c>
      <c r="AA6" s="78">
        <f>G6*'Resumen de productos'!$C8</f>
        <v>0</v>
      </c>
      <c r="AB6" s="78">
        <f>G6*'Resumen de productos'!$E8</f>
        <v>0</v>
      </c>
      <c r="AC6" s="78">
        <f>G6*'Resumen de productos'!$F8</f>
        <v>0</v>
      </c>
      <c r="AD6" s="78">
        <f>H6*'Resumen de productos'!$C8</f>
        <v>0</v>
      </c>
      <c r="AE6" s="78">
        <f>H6*'Resumen de productos'!$E8</f>
        <v>0</v>
      </c>
      <c r="AF6" s="78">
        <f>H6*'Resumen de productos'!$F8</f>
        <v>0</v>
      </c>
      <c r="AG6" s="78">
        <f>I6*'Resumen de productos'!$C8</f>
        <v>0</v>
      </c>
      <c r="AH6" s="78">
        <f>I6*'Resumen de productos'!$E8</f>
        <v>0</v>
      </c>
      <c r="AI6" s="78">
        <f>I6*'Resumen de productos'!$F8</f>
        <v>0</v>
      </c>
      <c r="AJ6" s="78">
        <f>J6*'Resumen de productos'!$C8</f>
        <v>0</v>
      </c>
      <c r="AK6" s="78">
        <f>J6*'Resumen de productos'!$E8</f>
        <v>0</v>
      </c>
      <c r="AL6" s="78">
        <f>J6*'Resumen de productos'!$F8</f>
        <v>0</v>
      </c>
      <c r="AM6" s="78">
        <f>K6*'Resumen de productos'!$C8</f>
        <v>0</v>
      </c>
      <c r="AN6" s="78">
        <f>K6*'Resumen de productos'!$E8</f>
        <v>0</v>
      </c>
      <c r="AO6" s="78">
        <f>K6*'Resumen de productos'!$F8</f>
        <v>0</v>
      </c>
      <c r="AP6" s="78">
        <f>L6*'Resumen de productos'!$C8</f>
        <v>0</v>
      </c>
      <c r="AQ6" s="78">
        <f>L6*'Resumen de productos'!$E8</f>
        <v>0</v>
      </c>
      <c r="AR6" s="78">
        <f>L6*'Resumen de productos'!$F8</f>
        <v>0</v>
      </c>
      <c r="AS6" s="78">
        <f>M6*'Resumen de productos'!$C8</f>
        <v>0</v>
      </c>
      <c r="AT6" s="78">
        <f>M6*'Resumen de productos'!$E8</f>
        <v>0</v>
      </c>
      <c r="AU6" s="78">
        <f>M6*'Resumen de productos'!$F8</f>
        <v>0</v>
      </c>
      <c r="AV6" s="78">
        <f>N6*'Resumen de productos'!$C8</f>
        <v>0</v>
      </c>
      <c r="AW6" s="78">
        <f>N6*'Resumen de productos'!$E8</f>
        <v>0</v>
      </c>
      <c r="AX6" s="78">
        <f>N6*'Resumen de productos'!$F8</f>
        <v>0</v>
      </c>
    </row>
    <row r="7" spans="1:50" x14ac:dyDescent="0.25">
      <c r="A7" s="3">
        <v>3</v>
      </c>
      <c r="B7" s="6" t="str">
        <f>'Resumen de productos'!B9</f>
        <v>NOMBRE DE PRODUCTO</v>
      </c>
      <c r="C7" s="79"/>
      <c r="D7" s="79"/>
      <c r="E7" s="79"/>
      <c r="F7" s="79"/>
      <c r="G7" s="79"/>
      <c r="H7" s="79"/>
      <c r="I7" s="79"/>
      <c r="J7" s="79"/>
      <c r="K7" s="79"/>
      <c r="L7" s="79"/>
      <c r="M7" s="79"/>
      <c r="N7" s="79"/>
      <c r="O7" s="78">
        <f>C7*'Resumen de productos'!$C9</f>
        <v>0</v>
      </c>
      <c r="P7" s="78">
        <f>C7*'Resumen de productos'!$E9</f>
        <v>0</v>
      </c>
      <c r="Q7" s="78">
        <f>C7*'Resumen de productos'!$F9</f>
        <v>0</v>
      </c>
      <c r="R7" s="78">
        <f>D7*'Resumen de productos'!$C9</f>
        <v>0</v>
      </c>
      <c r="S7" s="78">
        <f>D7*'Resumen de productos'!$E9</f>
        <v>0</v>
      </c>
      <c r="T7" s="78">
        <f>D7*'Resumen de productos'!$F9</f>
        <v>0</v>
      </c>
      <c r="U7" s="78">
        <f>E7*'Resumen de productos'!$C9</f>
        <v>0</v>
      </c>
      <c r="V7" s="78">
        <f>E7*'Resumen de productos'!$E9</f>
        <v>0</v>
      </c>
      <c r="W7" s="78">
        <f>E7*'Resumen de productos'!$F9</f>
        <v>0</v>
      </c>
      <c r="X7" s="78">
        <f>F7*'Resumen de productos'!$C9</f>
        <v>0</v>
      </c>
      <c r="Y7" s="78">
        <f>F7*'Resumen de productos'!$E9</f>
        <v>0</v>
      </c>
      <c r="Z7" s="78">
        <f>F7*'Resumen de productos'!$F9</f>
        <v>0</v>
      </c>
      <c r="AA7" s="78">
        <f>G7*'Resumen de productos'!$C9</f>
        <v>0</v>
      </c>
      <c r="AB7" s="78">
        <f>G7*'Resumen de productos'!$E9</f>
        <v>0</v>
      </c>
      <c r="AC7" s="78">
        <f>G7*'Resumen de productos'!$F9</f>
        <v>0</v>
      </c>
      <c r="AD7" s="78">
        <f>H7*'Resumen de productos'!$C9</f>
        <v>0</v>
      </c>
      <c r="AE7" s="78">
        <f>H7*'Resumen de productos'!$E9</f>
        <v>0</v>
      </c>
      <c r="AF7" s="78">
        <f>H7*'Resumen de productos'!$F9</f>
        <v>0</v>
      </c>
      <c r="AG7" s="78">
        <f>I7*'Resumen de productos'!$C9</f>
        <v>0</v>
      </c>
      <c r="AH7" s="78">
        <f>I7*'Resumen de productos'!$E9</f>
        <v>0</v>
      </c>
      <c r="AI7" s="78">
        <f>I7*'Resumen de productos'!$F9</f>
        <v>0</v>
      </c>
      <c r="AJ7" s="78">
        <f>J7*'Resumen de productos'!$C9</f>
        <v>0</v>
      </c>
      <c r="AK7" s="78">
        <f>J7*'Resumen de productos'!$E9</f>
        <v>0</v>
      </c>
      <c r="AL7" s="78">
        <f>J7*'Resumen de productos'!$F9</f>
        <v>0</v>
      </c>
      <c r="AM7" s="78">
        <f>K7*'Resumen de productos'!$C9</f>
        <v>0</v>
      </c>
      <c r="AN7" s="78">
        <f>K7*'Resumen de productos'!$E9</f>
        <v>0</v>
      </c>
      <c r="AO7" s="78">
        <f>K7*'Resumen de productos'!$F9</f>
        <v>0</v>
      </c>
      <c r="AP7" s="78">
        <f>L7*'Resumen de productos'!$C9</f>
        <v>0</v>
      </c>
      <c r="AQ7" s="78">
        <f>L7*'Resumen de productos'!$E9</f>
        <v>0</v>
      </c>
      <c r="AR7" s="78">
        <f>L7*'Resumen de productos'!$F9</f>
        <v>0</v>
      </c>
      <c r="AS7" s="78">
        <f>M7*'Resumen de productos'!$C9</f>
        <v>0</v>
      </c>
      <c r="AT7" s="78">
        <f>M7*'Resumen de productos'!$E9</f>
        <v>0</v>
      </c>
      <c r="AU7" s="78">
        <f>M7*'Resumen de productos'!$F9</f>
        <v>0</v>
      </c>
      <c r="AV7" s="78">
        <f>N7*'Resumen de productos'!$C9</f>
        <v>0</v>
      </c>
      <c r="AW7" s="78">
        <f>N7*'Resumen de productos'!$E9</f>
        <v>0</v>
      </c>
      <c r="AX7" s="78">
        <f>N7*'Resumen de productos'!$F9</f>
        <v>0</v>
      </c>
    </row>
    <row r="8" spans="1:50" x14ac:dyDescent="0.25">
      <c r="A8" s="3">
        <v>4</v>
      </c>
      <c r="B8" s="6" t="str">
        <f>'Resumen de productos'!B10</f>
        <v>NOMBRE DE PRODUCTO</v>
      </c>
      <c r="C8" s="79"/>
      <c r="D8" s="79"/>
      <c r="E8" s="79"/>
      <c r="F8" s="79"/>
      <c r="G8" s="79"/>
      <c r="H8" s="79"/>
      <c r="I8" s="79"/>
      <c r="J8" s="79"/>
      <c r="K8" s="79"/>
      <c r="L8" s="79"/>
      <c r="M8" s="79"/>
      <c r="N8" s="79"/>
      <c r="O8" s="78">
        <f>C8*'Resumen de productos'!$C10</f>
        <v>0</v>
      </c>
      <c r="P8" s="78">
        <f>C8*'Resumen de productos'!$E10</f>
        <v>0</v>
      </c>
      <c r="Q8" s="78">
        <f>C8*'Resumen de productos'!$F10</f>
        <v>0</v>
      </c>
      <c r="R8" s="78">
        <f>D8*'Resumen de productos'!$C10</f>
        <v>0</v>
      </c>
      <c r="S8" s="78">
        <f>D8*'Resumen de productos'!$E10</f>
        <v>0</v>
      </c>
      <c r="T8" s="78">
        <f>D8*'Resumen de productos'!$F10</f>
        <v>0</v>
      </c>
      <c r="U8" s="78">
        <f>E8*'Resumen de productos'!$C10</f>
        <v>0</v>
      </c>
      <c r="V8" s="78">
        <f>E8*'Resumen de productos'!$E10</f>
        <v>0</v>
      </c>
      <c r="W8" s="78">
        <f>E8*'Resumen de productos'!$F10</f>
        <v>0</v>
      </c>
      <c r="X8" s="78">
        <f>F8*'Resumen de productos'!$C10</f>
        <v>0</v>
      </c>
      <c r="Y8" s="78">
        <f>F8*'Resumen de productos'!$E10</f>
        <v>0</v>
      </c>
      <c r="Z8" s="78">
        <f>F8*'Resumen de productos'!$F10</f>
        <v>0</v>
      </c>
      <c r="AA8" s="78">
        <f>G8*'Resumen de productos'!$C10</f>
        <v>0</v>
      </c>
      <c r="AB8" s="78">
        <f>G8*'Resumen de productos'!$E10</f>
        <v>0</v>
      </c>
      <c r="AC8" s="78">
        <f>G8*'Resumen de productos'!$F10</f>
        <v>0</v>
      </c>
      <c r="AD8" s="78">
        <f>H8*'Resumen de productos'!$C10</f>
        <v>0</v>
      </c>
      <c r="AE8" s="78">
        <f>H8*'Resumen de productos'!$E10</f>
        <v>0</v>
      </c>
      <c r="AF8" s="78">
        <f>H8*'Resumen de productos'!$F10</f>
        <v>0</v>
      </c>
      <c r="AG8" s="78">
        <f>I8*'Resumen de productos'!$C10</f>
        <v>0</v>
      </c>
      <c r="AH8" s="78">
        <f>I8*'Resumen de productos'!$E10</f>
        <v>0</v>
      </c>
      <c r="AI8" s="78">
        <f>I8*'Resumen de productos'!$F10</f>
        <v>0</v>
      </c>
      <c r="AJ8" s="78">
        <f>J8*'Resumen de productos'!$C10</f>
        <v>0</v>
      </c>
      <c r="AK8" s="78">
        <f>J8*'Resumen de productos'!$E10</f>
        <v>0</v>
      </c>
      <c r="AL8" s="78">
        <f>J8*'Resumen de productos'!$F10</f>
        <v>0</v>
      </c>
      <c r="AM8" s="78">
        <f>K8*'Resumen de productos'!$C10</f>
        <v>0</v>
      </c>
      <c r="AN8" s="78">
        <f>K8*'Resumen de productos'!$E10</f>
        <v>0</v>
      </c>
      <c r="AO8" s="78">
        <f>K8*'Resumen de productos'!$F10</f>
        <v>0</v>
      </c>
      <c r="AP8" s="78">
        <f>L8*'Resumen de productos'!$C10</f>
        <v>0</v>
      </c>
      <c r="AQ8" s="78">
        <f>L8*'Resumen de productos'!$E10</f>
        <v>0</v>
      </c>
      <c r="AR8" s="78">
        <f>L8*'Resumen de productos'!$F10</f>
        <v>0</v>
      </c>
      <c r="AS8" s="78">
        <f>M8*'Resumen de productos'!$C10</f>
        <v>0</v>
      </c>
      <c r="AT8" s="78">
        <f>M8*'Resumen de productos'!$E10</f>
        <v>0</v>
      </c>
      <c r="AU8" s="78">
        <f>M8*'Resumen de productos'!$F10</f>
        <v>0</v>
      </c>
      <c r="AV8" s="78">
        <f>N8*'Resumen de productos'!$C10</f>
        <v>0</v>
      </c>
      <c r="AW8" s="78">
        <f>N8*'Resumen de productos'!$E10</f>
        <v>0</v>
      </c>
      <c r="AX8" s="78">
        <f>N8*'Resumen de productos'!$F10</f>
        <v>0</v>
      </c>
    </row>
    <row r="9" spans="1:50" x14ac:dyDescent="0.25">
      <c r="A9" s="3">
        <v>5</v>
      </c>
      <c r="B9" s="6" t="str">
        <f>'Resumen de productos'!B11</f>
        <v>NOMBRE DE PRODUCTO</v>
      </c>
      <c r="C9" s="79"/>
      <c r="D9" s="79"/>
      <c r="E9" s="79"/>
      <c r="F9" s="79"/>
      <c r="G9" s="79"/>
      <c r="H9" s="79"/>
      <c r="I9" s="79"/>
      <c r="J9" s="79"/>
      <c r="K9" s="79"/>
      <c r="L9" s="79"/>
      <c r="M9" s="79"/>
      <c r="N9" s="79"/>
      <c r="O9" s="78">
        <f>C9*'Resumen de productos'!$C11</f>
        <v>0</v>
      </c>
      <c r="P9" s="78">
        <f>C9*'Resumen de productos'!$E11</f>
        <v>0</v>
      </c>
      <c r="Q9" s="78">
        <f>C9*'Resumen de productos'!$F11</f>
        <v>0</v>
      </c>
      <c r="R9" s="78">
        <f>D9*'Resumen de productos'!$C11</f>
        <v>0</v>
      </c>
      <c r="S9" s="78">
        <f>D9*'Resumen de productos'!$E11</f>
        <v>0</v>
      </c>
      <c r="T9" s="78">
        <f>D9*'Resumen de productos'!$F11</f>
        <v>0</v>
      </c>
      <c r="U9" s="78">
        <f>E9*'Resumen de productos'!$C11</f>
        <v>0</v>
      </c>
      <c r="V9" s="78">
        <f>E9*'Resumen de productos'!$E11</f>
        <v>0</v>
      </c>
      <c r="W9" s="78">
        <f>E9*'Resumen de productos'!$F11</f>
        <v>0</v>
      </c>
      <c r="X9" s="78">
        <f>F9*'Resumen de productos'!$C11</f>
        <v>0</v>
      </c>
      <c r="Y9" s="78">
        <f>F9*'Resumen de productos'!$E11</f>
        <v>0</v>
      </c>
      <c r="Z9" s="78">
        <f>F9*'Resumen de productos'!$F11</f>
        <v>0</v>
      </c>
      <c r="AA9" s="78">
        <f>G9*'Resumen de productos'!$C11</f>
        <v>0</v>
      </c>
      <c r="AB9" s="78">
        <f>G9*'Resumen de productos'!$E11</f>
        <v>0</v>
      </c>
      <c r="AC9" s="78">
        <f>G9*'Resumen de productos'!$F11</f>
        <v>0</v>
      </c>
      <c r="AD9" s="78">
        <f>H9*'Resumen de productos'!$C11</f>
        <v>0</v>
      </c>
      <c r="AE9" s="78">
        <f>H9*'Resumen de productos'!$E11</f>
        <v>0</v>
      </c>
      <c r="AF9" s="78">
        <f>H9*'Resumen de productos'!$F11</f>
        <v>0</v>
      </c>
      <c r="AG9" s="78">
        <f>I9*'Resumen de productos'!$C11</f>
        <v>0</v>
      </c>
      <c r="AH9" s="78">
        <f>I9*'Resumen de productos'!$E11</f>
        <v>0</v>
      </c>
      <c r="AI9" s="78">
        <f>I9*'Resumen de productos'!$F11</f>
        <v>0</v>
      </c>
      <c r="AJ9" s="78">
        <f>J9*'Resumen de productos'!$C11</f>
        <v>0</v>
      </c>
      <c r="AK9" s="78">
        <f>J9*'Resumen de productos'!$E11</f>
        <v>0</v>
      </c>
      <c r="AL9" s="78">
        <f>J9*'Resumen de productos'!$F11</f>
        <v>0</v>
      </c>
      <c r="AM9" s="78">
        <f>K9*'Resumen de productos'!$C11</f>
        <v>0</v>
      </c>
      <c r="AN9" s="78">
        <f>K9*'Resumen de productos'!$E11</f>
        <v>0</v>
      </c>
      <c r="AO9" s="78">
        <f>K9*'Resumen de productos'!$F11</f>
        <v>0</v>
      </c>
      <c r="AP9" s="78">
        <f>L9*'Resumen de productos'!$C11</f>
        <v>0</v>
      </c>
      <c r="AQ9" s="78">
        <f>L9*'Resumen de productos'!$E11</f>
        <v>0</v>
      </c>
      <c r="AR9" s="78">
        <f>L9*'Resumen de productos'!$F11</f>
        <v>0</v>
      </c>
      <c r="AS9" s="78">
        <f>M9*'Resumen de productos'!$C11</f>
        <v>0</v>
      </c>
      <c r="AT9" s="78">
        <f>M9*'Resumen de productos'!$E11</f>
        <v>0</v>
      </c>
      <c r="AU9" s="78">
        <f>M9*'Resumen de productos'!$F11</f>
        <v>0</v>
      </c>
      <c r="AV9" s="78">
        <f>N9*'Resumen de productos'!$C11</f>
        <v>0</v>
      </c>
      <c r="AW9" s="78">
        <f>N9*'Resumen de productos'!$E11</f>
        <v>0</v>
      </c>
      <c r="AX9" s="78">
        <f>N9*'Resumen de productos'!$F11</f>
        <v>0</v>
      </c>
    </row>
    <row r="10" spans="1:50" x14ac:dyDescent="0.25">
      <c r="A10" s="3">
        <v>6</v>
      </c>
      <c r="B10" s="6" t="str">
        <f>'Resumen de productos'!B12</f>
        <v>NOMBRE DE PRODUCTO</v>
      </c>
      <c r="C10" s="79"/>
      <c r="D10" s="79"/>
      <c r="E10" s="79"/>
      <c r="F10" s="79"/>
      <c r="G10" s="79"/>
      <c r="H10" s="79"/>
      <c r="I10" s="79"/>
      <c r="J10" s="79"/>
      <c r="K10" s="79"/>
      <c r="L10" s="79"/>
      <c r="M10" s="79"/>
      <c r="N10" s="79"/>
      <c r="O10" s="78">
        <f>C10*'Resumen de productos'!$C12</f>
        <v>0</v>
      </c>
      <c r="P10" s="78">
        <f>C10*'Resumen de productos'!$E12</f>
        <v>0</v>
      </c>
      <c r="Q10" s="78">
        <f>C10*'Resumen de productos'!$F12</f>
        <v>0</v>
      </c>
      <c r="R10" s="78">
        <f>D10*'Resumen de productos'!$C12</f>
        <v>0</v>
      </c>
      <c r="S10" s="78">
        <f>D10*'Resumen de productos'!$E12</f>
        <v>0</v>
      </c>
      <c r="T10" s="78">
        <f>D10*'Resumen de productos'!$F12</f>
        <v>0</v>
      </c>
      <c r="U10" s="78">
        <f>E10*'Resumen de productos'!$C12</f>
        <v>0</v>
      </c>
      <c r="V10" s="78">
        <f>E10*'Resumen de productos'!$E12</f>
        <v>0</v>
      </c>
      <c r="W10" s="78">
        <f>E10*'Resumen de productos'!$F12</f>
        <v>0</v>
      </c>
      <c r="X10" s="78">
        <f>F10*'Resumen de productos'!$C12</f>
        <v>0</v>
      </c>
      <c r="Y10" s="78">
        <f>F10*'Resumen de productos'!$E12</f>
        <v>0</v>
      </c>
      <c r="Z10" s="78">
        <f>F10*'Resumen de productos'!$F12</f>
        <v>0</v>
      </c>
      <c r="AA10" s="78">
        <f>G10*'Resumen de productos'!$C12</f>
        <v>0</v>
      </c>
      <c r="AB10" s="78">
        <f>G10*'Resumen de productos'!$E12</f>
        <v>0</v>
      </c>
      <c r="AC10" s="78">
        <f>G10*'Resumen de productos'!$F12</f>
        <v>0</v>
      </c>
      <c r="AD10" s="78">
        <f>H10*'Resumen de productos'!$C12</f>
        <v>0</v>
      </c>
      <c r="AE10" s="78">
        <f>H10*'Resumen de productos'!$E12</f>
        <v>0</v>
      </c>
      <c r="AF10" s="78">
        <f>H10*'Resumen de productos'!$F12</f>
        <v>0</v>
      </c>
      <c r="AG10" s="78">
        <f>I10*'Resumen de productos'!$C12</f>
        <v>0</v>
      </c>
      <c r="AH10" s="78">
        <f>I10*'Resumen de productos'!$E12</f>
        <v>0</v>
      </c>
      <c r="AI10" s="78">
        <f>I10*'Resumen de productos'!$F12</f>
        <v>0</v>
      </c>
      <c r="AJ10" s="78">
        <f>J10*'Resumen de productos'!$C12</f>
        <v>0</v>
      </c>
      <c r="AK10" s="78">
        <f>J10*'Resumen de productos'!$E12</f>
        <v>0</v>
      </c>
      <c r="AL10" s="78">
        <f>J10*'Resumen de productos'!$F12</f>
        <v>0</v>
      </c>
      <c r="AM10" s="78">
        <f>K10*'Resumen de productos'!$C12</f>
        <v>0</v>
      </c>
      <c r="AN10" s="78">
        <f>K10*'Resumen de productos'!$E12</f>
        <v>0</v>
      </c>
      <c r="AO10" s="78">
        <f>K10*'Resumen de productos'!$F12</f>
        <v>0</v>
      </c>
      <c r="AP10" s="78">
        <f>L10*'Resumen de productos'!$C12</f>
        <v>0</v>
      </c>
      <c r="AQ10" s="78">
        <f>L10*'Resumen de productos'!$E12</f>
        <v>0</v>
      </c>
      <c r="AR10" s="78">
        <f>L10*'Resumen de productos'!$F12</f>
        <v>0</v>
      </c>
      <c r="AS10" s="78">
        <f>M10*'Resumen de productos'!$C12</f>
        <v>0</v>
      </c>
      <c r="AT10" s="78">
        <f>M10*'Resumen de productos'!$E12</f>
        <v>0</v>
      </c>
      <c r="AU10" s="78">
        <f>M10*'Resumen de productos'!$F12</f>
        <v>0</v>
      </c>
      <c r="AV10" s="78">
        <f>N10*'Resumen de productos'!$C12</f>
        <v>0</v>
      </c>
      <c r="AW10" s="78">
        <f>N10*'Resumen de productos'!$E12</f>
        <v>0</v>
      </c>
      <c r="AX10" s="78">
        <f>N10*'Resumen de productos'!$F12</f>
        <v>0</v>
      </c>
    </row>
    <row r="11" spans="1:50" x14ac:dyDescent="0.25">
      <c r="A11" s="3">
        <v>7</v>
      </c>
      <c r="B11" s="6" t="str">
        <f>'Resumen de productos'!B13</f>
        <v>NOMBRE DE PRODUCTO</v>
      </c>
      <c r="C11" s="79"/>
      <c r="D11" s="79"/>
      <c r="E11" s="79"/>
      <c r="F11" s="79"/>
      <c r="G11" s="79"/>
      <c r="H11" s="79"/>
      <c r="I11" s="79"/>
      <c r="J11" s="79"/>
      <c r="K11" s="79"/>
      <c r="L11" s="79"/>
      <c r="M11" s="79"/>
      <c r="N11" s="79"/>
      <c r="O11" s="78">
        <f>C11*'Resumen de productos'!$C13</f>
        <v>0</v>
      </c>
      <c r="P11" s="78">
        <f>C11*'Resumen de productos'!$E13</f>
        <v>0</v>
      </c>
      <c r="Q11" s="78">
        <f>C11*'Resumen de productos'!$F13</f>
        <v>0</v>
      </c>
      <c r="R11" s="78">
        <f>D11*'Resumen de productos'!$C13</f>
        <v>0</v>
      </c>
      <c r="S11" s="78">
        <f>D11*'Resumen de productos'!$E13</f>
        <v>0</v>
      </c>
      <c r="T11" s="78">
        <f>D11*'Resumen de productos'!$F13</f>
        <v>0</v>
      </c>
      <c r="U11" s="78">
        <f>E11*'Resumen de productos'!$C13</f>
        <v>0</v>
      </c>
      <c r="V11" s="78">
        <f>E11*'Resumen de productos'!$E13</f>
        <v>0</v>
      </c>
      <c r="W11" s="78">
        <f>E11*'Resumen de productos'!$F13</f>
        <v>0</v>
      </c>
      <c r="X11" s="78">
        <f>F11*'Resumen de productos'!$C13</f>
        <v>0</v>
      </c>
      <c r="Y11" s="78">
        <f>F11*'Resumen de productos'!$E13</f>
        <v>0</v>
      </c>
      <c r="Z11" s="78">
        <f>F11*'Resumen de productos'!$F13</f>
        <v>0</v>
      </c>
      <c r="AA11" s="78">
        <f>G11*'Resumen de productos'!$C13</f>
        <v>0</v>
      </c>
      <c r="AB11" s="78">
        <f>G11*'Resumen de productos'!$E13</f>
        <v>0</v>
      </c>
      <c r="AC11" s="78">
        <f>G11*'Resumen de productos'!$F13</f>
        <v>0</v>
      </c>
      <c r="AD11" s="78">
        <f>H11*'Resumen de productos'!$C13</f>
        <v>0</v>
      </c>
      <c r="AE11" s="78">
        <f>H11*'Resumen de productos'!$E13</f>
        <v>0</v>
      </c>
      <c r="AF11" s="78">
        <f>H11*'Resumen de productos'!$F13</f>
        <v>0</v>
      </c>
      <c r="AG11" s="78">
        <f>I11*'Resumen de productos'!$C13</f>
        <v>0</v>
      </c>
      <c r="AH11" s="78">
        <f>I11*'Resumen de productos'!$E13</f>
        <v>0</v>
      </c>
      <c r="AI11" s="78">
        <f>I11*'Resumen de productos'!$F13</f>
        <v>0</v>
      </c>
      <c r="AJ11" s="78">
        <f>J11*'Resumen de productos'!$C13</f>
        <v>0</v>
      </c>
      <c r="AK11" s="78">
        <f>J11*'Resumen de productos'!$E13</f>
        <v>0</v>
      </c>
      <c r="AL11" s="78">
        <f>J11*'Resumen de productos'!$F13</f>
        <v>0</v>
      </c>
      <c r="AM11" s="78">
        <f>K11*'Resumen de productos'!$C13</f>
        <v>0</v>
      </c>
      <c r="AN11" s="78">
        <f>K11*'Resumen de productos'!$E13</f>
        <v>0</v>
      </c>
      <c r="AO11" s="78">
        <f>K11*'Resumen de productos'!$F13</f>
        <v>0</v>
      </c>
      <c r="AP11" s="78">
        <f>L11*'Resumen de productos'!$C13</f>
        <v>0</v>
      </c>
      <c r="AQ11" s="78">
        <f>L11*'Resumen de productos'!$E13</f>
        <v>0</v>
      </c>
      <c r="AR11" s="78">
        <f>L11*'Resumen de productos'!$F13</f>
        <v>0</v>
      </c>
      <c r="AS11" s="78">
        <f>M11*'Resumen de productos'!$C13</f>
        <v>0</v>
      </c>
      <c r="AT11" s="78">
        <f>M11*'Resumen de productos'!$E13</f>
        <v>0</v>
      </c>
      <c r="AU11" s="78">
        <f>M11*'Resumen de productos'!$F13</f>
        <v>0</v>
      </c>
      <c r="AV11" s="78">
        <f>N11*'Resumen de productos'!$C13</f>
        <v>0</v>
      </c>
      <c r="AW11" s="78">
        <f>N11*'Resumen de productos'!$E13</f>
        <v>0</v>
      </c>
      <c r="AX11" s="78">
        <f>N11*'Resumen de productos'!$F13</f>
        <v>0</v>
      </c>
    </row>
    <row r="12" spans="1:50" ht="15" customHeight="1" x14ac:dyDescent="0.25">
      <c r="A12" s="3">
        <v>8</v>
      </c>
      <c r="B12" s="6" t="str">
        <f>'Resumen de productos'!B14</f>
        <v>NOMBRE DE PRODUCTO</v>
      </c>
      <c r="C12" s="79"/>
      <c r="D12" s="79"/>
      <c r="E12" s="79"/>
      <c r="F12" s="79"/>
      <c r="G12" s="79"/>
      <c r="H12" s="79"/>
      <c r="I12" s="79"/>
      <c r="J12" s="79"/>
      <c r="K12" s="79"/>
      <c r="L12" s="79"/>
      <c r="M12" s="79"/>
      <c r="N12" s="79"/>
      <c r="O12" s="78">
        <f>C12*'Resumen de productos'!$C14</f>
        <v>0</v>
      </c>
      <c r="P12" s="78">
        <f>C12*'Resumen de productos'!$E14</f>
        <v>0</v>
      </c>
      <c r="Q12" s="78">
        <f>C12*'Resumen de productos'!$F14</f>
        <v>0</v>
      </c>
      <c r="R12" s="78">
        <f>D12*'Resumen de productos'!$C14</f>
        <v>0</v>
      </c>
      <c r="S12" s="78">
        <f>D12*'Resumen de productos'!$E14</f>
        <v>0</v>
      </c>
      <c r="T12" s="78">
        <f>D12*'Resumen de productos'!$F14</f>
        <v>0</v>
      </c>
      <c r="U12" s="78">
        <f>E12*'Resumen de productos'!$C14</f>
        <v>0</v>
      </c>
      <c r="V12" s="78">
        <f>E12*'Resumen de productos'!$E14</f>
        <v>0</v>
      </c>
      <c r="W12" s="78">
        <f>E12*'Resumen de productos'!$F14</f>
        <v>0</v>
      </c>
      <c r="X12" s="78">
        <f>F12*'Resumen de productos'!$C14</f>
        <v>0</v>
      </c>
      <c r="Y12" s="78">
        <f>F12*'Resumen de productos'!$E14</f>
        <v>0</v>
      </c>
      <c r="Z12" s="78">
        <f>F12*'Resumen de productos'!$F14</f>
        <v>0</v>
      </c>
      <c r="AA12" s="78">
        <f>G12*'Resumen de productos'!$C14</f>
        <v>0</v>
      </c>
      <c r="AB12" s="78">
        <f>G12*'Resumen de productos'!$E14</f>
        <v>0</v>
      </c>
      <c r="AC12" s="78">
        <f>G12*'Resumen de productos'!$F14</f>
        <v>0</v>
      </c>
      <c r="AD12" s="78">
        <f>H12*'Resumen de productos'!$C14</f>
        <v>0</v>
      </c>
      <c r="AE12" s="78">
        <f>H12*'Resumen de productos'!$E14</f>
        <v>0</v>
      </c>
      <c r="AF12" s="78">
        <f>H12*'Resumen de productos'!$F14</f>
        <v>0</v>
      </c>
      <c r="AG12" s="78">
        <f>I12*'Resumen de productos'!$C14</f>
        <v>0</v>
      </c>
      <c r="AH12" s="78">
        <f>I12*'Resumen de productos'!$E14</f>
        <v>0</v>
      </c>
      <c r="AI12" s="78">
        <f>I12*'Resumen de productos'!$F14</f>
        <v>0</v>
      </c>
      <c r="AJ12" s="78">
        <f>J12*'Resumen de productos'!$C14</f>
        <v>0</v>
      </c>
      <c r="AK12" s="78">
        <f>J12*'Resumen de productos'!$E14</f>
        <v>0</v>
      </c>
      <c r="AL12" s="78">
        <f>J12*'Resumen de productos'!$F14</f>
        <v>0</v>
      </c>
      <c r="AM12" s="78">
        <f>K12*'Resumen de productos'!$C14</f>
        <v>0</v>
      </c>
      <c r="AN12" s="78">
        <f>K12*'Resumen de productos'!$E14</f>
        <v>0</v>
      </c>
      <c r="AO12" s="78">
        <f>K12*'Resumen de productos'!$F14</f>
        <v>0</v>
      </c>
      <c r="AP12" s="78">
        <f>L12*'Resumen de productos'!$C14</f>
        <v>0</v>
      </c>
      <c r="AQ12" s="78">
        <f>L12*'Resumen de productos'!$E14</f>
        <v>0</v>
      </c>
      <c r="AR12" s="78">
        <f>L12*'Resumen de productos'!$F14</f>
        <v>0</v>
      </c>
      <c r="AS12" s="78">
        <f>M12*'Resumen de productos'!$C14</f>
        <v>0</v>
      </c>
      <c r="AT12" s="78">
        <f>M12*'Resumen de productos'!$E14</f>
        <v>0</v>
      </c>
      <c r="AU12" s="78">
        <f>M12*'Resumen de productos'!$F14</f>
        <v>0</v>
      </c>
      <c r="AV12" s="78">
        <f>N12*'Resumen de productos'!$C14</f>
        <v>0</v>
      </c>
      <c r="AW12" s="78">
        <f>N12*'Resumen de productos'!$E14</f>
        <v>0</v>
      </c>
      <c r="AX12" s="78">
        <f>N12*'Resumen de productos'!$F14</f>
        <v>0</v>
      </c>
    </row>
    <row r="13" spans="1:50" x14ac:dyDescent="0.25">
      <c r="A13" s="3">
        <v>9</v>
      </c>
      <c r="B13" s="6" t="str">
        <f>'Resumen de productos'!B15</f>
        <v>NOMBRE DE PRODUCTO</v>
      </c>
      <c r="C13" s="79"/>
      <c r="D13" s="79"/>
      <c r="E13" s="79"/>
      <c r="F13" s="79"/>
      <c r="G13" s="79"/>
      <c r="H13" s="79"/>
      <c r="I13" s="79"/>
      <c r="J13" s="79"/>
      <c r="K13" s="79"/>
      <c r="L13" s="79"/>
      <c r="M13" s="79"/>
      <c r="N13" s="79"/>
      <c r="O13" s="78">
        <f>C13*'Resumen de productos'!$C15</f>
        <v>0</v>
      </c>
      <c r="P13" s="78">
        <f>C13*'Resumen de productos'!$E15</f>
        <v>0</v>
      </c>
      <c r="Q13" s="78">
        <f>C13*'Resumen de productos'!$F15</f>
        <v>0</v>
      </c>
      <c r="R13" s="78">
        <f>D13*'Resumen de productos'!$C15</f>
        <v>0</v>
      </c>
      <c r="S13" s="78">
        <f>D13*'Resumen de productos'!$E15</f>
        <v>0</v>
      </c>
      <c r="T13" s="78">
        <f>D13*'Resumen de productos'!$F15</f>
        <v>0</v>
      </c>
      <c r="U13" s="78">
        <f>E13*'Resumen de productos'!$C15</f>
        <v>0</v>
      </c>
      <c r="V13" s="78">
        <f>E13*'Resumen de productos'!$E15</f>
        <v>0</v>
      </c>
      <c r="W13" s="78">
        <f>E13*'Resumen de productos'!$F15</f>
        <v>0</v>
      </c>
      <c r="X13" s="78">
        <f>F13*'Resumen de productos'!$C15</f>
        <v>0</v>
      </c>
      <c r="Y13" s="78">
        <f>F13*'Resumen de productos'!$E15</f>
        <v>0</v>
      </c>
      <c r="Z13" s="78">
        <f>F13*'Resumen de productos'!$F15</f>
        <v>0</v>
      </c>
      <c r="AA13" s="78">
        <f>G13*'Resumen de productos'!$C15</f>
        <v>0</v>
      </c>
      <c r="AB13" s="78">
        <f>G13*'Resumen de productos'!$E15</f>
        <v>0</v>
      </c>
      <c r="AC13" s="78">
        <f>G13*'Resumen de productos'!$F15</f>
        <v>0</v>
      </c>
      <c r="AD13" s="78">
        <f>H13*'Resumen de productos'!$C15</f>
        <v>0</v>
      </c>
      <c r="AE13" s="78">
        <f>H13*'Resumen de productos'!$E15</f>
        <v>0</v>
      </c>
      <c r="AF13" s="78">
        <f>H13*'Resumen de productos'!$F15</f>
        <v>0</v>
      </c>
      <c r="AG13" s="78">
        <f>I13*'Resumen de productos'!$C15</f>
        <v>0</v>
      </c>
      <c r="AH13" s="78">
        <f>I13*'Resumen de productos'!$E15</f>
        <v>0</v>
      </c>
      <c r="AI13" s="78">
        <f>I13*'Resumen de productos'!$F15</f>
        <v>0</v>
      </c>
      <c r="AJ13" s="78">
        <f>J13*'Resumen de productos'!$C15</f>
        <v>0</v>
      </c>
      <c r="AK13" s="78">
        <f>J13*'Resumen de productos'!$E15</f>
        <v>0</v>
      </c>
      <c r="AL13" s="78">
        <f>J13*'Resumen de productos'!$F15</f>
        <v>0</v>
      </c>
      <c r="AM13" s="78">
        <f>K13*'Resumen de productos'!$C15</f>
        <v>0</v>
      </c>
      <c r="AN13" s="78">
        <f>K13*'Resumen de productos'!$E15</f>
        <v>0</v>
      </c>
      <c r="AO13" s="78">
        <f>K13*'Resumen de productos'!$F15</f>
        <v>0</v>
      </c>
      <c r="AP13" s="78">
        <f>L13*'Resumen de productos'!$C15</f>
        <v>0</v>
      </c>
      <c r="AQ13" s="78">
        <f>L13*'Resumen de productos'!$E15</f>
        <v>0</v>
      </c>
      <c r="AR13" s="78">
        <f>L13*'Resumen de productos'!$F15</f>
        <v>0</v>
      </c>
      <c r="AS13" s="78">
        <f>M13*'Resumen de productos'!$C15</f>
        <v>0</v>
      </c>
      <c r="AT13" s="78">
        <f>M13*'Resumen de productos'!$E15</f>
        <v>0</v>
      </c>
      <c r="AU13" s="78">
        <f>M13*'Resumen de productos'!$F15</f>
        <v>0</v>
      </c>
      <c r="AV13" s="78">
        <f>N13*'Resumen de productos'!$C15</f>
        <v>0</v>
      </c>
      <c r="AW13" s="78">
        <f>N13*'Resumen de productos'!$E15</f>
        <v>0</v>
      </c>
      <c r="AX13" s="78">
        <f>N13*'Resumen de productos'!$F15</f>
        <v>0</v>
      </c>
    </row>
    <row r="14" spans="1:50" x14ac:dyDescent="0.25">
      <c r="A14" s="3">
        <v>10</v>
      </c>
      <c r="B14" s="6" t="str">
        <f>'Resumen de productos'!B16</f>
        <v>NOMBRE DE PRODUCTO</v>
      </c>
      <c r="C14" s="79"/>
      <c r="D14" s="79"/>
      <c r="E14" s="79"/>
      <c r="F14" s="79"/>
      <c r="G14" s="79"/>
      <c r="H14" s="79"/>
      <c r="I14" s="79"/>
      <c r="J14" s="79"/>
      <c r="K14" s="79"/>
      <c r="L14" s="79"/>
      <c r="M14" s="79"/>
      <c r="N14" s="79"/>
      <c r="O14" s="78">
        <f>C14*'Resumen de productos'!$C16</f>
        <v>0</v>
      </c>
      <c r="P14" s="78">
        <f>C14*'Resumen de productos'!$E16</f>
        <v>0</v>
      </c>
      <c r="Q14" s="78">
        <f>C14*'Resumen de productos'!$F16</f>
        <v>0</v>
      </c>
      <c r="R14" s="78">
        <f>D14*'Resumen de productos'!$C16</f>
        <v>0</v>
      </c>
      <c r="S14" s="78">
        <f>D14*'Resumen de productos'!$E16</f>
        <v>0</v>
      </c>
      <c r="T14" s="78">
        <f>D14*'Resumen de productos'!$F16</f>
        <v>0</v>
      </c>
      <c r="U14" s="78">
        <f>E14*'Resumen de productos'!$C16</f>
        <v>0</v>
      </c>
      <c r="V14" s="78">
        <f>E14*'Resumen de productos'!$E16</f>
        <v>0</v>
      </c>
      <c r="W14" s="78">
        <f>E14*'Resumen de productos'!$F16</f>
        <v>0</v>
      </c>
      <c r="X14" s="78">
        <f>F14*'Resumen de productos'!$C16</f>
        <v>0</v>
      </c>
      <c r="Y14" s="78">
        <f>F14*'Resumen de productos'!$E16</f>
        <v>0</v>
      </c>
      <c r="Z14" s="78">
        <f>F14*'Resumen de productos'!$F16</f>
        <v>0</v>
      </c>
      <c r="AA14" s="78">
        <f>G14*'Resumen de productos'!$C16</f>
        <v>0</v>
      </c>
      <c r="AB14" s="78">
        <f>G14*'Resumen de productos'!$E16</f>
        <v>0</v>
      </c>
      <c r="AC14" s="78">
        <f>G14*'Resumen de productos'!$F16</f>
        <v>0</v>
      </c>
      <c r="AD14" s="78">
        <f>H14*'Resumen de productos'!$C16</f>
        <v>0</v>
      </c>
      <c r="AE14" s="78">
        <f>H14*'Resumen de productos'!$E16</f>
        <v>0</v>
      </c>
      <c r="AF14" s="78">
        <f>H14*'Resumen de productos'!$F16</f>
        <v>0</v>
      </c>
      <c r="AG14" s="78">
        <f>I14*'Resumen de productos'!$C16</f>
        <v>0</v>
      </c>
      <c r="AH14" s="78">
        <f>I14*'Resumen de productos'!$E16</f>
        <v>0</v>
      </c>
      <c r="AI14" s="78">
        <f>I14*'Resumen de productos'!$F16</f>
        <v>0</v>
      </c>
      <c r="AJ14" s="78">
        <f>J14*'Resumen de productos'!$C16</f>
        <v>0</v>
      </c>
      <c r="AK14" s="78">
        <f>J14*'Resumen de productos'!$E16</f>
        <v>0</v>
      </c>
      <c r="AL14" s="78">
        <f>J14*'Resumen de productos'!$F16</f>
        <v>0</v>
      </c>
      <c r="AM14" s="78">
        <f>K14*'Resumen de productos'!$C16</f>
        <v>0</v>
      </c>
      <c r="AN14" s="78">
        <f>K14*'Resumen de productos'!$E16</f>
        <v>0</v>
      </c>
      <c r="AO14" s="78">
        <f>K14*'Resumen de productos'!$F16</f>
        <v>0</v>
      </c>
      <c r="AP14" s="78">
        <f>L14*'Resumen de productos'!$C16</f>
        <v>0</v>
      </c>
      <c r="AQ14" s="78">
        <f>L14*'Resumen de productos'!$E16</f>
        <v>0</v>
      </c>
      <c r="AR14" s="78">
        <f>L14*'Resumen de productos'!$F16</f>
        <v>0</v>
      </c>
      <c r="AS14" s="78">
        <f>M14*'Resumen de productos'!$C16</f>
        <v>0</v>
      </c>
      <c r="AT14" s="78">
        <f>M14*'Resumen de productos'!$E16</f>
        <v>0</v>
      </c>
      <c r="AU14" s="78">
        <f>M14*'Resumen de productos'!$F16</f>
        <v>0</v>
      </c>
      <c r="AV14" s="78">
        <f>N14*'Resumen de productos'!$C16</f>
        <v>0</v>
      </c>
      <c r="AW14" s="78">
        <f>N14*'Resumen de productos'!$E16</f>
        <v>0</v>
      </c>
      <c r="AX14" s="78">
        <f>N14*'Resumen de productos'!$F16</f>
        <v>0</v>
      </c>
    </row>
    <row r="15" spans="1:50" x14ac:dyDescent="0.25">
      <c r="A15" s="3">
        <v>11</v>
      </c>
      <c r="B15" s="6" t="str">
        <f>'Resumen de productos'!B17</f>
        <v>NOMBRE DE PRODUCTO</v>
      </c>
      <c r="C15" s="79"/>
      <c r="D15" s="79"/>
      <c r="E15" s="79"/>
      <c r="F15" s="79"/>
      <c r="G15" s="79"/>
      <c r="H15" s="79"/>
      <c r="I15" s="79"/>
      <c r="J15" s="79"/>
      <c r="K15" s="79"/>
      <c r="L15" s="79"/>
      <c r="M15" s="79"/>
      <c r="N15" s="79"/>
      <c r="O15" s="78">
        <f>C15*'Resumen de productos'!$C17</f>
        <v>0</v>
      </c>
      <c r="P15" s="78">
        <f>C15*'Resumen de productos'!$E17</f>
        <v>0</v>
      </c>
      <c r="Q15" s="78">
        <f>C15*'Resumen de productos'!$F17</f>
        <v>0</v>
      </c>
      <c r="R15" s="78">
        <f>D15*'Resumen de productos'!$C17</f>
        <v>0</v>
      </c>
      <c r="S15" s="78">
        <f>D15*'Resumen de productos'!$E17</f>
        <v>0</v>
      </c>
      <c r="T15" s="78">
        <f>D15*'Resumen de productos'!$F17</f>
        <v>0</v>
      </c>
      <c r="U15" s="78">
        <f>E15*'Resumen de productos'!$C17</f>
        <v>0</v>
      </c>
      <c r="V15" s="78">
        <f>E15*'Resumen de productos'!$E17</f>
        <v>0</v>
      </c>
      <c r="W15" s="78">
        <f>E15*'Resumen de productos'!$F17</f>
        <v>0</v>
      </c>
      <c r="X15" s="78">
        <f>F15*'Resumen de productos'!$C17</f>
        <v>0</v>
      </c>
      <c r="Y15" s="78">
        <f>F15*'Resumen de productos'!$E17</f>
        <v>0</v>
      </c>
      <c r="Z15" s="78">
        <f>F15*'Resumen de productos'!$F17</f>
        <v>0</v>
      </c>
      <c r="AA15" s="78">
        <f>G15*'Resumen de productos'!$C17</f>
        <v>0</v>
      </c>
      <c r="AB15" s="78">
        <f>G15*'Resumen de productos'!$E17</f>
        <v>0</v>
      </c>
      <c r="AC15" s="78">
        <f>G15*'Resumen de productos'!$F17</f>
        <v>0</v>
      </c>
      <c r="AD15" s="78">
        <f>H15*'Resumen de productos'!$C17</f>
        <v>0</v>
      </c>
      <c r="AE15" s="78">
        <f>H15*'Resumen de productos'!$E17</f>
        <v>0</v>
      </c>
      <c r="AF15" s="78">
        <f>H15*'Resumen de productos'!$F17</f>
        <v>0</v>
      </c>
      <c r="AG15" s="78">
        <f>I15*'Resumen de productos'!$C17</f>
        <v>0</v>
      </c>
      <c r="AH15" s="78">
        <f>I15*'Resumen de productos'!$E17</f>
        <v>0</v>
      </c>
      <c r="AI15" s="78">
        <f>I15*'Resumen de productos'!$F17</f>
        <v>0</v>
      </c>
      <c r="AJ15" s="78">
        <f>J15*'Resumen de productos'!$C17</f>
        <v>0</v>
      </c>
      <c r="AK15" s="78">
        <f>J15*'Resumen de productos'!$E17</f>
        <v>0</v>
      </c>
      <c r="AL15" s="78">
        <f>J15*'Resumen de productos'!$F17</f>
        <v>0</v>
      </c>
      <c r="AM15" s="78">
        <f>K15*'Resumen de productos'!$C17</f>
        <v>0</v>
      </c>
      <c r="AN15" s="78">
        <f>K15*'Resumen de productos'!$E17</f>
        <v>0</v>
      </c>
      <c r="AO15" s="78">
        <f>K15*'Resumen de productos'!$F17</f>
        <v>0</v>
      </c>
      <c r="AP15" s="78">
        <f>L15*'Resumen de productos'!$C17</f>
        <v>0</v>
      </c>
      <c r="AQ15" s="78">
        <f>L15*'Resumen de productos'!$E17</f>
        <v>0</v>
      </c>
      <c r="AR15" s="78">
        <f>L15*'Resumen de productos'!$F17</f>
        <v>0</v>
      </c>
      <c r="AS15" s="78">
        <f>M15*'Resumen de productos'!$C17</f>
        <v>0</v>
      </c>
      <c r="AT15" s="78">
        <f>M15*'Resumen de productos'!$E17</f>
        <v>0</v>
      </c>
      <c r="AU15" s="78">
        <f>M15*'Resumen de productos'!$F17</f>
        <v>0</v>
      </c>
      <c r="AV15" s="78">
        <f>N15*'Resumen de productos'!$C17</f>
        <v>0</v>
      </c>
      <c r="AW15" s="78">
        <f>N15*'Resumen de productos'!$E17</f>
        <v>0</v>
      </c>
      <c r="AX15" s="78">
        <f>N15*'Resumen de productos'!$F17</f>
        <v>0</v>
      </c>
    </row>
    <row r="16" spans="1:50" x14ac:dyDescent="0.25">
      <c r="A16" s="3">
        <v>12</v>
      </c>
      <c r="B16" s="6" t="str">
        <f>'Resumen de productos'!B18</f>
        <v>NOMBRE DE PRODUCTO</v>
      </c>
      <c r="C16" s="79"/>
      <c r="D16" s="79"/>
      <c r="E16" s="79"/>
      <c r="F16" s="79"/>
      <c r="G16" s="79"/>
      <c r="H16" s="79"/>
      <c r="I16" s="79"/>
      <c r="J16" s="79"/>
      <c r="K16" s="79"/>
      <c r="L16" s="79"/>
      <c r="M16" s="79"/>
      <c r="N16" s="79"/>
      <c r="O16" s="78">
        <f>C16*'Resumen de productos'!$C18</f>
        <v>0</v>
      </c>
      <c r="P16" s="78">
        <f>C16*'Resumen de productos'!$E18</f>
        <v>0</v>
      </c>
      <c r="Q16" s="78">
        <f>C16*'Resumen de productos'!$F18</f>
        <v>0</v>
      </c>
      <c r="R16" s="78">
        <f>D16*'Resumen de productos'!$C18</f>
        <v>0</v>
      </c>
      <c r="S16" s="78">
        <f>D16*'Resumen de productos'!$E18</f>
        <v>0</v>
      </c>
      <c r="T16" s="78">
        <f>D16*'Resumen de productos'!$F18</f>
        <v>0</v>
      </c>
      <c r="U16" s="78">
        <f>E16*'Resumen de productos'!$C18</f>
        <v>0</v>
      </c>
      <c r="V16" s="78">
        <f>E16*'Resumen de productos'!$E18</f>
        <v>0</v>
      </c>
      <c r="W16" s="78">
        <f>E16*'Resumen de productos'!$F18</f>
        <v>0</v>
      </c>
      <c r="X16" s="78">
        <f>F16*'Resumen de productos'!$C18</f>
        <v>0</v>
      </c>
      <c r="Y16" s="78">
        <f>F16*'Resumen de productos'!$E18</f>
        <v>0</v>
      </c>
      <c r="Z16" s="78">
        <f>F16*'Resumen de productos'!$F18</f>
        <v>0</v>
      </c>
      <c r="AA16" s="78">
        <f>G16*'Resumen de productos'!$C18</f>
        <v>0</v>
      </c>
      <c r="AB16" s="78">
        <f>G16*'Resumen de productos'!$E18</f>
        <v>0</v>
      </c>
      <c r="AC16" s="78">
        <f>G16*'Resumen de productos'!$F18</f>
        <v>0</v>
      </c>
      <c r="AD16" s="78">
        <f>H16*'Resumen de productos'!$C18</f>
        <v>0</v>
      </c>
      <c r="AE16" s="78">
        <f>H16*'Resumen de productos'!$E18</f>
        <v>0</v>
      </c>
      <c r="AF16" s="78">
        <f>H16*'Resumen de productos'!$F18</f>
        <v>0</v>
      </c>
      <c r="AG16" s="78">
        <f>I16*'Resumen de productos'!$C18</f>
        <v>0</v>
      </c>
      <c r="AH16" s="78">
        <f>I16*'Resumen de productos'!$E18</f>
        <v>0</v>
      </c>
      <c r="AI16" s="78">
        <f>I16*'Resumen de productos'!$F18</f>
        <v>0</v>
      </c>
      <c r="AJ16" s="78">
        <f>J16*'Resumen de productos'!$C18</f>
        <v>0</v>
      </c>
      <c r="AK16" s="78">
        <f>J16*'Resumen de productos'!$E18</f>
        <v>0</v>
      </c>
      <c r="AL16" s="78">
        <f>J16*'Resumen de productos'!$F18</f>
        <v>0</v>
      </c>
      <c r="AM16" s="78">
        <f>K16*'Resumen de productos'!$C18</f>
        <v>0</v>
      </c>
      <c r="AN16" s="78">
        <f>K16*'Resumen de productos'!$E18</f>
        <v>0</v>
      </c>
      <c r="AO16" s="78">
        <f>K16*'Resumen de productos'!$F18</f>
        <v>0</v>
      </c>
      <c r="AP16" s="78">
        <f>L16*'Resumen de productos'!$C18</f>
        <v>0</v>
      </c>
      <c r="AQ16" s="78">
        <f>L16*'Resumen de productos'!$E18</f>
        <v>0</v>
      </c>
      <c r="AR16" s="78">
        <f>L16*'Resumen de productos'!$F18</f>
        <v>0</v>
      </c>
      <c r="AS16" s="78">
        <f>M16*'Resumen de productos'!$C18</f>
        <v>0</v>
      </c>
      <c r="AT16" s="78">
        <f>M16*'Resumen de productos'!$E18</f>
        <v>0</v>
      </c>
      <c r="AU16" s="78">
        <f>M16*'Resumen de productos'!$F18</f>
        <v>0</v>
      </c>
      <c r="AV16" s="78">
        <f>N16*'Resumen de productos'!$C18</f>
        <v>0</v>
      </c>
      <c r="AW16" s="78">
        <f>N16*'Resumen de productos'!$E18</f>
        <v>0</v>
      </c>
      <c r="AX16" s="78">
        <f>N16*'Resumen de productos'!$F18</f>
        <v>0</v>
      </c>
    </row>
    <row r="17" spans="1:50" x14ac:dyDescent="0.25">
      <c r="A17" s="3">
        <v>13</v>
      </c>
      <c r="B17" s="6" t="str">
        <f>'Resumen de productos'!B19</f>
        <v>NOMBRE DE PRODUCTO</v>
      </c>
      <c r="C17" s="79"/>
      <c r="D17" s="79"/>
      <c r="E17" s="79"/>
      <c r="F17" s="79"/>
      <c r="G17" s="79"/>
      <c r="H17" s="79"/>
      <c r="I17" s="79"/>
      <c r="J17" s="79"/>
      <c r="K17" s="79"/>
      <c r="L17" s="79"/>
      <c r="M17" s="79"/>
      <c r="N17" s="79"/>
      <c r="O17" s="78">
        <f>C17*'Resumen de productos'!$C19</f>
        <v>0</v>
      </c>
      <c r="P17" s="78">
        <f>C17*'Resumen de productos'!$E19</f>
        <v>0</v>
      </c>
      <c r="Q17" s="78">
        <f>C17*'Resumen de productos'!$F19</f>
        <v>0</v>
      </c>
      <c r="R17" s="78">
        <f>D17*'Resumen de productos'!$C19</f>
        <v>0</v>
      </c>
      <c r="S17" s="78">
        <f>D17*'Resumen de productos'!$E19</f>
        <v>0</v>
      </c>
      <c r="T17" s="78">
        <f>D17*'Resumen de productos'!$F19</f>
        <v>0</v>
      </c>
      <c r="U17" s="78">
        <f>E17*'Resumen de productos'!$C19</f>
        <v>0</v>
      </c>
      <c r="V17" s="78">
        <f>E17*'Resumen de productos'!$E19</f>
        <v>0</v>
      </c>
      <c r="W17" s="78">
        <f>E17*'Resumen de productos'!$F19</f>
        <v>0</v>
      </c>
      <c r="X17" s="78">
        <f>F17*'Resumen de productos'!$C19</f>
        <v>0</v>
      </c>
      <c r="Y17" s="78">
        <f>F17*'Resumen de productos'!$E19</f>
        <v>0</v>
      </c>
      <c r="Z17" s="78">
        <f>F17*'Resumen de productos'!$F19</f>
        <v>0</v>
      </c>
      <c r="AA17" s="78">
        <f>G17*'Resumen de productos'!$C19</f>
        <v>0</v>
      </c>
      <c r="AB17" s="78">
        <f>G17*'Resumen de productos'!$E19</f>
        <v>0</v>
      </c>
      <c r="AC17" s="78">
        <f>G17*'Resumen de productos'!$F19</f>
        <v>0</v>
      </c>
      <c r="AD17" s="78">
        <f>H17*'Resumen de productos'!$C19</f>
        <v>0</v>
      </c>
      <c r="AE17" s="78">
        <f>H17*'Resumen de productos'!$E19</f>
        <v>0</v>
      </c>
      <c r="AF17" s="78">
        <f>H17*'Resumen de productos'!$F19</f>
        <v>0</v>
      </c>
      <c r="AG17" s="78">
        <f>I17*'Resumen de productos'!$C19</f>
        <v>0</v>
      </c>
      <c r="AH17" s="78">
        <f>I17*'Resumen de productos'!$E19</f>
        <v>0</v>
      </c>
      <c r="AI17" s="78">
        <f>I17*'Resumen de productos'!$F19</f>
        <v>0</v>
      </c>
      <c r="AJ17" s="78">
        <f>J17*'Resumen de productos'!$C19</f>
        <v>0</v>
      </c>
      <c r="AK17" s="78">
        <f>J17*'Resumen de productos'!$E19</f>
        <v>0</v>
      </c>
      <c r="AL17" s="78">
        <f>J17*'Resumen de productos'!$F19</f>
        <v>0</v>
      </c>
      <c r="AM17" s="78">
        <f>K17*'Resumen de productos'!$C19</f>
        <v>0</v>
      </c>
      <c r="AN17" s="78">
        <f>K17*'Resumen de productos'!$E19</f>
        <v>0</v>
      </c>
      <c r="AO17" s="78">
        <f>K17*'Resumen de productos'!$F19</f>
        <v>0</v>
      </c>
      <c r="AP17" s="78">
        <f>L17*'Resumen de productos'!$C19</f>
        <v>0</v>
      </c>
      <c r="AQ17" s="78">
        <f>L17*'Resumen de productos'!$E19</f>
        <v>0</v>
      </c>
      <c r="AR17" s="78">
        <f>L17*'Resumen de productos'!$F19</f>
        <v>0</v>
      </c>
      <c r="AS17" s="78">
        <f>M17*'Resumen de productos'!$C19</f>
        <v>0</v>
      </c>
      <c r="AT17" s="78">
        <f>M17*'Resumen de productos'!$E19</f>
        <v>0</v>
      </c>
      <c r="AU17" s="78">
        <f>M17*'Resumen de productos'!$F19</f>
        <v>0</v>
      </c>
      <c r="AV17" s="78">
        <f>N17*'Resumen de productos'!$C19</f>
        <v>0</v>
      </c>
      <c r="AW17" s="78">
        <f>N17*'Resumen de productos'!$E19</f>
        <v>0</v>
      </c>
      <c r="AX17" s="78">
        <f>N17*'Resumen de productos'!$F19</f>
        <v>0</v>
      </c>
    </row>
    <row r="18" spans="1:50" ht="15" customHeight="1" x14ac:dyDescent="0.25">
      <c r="A18" s="3">
        <v>14</v>
      </c>
      <c r="B18" s="6" t="str">
        <f>'Resumen de productos'!B20</f>
        <v>NOMBRE DE PRODUCTO</v>
      </c>
      <c r="C18" s="79"/>
      <c r="D18" s="79"/>
      <c r="E18" s="79"/>
      <c r="F18" s="79"/>
      <c r="G18" s="79"/>
      <c r="H18" s="79"/>
      <c r="I18" s="79"/>
      <c r="J18" s="79"/>
      <c r="K18" s="79"/>
      <c r="L18" s="79"/>
      <c r="M18" s="79"/>
      <c r="N18" s="79"/>
      <c r="O18" s="78">
        <f>C18*'Resumen de productos'!$C20</f>
        <v>0</v>
      </c>
      <c r="P18" s="78">
        <f>C18*'Resumen de productos'!$E20</f>
        <v>0</v>
      </c>
      <c r="Q18" s="78">
        <f>C18*'Resumen de productos'!$F20</f>
        <v>0</v>
      </c>
      <c r="R18" s="78">
        <f>D18*'Resumen de productos'!$C20</f>
        <v>0</v>
      </c>
      <c r="S18" s="78">
        <f>D18*'Resumen de productos'!$E20</f>
        <v>0</v>
      </c>
      <c r="T18" s="78">
        <f>D18*'Resumen de productos'!$F20</f>
        <v>0</v>
      </c>
      <c r="U18" s="78">
        <f>E18*'Resumen de productos'!$C20</f>
        <v>0</v>
      </c>
      <c r="V18" s="78">
        <f>E18*'Resumen de productos'!$E20</f>
        <v>0</v>
      </c>
      <c r="W18" s="78">
        <f>E18*'Resumen de productos'!$F20</f>
        <v>0</v>
      </c>
      <c r="X18" s="78">
        <f>F18*'Resumen de productos'!$C20</f>
        <v>0</v>
      </c>
      <c r="Y18" s="78">
        <f>F18*'Resumen de productos'!$E20</f>
        <v>0</v>
      </c>
      <c r="Z18" s="78">
        <f>F18*'Resumen de productos'!$F20</f>
        <v>0</v>
      </c>
      <c r="AA18" s="78">
        <f>G18*'Resumen de productos'!$C20</f>
        <v>0</v>
      </c>
      <c r="AB18" s="78">
        <f>G18*'Resumen de productos'!$E20</f>
        <v>0</v>
      </c>
      <c r="AC18" s="78">
        <f>G18*'Resumen de productos'!$F20</f>
        <v>0</v>
      </c>
      <c r="AD18" s="78">
        <f>H18*'Resumen de productos'!$C20</f>
        <v>0</v>
      </c>
      <c r="AE18" s="78">
        <f>H18*'Resumen de productos'!$E20</f>
        <v>0</v>
      </c>
      <c r="AF18" s="78">
        <f>H18*'Resumen de productos'!$F20</f>
        <v>0</v>
      </c>
      <c r="AG18" s="78">
        <f>I18*'Resumen de productos'!$C20</f>
        <v>0</v>
      </c>
      <c r="AH18" s="78">
        <f>I18*'Resumen de productos'!$E20</f>
        <v>0</v>
      </c>
      <c r="AI18" s="78">
        <f>I18*'Resumen de productos'!$F20</f>
        <v>0</v>
      </c>
      <c r="AJ18" s="78">
        <f>J18*'Resumen de productos'!$C20</f>
        <v>0</v>
      </c>
      <c r="AK18" s="78">
        <f>J18*'Resumen de productos'!$E20</f>
        <v>0</v>
      </c>
      <c r="AL18" s="78">
        <f>J18*'Resumen de productos'!$F20</f>
        <v>0</v>
      </c>
      <c r="AM18" s="78">
        <f>K18*'Resumen de productos'!$C20</f>
        <v>0</v>
      </c>
      <c r="AN18" s="78">
        <f>K18*'Resumen de productos'!$E20</f>
        <v>0</v>
      </c>
      <c r="AO18" s="78">
        <f>K18*'Resumen de productos'!$F20</f>
        <v>0</v>
      </c>
      <c r="AP18" s="78">
        <f>L18*'Resumen de productos'!$C20</f>
        <v>0</v>
      </c>
      <c r="AQ18" s="78">
        <f>L18*'Resumen de productos'!$E20</f>
        <v>0</v>
      </c>
      <c r="AR18" s="78">
        <f>L18*'Resumen de productos'!$F20</f>
        <v>0</v>
      </c>
      <c r="AS18" s="78">
        <f>M18*'Resumen de productos'!$C20</f>
        <v>0</v>
      </c>
      <c r="AT18" s="78">
        <f>M18*'Resumen de productos'!$E20</f>
        <v>0</v>
      </c>
      <c r="AU18" s="78">
        <f>M18*'Resumen de productos'!$F20</f>
        <v>0</v>
      </c>
      <c r="AV18" s="78">
        <f>N18*'Resumen de productos'!$C20</f>
        <v>0</v>
      </c>
      <c r="AW18" s="78">
        <f>N18*'Resumen de productos'!$E20</f>
        <v>0</v>
      </c>
      <c r="AX18" s="78">
        <f>N18*'Resumen de productos'!$F20</f>
        <v>0</v>
      </c>
    </row>
    <row r="19" spans="1:50" x14ac:dyDescent="0.25">
      <c r="A19" s="3">
        <v>15</v>
      </c>
      <c r="B19" s="6" t="str">
        <f>'Resumen de productos'!B21</f>
        <v>NOMBRE DE PRODUCTO</v>
      </c>
      <c r="C19" s="79"/>
      <c r="D19" s="79"/>
      <c r="E19" s="79"/>
      <c r="F19" s="79"/>
      <c r="G19" s="79"/>
      <c r="H19" s="79"/>
      <c r="I19" s="79"/>
      <c r="J19" s="79"/>
      <c r="K19" s="79"/>
      <c r="L19" s="79"/>
      <c r="M19" s="79"/>
      <c r="N19" s="79"/>
      <c r="O19" s="78">
        <f>C19*'Resumen de productos'!$C21</f>
        <v>0</v>
      </c>
      <c r="P19" s="78">
        <f>C19*'Resumen de productos'!$E21</f>
        <v>0</v>
      </c>
      <c r="Q19" s="78">
        <f>C19*'Resumen de productos'!$F21</f>
        <v>0</v>
      </c>
      <c r="R19" s="78">
        <f>D19*'Resumen de productos'!$C21</f>
        <v>0</v>
      </c>
      <c r="S19" s="78">
        <f>D19*'Resumen de productos'!$E21</f>
        <v>0</v>
      </c>
      <c r="T19" s="78">
        <f>D19*'Resumen de productos'!$F21</f>
        <v>0</v>
      </c>
      <c r="U19" s="78">
        <f>E19*'Resumen de productos'!$C21</f>
        <v>0</v>
      </c>
      <c r="V19" s="78">
        <f>E19*'Resumen de productos'!$E21</f>
        <v>0</v>
      </c>
      <c r="W19" s="78">
        <f>E19*'Resumen de productos'!$F21</f>
        <v>0</v>
      </c>
      <c r="X19" s="78">
        <f>F19*'Resumen de productos'!$C21</f>
        <v>0</v>
      </c>
      <c r="Y19" s="78">
        <f>F19*'Resumen de productos'!$E21</f>
        <v>0</v>
      </c>
      <c r="Z19" s="78">
        <f>F19*'Resumen de productos'!$F21</f>
        <v>0</v>
      </c>
      <c r="AA19" s="78">
        <f>G19*'Resumen de productos'!$C21</f>
        <v>0</v>
      </c>
      <c r="AB19" s="78">
        <f>G19*'Resumen de productos'!$E21</f>
        <v>0</v>
      </c>
      <c r="AC19" s="78">
        <f>G19*'Resumen de productos'!$F21</f>
        <v>0</v>
      </c>
      <c r="AD19" s="78">
        <f>H19*'Resumen de productos'!$C21</f>
        <v>0</v>
      </c>
      <c r="AE19" s="78">
        <f>H19*'Resumen de productos'!$E21</f>
        <v>0</v>
      </c>
      <c r="AF19" s="78">
        <f>H19*'Resumen de productos'!$F21</f>
        <v>0</v>
      </c>
      <c r="AG19" s="78">
        <f>I19*'Resumen de productos'!$C21</f>
        <v>0</v>
      </c>
      <c r="AH19" s="78">
        <f>I19*'Resumen de productos'!$E21</f>
        <v>0</v>
      </c>
      <c r="AI19" s="78">
        <f>I19*'Resumen de productos'!$F21</f>
        <v>0</v>
      </c>
      <c r="AJ19" s="78">
        <f>J19*'Resumen de productos'!$C21</f>
        <v>0</v>
      </c>
      <c r="AK19" s="78">
        <f>J19*'Resumen de productos'!$E21</f>
        <v>0</v>
      </c>
      <c r="AL19" s="78">
        <f>J19*'Resumen de productos'!$F21</f>
        <v>0</v>
      </c>
      <c r="AM19" s="78">
        <f>K19*'Resumen de productos'!$C21</f>
        <v>0</v>
      </c>
      <c r="AN19" s="78">
        <f>K19*'Resumen de productos'!$E21</f>
        <v>0</v>
      </c>
      <c r="AO19" s="78">
        <f>K19*'Resumen de productos'!$F21</f>
        <v>0</v>
      </c>
      <c r="AP19" s="78">
        <f>L19*'Resumen de productos'!$C21</f>
        <v>0</v>
      </c>
      <c r="AQ19" s="78">
        <f>L19*'Resumen de productos'!$E21</f>
        <v>0</v>
      </c>
      <c r="AR19" s="78">
        <f>L19*'Resumen de productos'!$F21</f>
        <v>0</v>
      </c>
      <c r="AS19" s="78">
        <f>M19*'Resumen de productos'!$C21</f>
        <v>0</v>
      </c>
      <c r="AT19" s="78">
        <f>M19*'Resumen de productos'!$E21</f>
        <v>0</v>
      </c>
      <c r="AU19" s="78">
        <f>M19*'Resumen de productos'!$F21</f>
        <v>0</v>
      </c>
      <c r="AV19" s="78">
        <f>N19*'Resumen de productos'!$C21</f>
        <v>0</v>
      </c>
      <c r="AW19" s="78">
        <f>N19*'Resumen de productos'!$E21</f>
        <v>0</v>
      </c>
      <c r="AX19" s="78">
        <f>N19*'Resumen de productos'!$F21</f>
        <v>0</v>
      </c>
    </row>
    <row r="20" spans="1:50" x14ac:dyDescent="0.25">
      <c r="A20" s="3">
        <v>16</v>
      </c>
      <c r="B20" s="6" t="str">
        <f>'Resumen de productos'!B22</f>
        <v>NOMBRE DE PRODUCTO</v>
      </c>
      <c r="C20" s="79"/>
      <c r="D20" s="79"/>
      <c r="E20" s="79"/>
      <c r="F20" s="79"/>
      <c r="G20" s="79"/>
      <c r="H20" s="79"/>
      <c r="I20" s="79"/>
      <c r="J20" s="79"/>
      <c r="K20" s="79"/>
      <c r="L20" s="79"/>
      <c r="M20" s="79"/>
      <c r="N20" s="79"/>
      <c r="O20" s="78">
        <f>C20*'Resumen de productos'!$C22</f>
        <v>0</v>
      </c>
      <c r="P20" s="78">
        <f>C20*'Resumen de productos'!$E22</f>
        <v>0</v>
      </c>
      <c r="Q20" s="78">
        <f>C20*'Resumen de productos'!$F22</f>
        <v>0</v>
      </c>
      <c r="R20" s="78">
        <f>D20*'Resumen de productos'!$C22</f>
        <v>0</v>
      </c>
      <c r="S20" s="78">
        <f>D20*'Resumen de productos'!$E22</f>
        <v>0</v>
      </c>
      <c r="T20" s="78">
        <f>D20*'Resumen de productos'!$F22</f>
        <v>0</v>
      </c>
      <c r="U20" s="78">
        <f>E20*'Resumen de productos'!$C22</f>
        <v>0</v>
      </c>
      <c r="V20" s="78">
        <f>E20*'Resumen de productos'!$E22</f>
        <v>0</v>
      </c>
      <c r="W20" s="78">
        <f>E20*'Resumen de productos'!$F22</f>
        <v>0</v>
      </c>
      <c r="X20" s="78">
        <f>F20*'Resumen de productos'!$C22</f>
        <v>0</v>
      </c>
      <c r="Y20" s="78">
        <f>F20*'Resumen de productos'!$E22</f>
        <v>0</v>
      </c>
      <c r="Z20" s="78">
        <f>F20*'Resumen de productos'!$F22</f>
        <v>0</v>
      </c>
      <c r="AA20" s="78">
        <f>G20*'Resumen de productos'!$C22</f>
        <v>0</v>
      </c>
      <c r="AB20" s="78">
        <f>G20*'Resumen de productos'!$E22</f>
        <v>0</v>
      </c>
      <c r="AC20" s="78">
        <f>G20*'Resumen de productos'!$F22</f>
        <v>0</v>
      </c>
      <c r="AD20" s="78">
        <f>H20*'Resumen de productos'!$C22</f>
        <v>0</v>
      </c>
      <c r="AE20" s="78">
        <f>H20*'Resumen de productos'!$E22</f>
        <v>0</v>
      </c>
      <c r="AF20" s="78">
        <f>H20*'Resumen de productos'!$F22</f>
        <v>0</v>
      </c>
      <c r="AG20" s="78">
        <f>I20*'Resumen de productos'!$C22</f>
        <v>0</v>
      </c>
      <c r="AH20" s="78">
        <f>I20*'Resumen de productos'!$E22</f>
        <v>0</v>
      </c>
      <c r="AI20" s="78">
        <f>I20*'Resumen de productos'!$F22</f>
        <v>0</v>
      </c>
      <c r="AJ20" s="78">
        <f>J20*'Resumen de productos'!$C22</f>
        <v>0</v>
      </c>
      <c r="AK20" s="78">
        <f>J20*'Resumen de productos'!$E22</f>
        <v>0</v>
      </c>
      <c r="AL20" s="78">
        <f>J20*'Resumen de productos'!$F22</f>
        <v>0</v>
      </c>
      <c r="AM20" s="78">
        <f>K20*'Resumen de productos'!$C22</f>
        <v>0</v>
      </c>
      <c r="AN20" s="78">
        <f>K20*'Resumen de productos'!$E22</f>
        <v>0</v>
      </c>
      <c r="AO20" s="78">
        <f>K20*'Resumen de productos'!$F22</f>
        <v>0</v>
      </c>
      <c r="AP20" s="78">
        <f>L20*'Resumen de productos'!$C22</f>
        <v>0</v>
      </c>
      <c r="AQ20" s="78">
        <f>L20*'Resumen de productos'!$E22</f>
        <v>0</v>
      </c>
      <c r="AR20" s="78">
        <f>L20*'Resumen de productos'!$F22</f>
        <v>0</v>
      </c>
      <c r="AS20" s="78">
        <f>M20*'Resumen de productos'!$C22</f>
        <v>0</v>
      </c>
      <c r="AT20" s="78">
        <f>M20*'Resumen de productos'!$E22</f>
        <v>0</v>
      </c>
      <c r="AU20" s="78">
        <f>M20*'Resumen de productos'!$F22</f>
        <v>0</v>
      </c>
      <c r="AV20" s="78">
        <f>N20*'Resumen de productos'!$C22</f>
        <v>0</v>
      </c>
      <c r="AW20" s="78">
        <f>N20*'Resumen de productos'!$E22</f>
        <v>0</v>
      </c>
      <c r="AX20" s="78">
        <f>N20*'Resumen de productos'!$F22</f>
        <v>0</v>
      </c>
    </row>
    <row r="21" spans="1:50" x14ac:dyDescent="0.25">
      <c r="A21" s="3">
        <v>17</v>
      </c>
      <c r="B21" s="6" t="str">
        <f>'Resumen de productos'!B23</f>
        <v>NOMBRE DE PRODUCTO</v>
      </c>
      <c r="C21" s="79"/>
      <c r="D21" s="79"/>
      <c r="E21" s="79"/>
      <c r="F21" s="79"/>
      <c r="G21" s="79"/>
      <c r="H21" s="79"/>
      <c r="I21" s="79"/>
      <c r="J21" s="79"/>
      <c r="K21" s="79"/>
      <c r="L21" s="79"/>
      <c r="M21" s="79"/>
      <c r="N21" s="79"/>
      <c r="O21" s="78">
        <f>C21*'Resumen de productos'!$C23</f>
        <v>0</v>
      </c>
      <c r="P21" s="78">
        <f>C21*'Resumen de productos'!$E23</f>
        <v>0</v>
      </c>
      <c r="Q21" s="78">
        <f>C21*'Resumen de productos'!$F23</f>
        <v>0</v>
      </c>
      <c r="R21" s="78">
        <f>D21*'Resumen de productos'!$C23</f>
        <v>0</v>
      </c>
      <c r="S21" s="78">
        <f>D21*'Resumen de productos'!$E23</f>
        <v>0</v>
      </c>
      <c r="T21" s="78">
        <f>D21*'Resumen de productos'!$F23</f>
        <v>0</v>
      </c>
      <c r="U21" s="78">
        <f>E21*'Resumen de productos'!$C23</f>
        <v>0</v>
      </c>
      <c r="V21" s="78">
        <f>E21*'Resumen de productos'!$E23</f>
        <v>0</v>
      </c>
      <c r="W21" s="78">
        <f>E21*'Resumen de productos'!$F23</f>
        <v>0</v>
      </c>
      <c r="X21" s="78">
        <f>F21*'Resumen de productos'!$C23</f>
        <v>0</v>
      </c>
      <c r="Y21" s="78">
        <f>F21*'Resumen de productos'!$E23</f>
        <v>0</v>
      </c>
      <c r="Z21" s="78">
        <f>F21*'Resumen de productos'!$F23</f>
        <v>0</v>
      </c>
      <c r="AA21" s="78">
        <f>G21*'Resumen de productos'!$C23</f>
        <v>0</v>
      </c>
      <c r="AB21" s="78">
        <f>G21*'Resumen de productos'!$E23</f>
        <v>0</v>
      </c>
      <c r="AC21" s="78">
        <f>G21*'Resumen de productos'!$F23</f>
        <v>0</v>
      </c>
      <c r="AD21" s="78">
        <f>H21*'Resumen de productos'!$C23</f>
        <v>0</v>
      </c>
      <c r="AE21" s="78">
        <f>H21*'Resumen de productos'!$E23</f>
        <v>0</v>
      </c>
      <c r="AF21" s="78">
        <f>H21*'Resumen de productos'!$F23</f>
        <v>0</v>
      </c>
      <c r="AG21" s="78">
        <f>I21*'Resumen de productos'!$C23</f>
        <v>0</v>
      </c>
      <c r="AH21" s="78">
        <f>I21*'Resumen de productos'!$E23</f>
        <v>0</v>
      </c>
      <c r="AI21" s="78">
        <f>I21*'Resumen de productos'!$F23</f>
        <v>0</v>
      </c>
      <c r="AJ21" s="78">
        <f>J21*'Resumen de productos'!$C23</f>
        <v>0</v>
      </c>
      <c r="AK21" s="78">
        <f>J21*'Resumen de productos'!$E23</f>
        <v>0</v>
      </c>
      <c r="AL21" s="78">
        <f>J21*'Resumen de productos'!$F23</f>
        <v>0</v>
      </c>
      <c r="AM21" s="78">
        <f>K21*'Resumen de productos'!$C23</f>
        <v>0</v>
      </c>
      <c r="AN21" s="78">
        <f>K21*'Resumen de productos'!$E23</f>
        <v>0</v>
      </c>
      <c r="AO21" s="78">
        <f>K21*'Resumen de productos'!$F23</f>
        <v>0</v>
      </c>
      <c r="AP21" s="78">
        <f>L21*'Resumen de productos'!$C23</f>
        <v>0</v>
      </c>
      <c r="AQ21" s="78">
        <f>L21*'Resumen de productos'!$E23</f>
        <v>0</v>
      </c>
      <c r="AR21" s="78">
        <f>L21*'Resumen de productos'!$F23</f>
        <v>0</v>
      </c>
      <c r="AS21" s="78">
        <f>M21*'Resumen de productos'!$C23</f>
        <v>0</v>
      </c>
      <c r="AT21" s="78">
        <f>M21*'Resumen de productos'!$E23</f>
        <v>0</v>
      </c>
      <c r="AU21" s="78">
        <f>M21*'Resumen de productos'!$F23</f>
        <v>0</v>
      </c>
      <c r="AV21" s="78">
        <f>N21*'Resumen de productos'!$C23</f>
        <v>0</v>
      </c>
      <c r="AW21" s="78">
        <f>N21*'Resumen de productos'!$E23</f>
        <v>0</v>
      </c>
      <c r="AX21" s="78">
        <f>N21*'Resumen de productos'!$F23</f>
        <v>0</v>
      </c>
    </row>
    <row r="22" spans="1:50" x14ac:dyDescent="0.25">
      <c r="A22" s="3">
        <v>18</v>
      </c>
      <c r="B22" s="6" t="str">
        <f>'Resumen de productos'!B24</f>
        <v>NOMBRE DE PRODUCTO</v>
      </c>
      <c r="C22" s="79"/>
      <c r="D22" s="79"/>
      <c r="E22" s="79"/>
      <c r="F22" s="79"/>
      <c r="G22" s="79"/>
      <c r="H22" s="79"/>
      <c r="I22" s="79"/>
      <c r="J22" s="79"/>
      <c r="K22" s="79"/>
      <c r="L22" s="79"/>
      <c r="M22" s="79"/>
      <c r="N22" s="79"/>
      <c r="O22" s="78">
        <f>C22*'Resumen de productos'!$C24</f>
        <v>0</v>
      </c>
      <c r="P22" s="78">
        <f>C22*'Resumen de productos'!$E24</f>
        <v>0</v>
      </c>
      <c r="Q22" s="78">
        <f>C22*'Resumen de productos'!$F24</f>
        <v>0</v>
      </c>
      <c r="R22" s="78">
        <f>D22*'Resumen de productos'!$C24</f>
        <v>0</v>
      </c>
      <c r="S22" s="78">
        <f>D22*'Resumen de productos'!$E24</f>
        <v>0</v>
      </c>
      <c r="T22" s="78">
        <f>D22*'Resumen de productos'!$F24</f>
        <v>0</v>
      </c>
      <c r="U22" s="78">
        <f>E22*'Resumen de productos'!$C24</f>
        <v>0</v>
      </c>
      <c r="V22" s="78">
        <f>E22*'Resumen de productos'!$E24</f>
        <v>0</v>
      </c>
      <c r="W22" s="78">
        <f>E22*'Resumen de productos'!$F24</f>
        <v>0</v>
      </c>
      <c r="X22" s="78">
        <f>F22*'Resumen de productos'!$C24</f>
        <v>0</v>
      </c>
      <c r="Y22" s="78">
        <f>F22*'Resumen de productos'!$E24</f>
        <v>0</v>
      </c>
      <c r="Z22" s="78">
        <f>F22*'Resumen de productos'!$F24</f>
        <v>0</v>
      </c>
      <c r="AA22" s="78">
        <f>G22*'Resumen de productos'!$C24</f>
        <v>0</v>
      </c>
      <c r="AB22" s="78">
        <f>G22*'Resumen de productos'!$E24</f>
        <v>0</v>
      </c>
      <c r="AC22" s="78">
        <f>G22*'Resumen de productos'!$F24</f>
        <v>0</v>
      </c>
      <c r="AD22" s="78">
        <f>H22*'Resumen de productos'!$C24</f>
        <v>0</v>
      </c>
      <c r="AE22" s="78">
        <f>H22*'Resumen de productos'!$E24</f>
        <v>0</v>
      </c>
      <c r="AF22" s="78">
        <f>H22*'Resumen de productos'!$F24</f>
        <v>0</v>
      </c>
      <c r="AG22" s="78">
        <f>I22*'Resumen de productos'!$C24</f>
        <v>0</v>
      </c>
      <c r="AH22" s="78">
        <f>I22*'Resumen de productos'!$E24</f>
        <v>0</v>
      </c>
      <c r="AI22" s="78">
        <f>I22*'Resumen de productos'!$F24</f>
        <v>0</v>
      </c>
      <c r="AJ22" s="78">
        <f>J22*'Resumen de productos'!$C24</f>
        <v>0</v>
      </c>
      <c r="AK22" s="78">
        <f>J22*'Resumen de productos'!$E24</f>
        <v>0</v>
      </c>
      <c r="AL22" s="78">
        <f>J22*'Resumen de productos'!$F24</f>
        <v>0</v>
      </c>
      <c r="AM22" s="78">
        <f>K22*'Resumen de productos'!$C24</f>
        <v>0</v>
      </c>
      <c r="AN22" s="78">
        <f>K22*'Resumen de productos'!$E24</f>
        <v>0</v>
      </c>
      <c r="AO22" s="78">
        <f>K22*'Resumen de productos'!$F24</f>
        <v>0</v>
      </c>
      <c r="AP22" s="78">
        <f>L22*'Resumen de productos'!$C24</f>
        <v>0</v>
      </c>
      <c r="AQ22" s="78">
        <f>L22*'Resumen de productos'!$E24</f>
        <v>0</v>
      </c>
      <c r="AR22" s="78">
        <f>L22*'Resumen de productos'!$F24</f>
        <v>0</v>
      </c>
      <c r="AS22" s="78">
        <f>M22*'Resumen de productos'!$C24</f>
        <v>0</v>
      </c>
      <c r="AT22" s="78">
        <f>M22*'Resumen de productos'!$E24</f>
        <v>0</v>
      </c>
      <c r="AU22" s="78">
        <f>M22*'Resumen de productos'!$F24</f>
        <v>0</v>
      </c>
      <c r="AV22" s="78">
        <f>N22*'Resumen de productos'!$C24</f>
        <v>0</v>
      </c>
      <c r="AW22" s="78">
        <f>N22*'Resumen de productos'!$E24</f>
        <v>0</v>
      </c>
      <c r="AX22" s="78">
        <f>N22*'Resumen de productos'!$F24</f>
        <v>0</v>
      </c>
    </row>
    <row r="23" spans="1:50" x14ac:dyDescent="0.25">
      <c r="A23" s="3">
        <v>19</v>
      </c>
      <c r="B23" s="6" t="str">
        <f>'Resumen de productos'!B25</f>
        <v>NOMBRE DE PRODUCTO</v>
      </c>
      <c r="C23" s="79"/>
      <c r="D23" s="79"/>
      <c r="E23" s="79"/>
      <c r="F23" s="79"/>
      <c r="G23" s="79"/>
      <c r="H23" s="79"/>
      <c r="I23" s="79"/>
      <c r="J23" s="79"/>
      <c r="K23" s="79"/>
      <c r="L23" s="79"/>
      <c r="M23" s="79"/>
      <c r="N23" s="79"/>
      <c r="O23" s="78">
        <f>C23*'Resumen de productos'!$C25</f>
        <v>0</v>
      </c>
      <c r="P23" s="78">
        <f>C23*'Resumen de productos'!$E25</f>
        <v>0</v>
      </c>
      <c r="Q23" s="78">
        <f>C23*'Resumen de productos'!$F25</f>
        <v>0</v>
      </c>
      <c r="R23" s="78">
        <f>D23*'Resumen de productos'!$C25</f>
        <v>0</v>
      </c>
      <c r="S23" s="78">
        <f>D23*'Resumen de productos'!$E25</f>
        <v>0</v>
      </c>
      <c r="T23" s="78">
        <f>D23*'Resumen de productos'!$F25</f>
        <v>0</v>
      </c>
      <c r="U23" s="78">
        <f>E23*'Resumen de productos'!$C25</f>
        <v>0</v>
      </c>
      <c r="V23" s="78">
        <f>E23*'Resumen de productos'!$E25</f>
        <v>0</v>
      </c>
      <c r="W23" s="78">
        <f>E23*'Resumen de productos'!$F25</f>
        <v>0</v>
      </c>
      <c r="X23" s="78">
        <f>F23*'Resumen de productos'!$C25</f>
        <v>0</v>
      </c>
      <c r="Y23" s="78">
        <f>F23*'Resumen de productos'!$E25</f>
        <v>0</v>
      </c>
      <c r="Z23" s="78">
        <f>F23*'Resumen de productos'!$F25</f>
        <v>0</v>
      </c>
      <c r="AA23" s="78">
        <f>G23*'Resumen de productos'!$C25</f>
        <v>0</v>
      </c>
      <c r="AB23" s="78">
        <f>G23*'Resumen de productos'!$E25</f>
        <v>0</v>
      </c>
      <c r="AC23" s="78">
        <f>G23*'Resumen de productos'!$F25</f>
        <v>0</v>
      </c>
      <c r="AD23" s="78">
        <f>H23*'Resumen de productos'!$C25</f>
        <v>0</v>
      </c>
      <c r="AE23" s="78">
        <f>H23*'Resumen de productos'!$E25</f>
        <v>0</v>
      </c>
      <c r="AF23" s="78">
        <f>H23*'Resumen de productos'!$F25</f>
        <v>0</v>
      </c>
      <c r="AG23" s="78">
        <f>I23*'Resumen de productos'!$C25</f>
        <v>0</v>
      </c>
      <c r="AH23" s="78">
        <f>I23*'Resumen de productos'!$E25</f>
        <v>0</v>
      </c>
      <c r="AI23" s="78">
        <f>I23*'Resumen de productos'!$F25</f>
        <v>0</v>
      </c>
      <c r="AJ23" s="78">
        <f>J23*'Resumen de productos'!$C25</f>
        <v>0</v>
      </c>
      <c r="AK23" s="78">
        <f>J23*'Resumen de productos'!$E25</f>
        <v>0</v>
      </c>
      <c r="AL23" s="78">
        <f>J23*'Resumen de productos'!$F25</f>
        <v>0</v>
      </c>
      <c r="AM23" s="78">
        <f>K23*'Resumen de productos'!$C25</f>
        <v>0</v>
      </c>
      <c r="AN23" s="78">
        <f>K23*'Resumen de productos'!$E25</f>
        <v>0</v>
      </c>
      <c r="AO23" s="78">
        <f>K23*'Resumen de productos'!$F25</f>
        <v>0</v>
      </c>
      <c r="AP23" s="78">
        <f>L23*'Resumen de productos'!$C25</f>
        <v>0</v>
      </c>
      <c r="AQ23" s="78">
        <f>L23*'Resumen de productos'!$E25</f>
        <v>0</v>
      </c>
      <c r="AR23" s="78">
        <f>L23*'Resumen de productos'!$F25</f>
        <v>0</v>
      </c>
      <c r="AS23" s="78">
        <f>M23*'Resumen de productos'!$C25</f>
        <v>0</v>
      </c>
      <c r="AT23" s="78">
        <f>M23*'Resumen de productos'!$E25</f>
        <v>0</v>
      </c>
      <c r="AU23" s="78">
        <f>M23*'Resumen de productos'!$F25</f>
        <v>0</v>
      </c>
      <c r="AV23" s="78">
        <f>N23*'Resumen de productos'!$C25</f>
        <v>0</v>
      </c>
      <c r="AW23" s="78">
        <f>N23*'Resumen de productos'!$E25</f>
        <v>0</v>
      </c>
      <c r="AX23" s="78">
        <f>N23*'Resumen de productos'!$F25</f>
        <v>0</v>
      </c>
    </row>
    <row r="24" spans="1:50" x14ac:dyDescent="0.25">
      <c r="A24" s="3">
        <v>20</v>
      </c>
      <c r="B24" s="6" t="str">
        <f>'Resumen de productos'!B26</f>
        <v>NOMBRE DE PRODUCTO</v>
      </c>
      <c r="C24" s="79"/>
      <c r="D24" s="79"/>
      <c r="E24" s="79"/>
      <c r="F24" s="79"/>
      <c r="G24" s="79"/>
      <c r="H24" s="79"/>
      <c r="I24" s="79"/>
      <c r="J24" s="79"/>
      <c r="K24" s="79"/>
      <c r="L24" s="79"/>
      <c r="M24" s="79"/>
      <c r="N24" s="79"/>
      <c r="O24" s="78">
        <f>C24*'Resumen de productos'!$C26</f>
        <v>0</v>
      </c>
      <c r="P24" s="78">
        <f>C24*'Resumen de productos'!$E26</f>
        <v>0</v>
      </c>
      <c r="Q24" s="78">
        <f>C24*'Resumen de productos'!$F26</f>
        <v>0</v>
      </c>
      <c r="R24" s="78">
        <f>D24*'Resumen de productos'!$C26</f>
        <v>0</v>
      </c>
      <c r="S24" s="78">
        <f>D24*'Resumen de productos'!$E26</f>
        <v>0</v>
      </c>
      <c r="T24" s="78">
        <f>D24*'Resumen de productos'!$F26</f>
        <v>0</v>
      </c>
      <c r="U24" s="78">
        <f>E24*'Resumen de productos'!$C26</f>
        <v>0</v>
      </c>
      <c r="V24" s="78">
        <f>E24*'Resumen de productos'!$E26</f>
        <v>0</v>
      </c>
      <c r="W24" s="78">
        <f>E24*'Resumen de productos'!$F26</f>
        <v>0</v>
      </c>
      <c r="X24" s="78">
        <f>F24*'Resumen de productos'!$C26</f>
        <v>0</v>
      </c>
      <c r="Y24" s="78">
        <f>F24*'Resumen de productos'!$E26</f>
        <v>0</v>
      </c>
      <c r="Z24" s="78">
        <f>F24*'Resumen de productos'!$F26</f>
        <v>0</v>
      </c>
      <c r="AA24" s="78">
        <f>G24*'Resumen de productos'!$C26</f>
        <v>0</v>
      </c>
      <c r="AB24" s="78">
        <f>G24*'Resumen de productos'!$E26</f>
        <v>0</v>
      </c>
      <c r="AC24" s="78">
        <f>G24*'Resumen de productos'!$F26</f>
        <v>0</v>
      </c>
      <c r="AD24" s="78">
        <f>H24*'Resumen de productos'!$C26</f>
        <v>0</v>
      </c>
      <c r="AE24" s="78">
        <f>H24*'Resumen de productos'!$E26</f>
        <v>0</v>
      </c>
      <c r="AF24" s="78">
        <f>H24*'Resumen de productos'!$F26</f>
        <v>0</v>
      </c>
      <c r="AG24" s="78">
        <f>I24*'Resumen de productos'!$C26</f>
        <v>0</v>
      </c>
      <c r="AH24" s="78">
        <f>I24*'Resumen de productos'!$E26</f>
        <v>0</v>
      </c>
      <c r="AI24" s="78">
        <f>I24*'Resumen de productos'!$F26</f>
        <v>0</v>
      </c>
      <c r="AJ24" s="78">
        <f>J24*'Resumen de productos'!$C26</f>
        <v>0</v>
      </c>
      <c r="AK24" s="78">
        <f>J24*'Resumen de productos'!$E26</f>
        <v>0</v>
      </c>
      <c r="AL24" s="78">
        <f>J24*'Resumen de productos'!$F26</f>
        <v>0</v>
      </c>
      <c r="AM24" s="78">
        <f>K24*'Resumen de productos'!$C26</f>
        <v>0</v>
      </c>
      <c r="AN24" s="78">
        <f>K24*'Resumen de productos'!$E26</f>
        <v>0</v>
      </c>
      <c r="AO24" s="78">
        <f>K24*'Resumen de productos'!$F26</f>
        <v>0</v>
      </c>
      <c r="AP24" s="78">
        <f>L24*'Resumen de productos'!$C26</f>
        <v>0</v>
      </c>
      <c r="AQ24" s="78">
        <f>L24*'Resumen de productos'!$E26</f>
        <v>0</v>
      </c>
      <c r="AR24" s="78">
        <f>L24*'Resumen de productos'!$F26</f>
        <v>0</v>
      </c>
      <c r="AS24" s="78">
        <f>M24*'Resumen de productos'!$C26</f>
        <v>0</v>
      </c>
      <c r="AT24" s="78">
        <f>M24*'Resumen de productos'!$E26</f>
        <v>0</v>
      </c>
      <c r="AU24" s="78">
        <f>M24*'Resumen de productos'!$F26</f>
        <v>0</v>
      </c>
      <c r="AV24" s="78">
        <f>N24*'Resumen de productos'!$C26</f>
        <v>0</v>
      </c>
      <c r="AW24" s="78">
        <f>N24*'Resumen de productos'!$E26</f>
        <v>0</v>
      </c>
      <c r="AX24" s="78">
        <f>N24*'Resumen de productos'!$F26</f>
        <v>0</v>
      </c>
    </row>
    <row r="25" spans="1:50" x14ac:dyDescent="0.25">
      <c r="A25" s="3">
        <v>21</v>
      </c>
      <c r="B25" s="6" t="str">
        <f>'Resumen de productos'!B27</f>
        <v>NOMBRE DE PRODUCTO</v>
      </c>
      <c r="C25" s="79"/>
      <c r="D25" s="79"/>
      <c r="E25" s="79"/>
      <c r="F25" s="79"/>
      <c r="G25" s="79"/>
      <c r="H25" s="79"/>
      <c r="I25" s="79"/>
      <c r="J25" s="79"/>
      <c r="K25" s="79"/>
      <c r="L25" s="79"/>
      <c r="M25" s="79"/>
      <c r="N25" s="79"/>
      <c r="O25" s="78">
        <f>C25*'Resumen de productos'!$C27</f>
        <v>0</v>
      </c>
      <c r="P25" s="78">
        <f>C25*'Resumen de productos'!$E27</f>
        <v>0</v>
      </c>
      <c r="Q25" s="78">
        <f>C25*'Resumen de productos'!$F27</f>
        <v>0</v>
      </c>
      <c r="R25" s="78">
        <f>D25*'Resumen de productos'!$C27</f>
        <v>0</v>
      </c>
      <c r="S25" s="78">
        <f>D25*'Resumen de productos'!$E27</f>
        <v>0</v>
      </c>
      <c r="T25" s="78">
        <f>D25*'Resumen de productos'!$F27</f>
        <v>0</v>
      </c>
      <c r="U25" s="78">
        <f>E25*'Resumen de productos'!$C27</f>
        <v>0</v>
      </c>
      <c r="V25" s="78">
        <f>E25*'Resumen de productos'!$E27</f>
        <v>0</v>
      </c>
      <c r="W25" s="78">
        <f>E25*'Resumen de productos'!$F27</f>
        <v>0</v>
      </c>
      <c r="X25" s="78">
        <f>F25*'Resumen de productos'!$C27</f>
        <v>0</v>
      </c>
      <c r="Y25" s="78">
        <f>F25*'Resumen de productos'!$E27</f>
        <v>0</v>
      </c>
      <c r="Z25" s="78">
        <f>F25*'Resumen de productos'!$F27</f>
        <v>0</v>
      </c>
      <c r="AA25" s="78">
        <f>G25*'Resumen de productos'!$C27</f>
        <v>0</v>
      </c>
      <c r="AB25" s="78">
        <f>G25*'Resumen de productos'!$E27</f>
        <v>0</v>
      </c>
      <c r="AC25" s="78">
        <f>G25*'Resumen de productos'!$F27</f>
        <v>0</v>
      </c>
      <c r="AD25" s="78">
        <f>H25*'Resumen de productos'!$C27</f>
        <v>0</v>
      </c>
      <c r="AE25" s="78">
        <f>H25*'Resumen de productos'!$E27</f>
        <v>0</v>
      </c>
      <c r="AF25" s="78">
        <f>H25*'Resumen de productos'!$F27</f>
        <v>0</v>
      </c>
      <c r="AG25" s="78">
        <f>I25*'Resumen de productos'!$C27</f>
        <v>0</v>
      </c>
      <c r="AH25" s="78">
        <f>I25*'Resumen de productos'!$E27</f>
        <v>0</v>
      </c>
      <c r="AI25" s="78">
        <f>I25*'Resumen de productos'!$F27</f>
        <v>0</v>
      </c>
      <c r="AJ25" s="78">
        <f>J25*'Resumen de productos'!$C27</f>
        <v>0</v>
      </c>
      <c r="AK25" s="78">
        <f>J25*'Resumen de productos'!$E27</f>
        <v>0</v>
      </c>
      <c r="AL25" s="78">
        <f>J25*'Resumen de productos'!$F27</f>
        <v>0</v>
      </c>
      <c r="AM25" s="78">
        <f>K25*'Resumen de productos'!$C27</f>
        <v>0</v>
      </c>
      <c r="AN25" s="78">
        <f>K25*'Resumen de productos'!$E27</f>
        <v>0</v>
      </c>
      <c r="AO25" s="78">
        <f>K25*'Resumen de productos'!$F27</f>
        <v>0</v>
      </c>
      <c r="AP25" s="78">
        <f>L25*'Resumen de productos'!$C27</f>
        <v>0</v>
      </c>
      <c r="AQ25" s="78">
        <f>L25*'Resumen de productos'!$E27</f>
        <v>0</v>
      </c>
      <c r="AR25" s="78">
        <f>L25*'Resumen de productos'!$F27</f>
        <v>0</v>
      </c>
      <c r="AS25" s="78">
        <f>M25*'Resumen de productos'!$C27</f>
        <v>0</v>
      </c>
      <c r="AT25" s="78">
        <f>M25*'Resumen de productos'!$E27</f>
        <v>0</v>
      </c>
      <c r="AU25" s="78">
        <f>M25*'Resumen de productos'!$F27</f>
        <v>0</v>
      </c>
      <c r="AV25" s="78">
        <f>N25*'Resumen de productos'!$C27</f>
        <v>0</v>
      </c>
      <c r="AW25" s="78">
        <f>N25*'Resumen de productos'!$E27</f>
        <v>0</v>
      </c>
      <c r="AX25" s="78">
        <f>N25*'Resumen de productos'!$F27</f>
        <v>0</v>
      </c>
    </row>
    <row r="26" spans="1:50" x14ac:dyDescent="0.25">
      <c r="A26" s="3">
        <v>22</v>
      </c>
      <c r="B26" s="6" t="str">
        <f>'Resumen de productos'!B28</f>
        <v>NOMBRE DE PRODUCTO</v>
      </c>
      <c r="C26" s="79"/>
      <c r="D26" s="79"/>
      <c r="E26" s="79"/>
      <c r="F26" s="79"/>
      <c r="G26" s="79"/>
      <c r="H26" s="79"/>
      <c r="I26" s="79"/>
      <c r="J26" s="79"/>
      <c r="K26" s="79"/>
      <c r="L26" s="79"/>
      <c r="M26" s="79"/>
      <c r="N26" s="79"/>
      <c r="O26" s="78">
        <f>C26*'Resumen de productos'!$C28</f>
        <v>0</v>
      </c>
      <c r="P26" s="78">
        <f>C26*'Resumen de productos'!$E28</f>
        <v>0</v>
      </c>
      <c r="Q26" s="78">
        <f>C26*'Resumen de productos'!$F28</f>
        <v>0</v>
      </c>
      <c r="R26" s="78">
        <f>D26*'Resumen de productos'!$C28</f>
        <v>0</v>
      </c>
      <c r="S26" s="78">
        <f>D26*'Resumen de productos'!$E28</f>
        <v>0</v>
      </c>
      <c r="T26" s="78">
        <f>D26*'Resumen de productos'!$F28</f>
        <v>0</v>
      </c>
      <c r="U26" s="78">
        <f>E26*'Resumen de productos'!$C28</f>
        <v>0</v>
      </c>
      <c r="V26" s="78">
        <f>E26*'Resumen de productos'!$E28</f>
        <v>0</v>
      </c>
      <c r="W26" s="78">
        <f>E26*'Resumen de productos'!$F28</f>
        <v>0</v>
      </c>
      <c r="X26" s="78">
        <f>F26*'Resumen de productos'!$C28</f>
        <v>0</v>
      </c>
      <c r="Y26" s="78">
        <f>F26*'Resumen de productos'!$E28</f>
        <v>0</v>
      </c>
      <c r="Z26" s="78">
        <f>F26*'Resumen de productos'!$F28</f>
        <v>0</v>
      </c>
      <c r="AA26" s="78">
        <f>G26*'Resumen de productos'!$C28</f>
        <v>0</v>
      </c>
      <c r="AB26" s="78">
        <f>G26*'Resumen de productos'!$E28</f>
        <v>0</v>
      </c>
      <c r="AC26" s="78">
        <f>G26*'Resumen de productos'!$F28</f>
        <v>0</v>
      </c>
      <c r="AD26" s="78">
        <f>H26*'Resumen de productos'!$C28</f>
        <v>0</v>
      </c>
      <c r="AE26" s="78">
        <f>H26*'Resumen de productos'!$E28</f>
        <v>0</v>
      </c>
      <c r="AF26" s="78">
        <f>H26*'Resumen de productos'!$F28</f>
        <v>0</v>
      </c>
      <c r="AG26" s="78">
        <f>I26*'Resumen de productos'!$C28</f>
        <v>0</v>
      </c>
      <c r="AH26" s="78">
        <f>I26*'Resumen de productos'!$E28</f>
        <v>0</v>
      </c>
      <c r="AI26" s="78">
        <f>I26*'Resumen de productos'!$F28</f>
        <v>0</v>
      </c>
      <c r="AJ26" s="78">
        <f>J26*'Resumen de productos'!$C28</f>
        <v>0</v>
      </c>
      <c r="AK26" s="78">
        <f>J26*'Resumen de productos'!$E28</f>
        <v>0</v>
      </c>
      <c r="AL26" s="78">
        <f>J26*'Resumen de productos'!$F28</f>
        <v>0</v>
      </c>
      <c r="AM26" s="78">
        <f>K26*'Resumen de productos'!$C28</f>
        <v>0</v>
      </c>
      <c r="AN26" s="78">
        <f>K26*'Resumen de productos'!$E28</f>
        <v>0</v>
      </c>
      <c r="AO26" s="78">
        <f>K26*'Resumen de productos'!$F28</f>
        <v>0</v>
      </c>
      <c r="AP26" s="78">
        <f>L26*'Resumen de productos'!$C28</f>
        <v>0</v>
      </c>
      <c r="AQ26" s="78">
        <f>L26*'Resumen de productos'!$E28</f>
        <v>0</v>
      </c>
      <c r="AR26" s="78">
        <f>L26*'Resumen de productos'!$F28</f>
        <v>0</v>
      </c>
      <c r="AS26" s="78">
        <f>M26*'Resumen de productos'!$C28</f>
        <v>0</v>
      </c>
      <c r="AT26" s="78">
        <f>M26*'Resumen de productos'!$E28</f>
        <v>0</v>
      </c>
      <c r="AU26" s="78">
        <f>M26*'Resumen de productos'!$F28</f>
        <v>0</v>
      </c>
      <c r="AV26" s="78">
        <f>N26*'Resumen de productos'!$C28</f>
        <v>0</v>
      </c>
      <c r="AW26" s="78">
        <f>N26*'Resumen de productos'!$E28</f>
        <v>0</v>
      </c>
      <c r="AX26" s="78">
        <f>N26*'Resumen de productos'!$F28</f>
        <v>0</v>
      </c>
    </row>
    <row r="27" spans="1:50" x14ac:dyDescent="0.25">
      <c r="A27" s="3">
        <v>23</v>
      </c>
      <c r="B27" s="6" t="str">
        <f>'Resumen de productos'!B29</f>
        <v>NOMBRE DE PRODUCTO</v>
      </c>
      <c r="C27" s="79"/>
      <c r="D27" s="79"/>
      <c r="E27" s="79"/>
      <c r="F27" s="79"/>
      <c r="G27" s="79"/>
      <c r="H27" s="79"/>
      <c r="I27" s="79"/>
      <c r="J27" s="79"/>
      <c r="K27" s="79"/>
      <c r="L27" s="79"/>
      <c r="M27" s="79"/>
      <c r="N27" s="79"/>
      <c r="O27" s="78">
        <f>C27*'Resumen de productos'!$C29</f>
        <v>0</v>
      </c>
      <c r="P27" s="78">
        <f>C27*'Resumen de productos'!$E29</f>
        <v>0</v>
      </c>
      <c r="Q27" s="78">
        <f>C27*'Resumen de productos'!$F29</f>
        <v>0</v>
      </c>
      <c r="R27" s="78">
        <f>D27*'Resumen de productos'!$C29</f>
        <v>0</v>
      </c>
      <c r="S27" s="78">
        <f>D27*'Resumen de productos'!$E29</f>
        <v>0</v>
      </c>
      <c r="T27" s="78">
        <f>D27*'Resumen de productos'!$F29</f>
        <v>0</v>
      </c>
      <c r="U27" s="78">
        <f>E27*'Resumen de productos'!$C29</f>
        <v>0</v>
      </c>
      <c r="V27" s="78">
        <f>E27*'Resumen de productos'!$E29</f>
        <v>0</v>
      </c>
      <c r="W27" s="78">
        <f>E27*'Resumen de productos'!$F29</f>
        <v>0</v>
      </c>
      <c r="X27" s="78">
        <f>F27*'Resumen de productos'!$C29</f>
        <v>0</v>
      </c>
      <c r="Y27" s="78">
        <f>F27*'Resumen de productos'!$E29</f>
        <v>0</v>
      </c>
      <c r="Z27" s="78">
        <f>F27*'Resumen de productos'!$F29</f>
        <v>0</v>
      </c>
      <c r="AA27" s="78">
        <f>G27*'Resumen de productos'!$C29</f>
        <v>0</v>
      </c>
      <c r="AB27" s="78">
        <f>G27*'Resumen de productos'!$E29</f>
        <v>0</v>
      </c>
      <c r="AC27" s="78">
        <f>G27*'Resumen de productos'!$F29</f>
        <v>0</v>
      </c>
      <c r="AD27" s="78">
        <f>H27*'Resumen de productos'!$C29</f>
        <v>0</v>
      </c>
      <c r="AE27" s="78">
        <f>H27*'Resumen de productos'!$E29</f>
        <v>0</v>
      </c>
      <c r="AF27" s="78">
        <f>H27*'Resumen de productos'!$F29</f>
        <v>0</v>
      </c>
      <c r="AG27" s="78">
        <f>I27*'Resumen de productos'!$C29</f>
        <v>0</v>
      </c>
      <c r="AH27" s="78">
        <f>I27*'Resumen de productos'!$E29</f>
        <v>0</v>
      </c>
      <c r="AI27" s="78">
        <f>I27*'Resumen de productos'!$F29</f>
        <v>0</v>
      </c>
      <c r="AJ27" s="78">
        <f>J27*'Resumen de productos'!$C29</f>
        <v>0</v>
      </c>
      <c r="AK27" s="78">
        <f>J27*'Resumen de productos'!$E29</f>
        <v>0</v>
      </c>
      <c r="AL27" s="78">
        <f>J27*'Resumen de productos'!$F29</f>
        <v>0</v>
      </c>
      <c r="AM27" s="78">
        <f>K27*'Resumen de productos'!$C29</f>
        <v>0</v>
      </c>
      <c r="AN27" s="78">
        <f>K27*'Resumen de productos'!$E29</f>
        <v>0</v>
      </c>
      <c r="AO27" s="78">
        <f>K27*'Resumen de productos'!$F29</f>
        <v>0</v>
      </c>
      <c r="AP27" s="78">
        <f>L27*'Resumen de productos'!$C29</f>
        <v>0</v>
      </c>
      <c r="AQ27" s="78">
        <f>L27*'Resumen de productos'!$E29</f>
        <v>0</v>
      </c>
      <c r="AR27" s="78">
        <f>L27*'Resumen de productos'!$F29</f>
        <v>0</v>
      </c>
      <c r="AS27" s="78">
        <f>M27*'Resumen de productos'!$C29</f>
        <v>0</v>
      </c>
      <c r="AT27" s="78">
        <f>M27*'Resumen de productos'!$E29</f>
        <v>0</v>
      </c>
      <c r="AU27" s="78">
        <f>M27*'Resumen de productos'!$F29</f>
        <v>0</v>
      </c>
      <c r="AV27" s="78">
        <f>N27*'Resumen de productos'!$C29</f>
        <v>0</v>
      </c>
      <c r="AW27" s="78">
        <f>N27*'Resumen de productos'!$E29</f>
        <v>0</v>
      </c>
      <c r="AX27" s="78">
        <f>N27*'Resumen de productos'!$F29</f>
        <v>0</v>
      </c>
    </row>
    <row r="28" spans="1:50" x14ac:dyDescent="0.25">
      <c r="A28" s="3">
        <v>24</v>
      </c>
      <c r="B28" s="6" t="str">
        <f>'Resumen de productos'!B30</f>
        <v>NOMBRE DE PRODUCTO</v>
      </c>
      <c r="C28" s="79"/>
      <c r="D28" s="79"/>
      <c r="E28" s="79"/>
      <c r="F28" s="79"/>
      <c r="G28" s="79"/>
      <c r="H28" s="79"/>
      <c r="I28" s="79"/>
      <c r="J28" s="79"/>
      <c r="K28" s="79"/>
      <c r="L28" s="79"/>
      <c r="M28" s="79"/>
      <c r="N28" s="79"/>
      <c r="O28" s="78">
        <f>C28*'Resumen de productos'!$C30</f>
        <v>0</v>
      </c>
      <c r="P28" s="78">
        <f>C28*'Resumen de productos'!$E30</f>
        <v>0</v>
      </c>
      <c r="Q28" s="78">
        <f>C28*'Resumen de productos'!$F30</f>
        <v>0</v>
      </c>
      <c r="R28" s="78">
        <f>D28*'Resumen de productos'!$C30</f>
        <v>0</v>
      </c>
      <c r="S28" s="78">
        <f>D28*'Resumen de productos'!$E30</f>
        <v>0</v>
      </c>
      <c r="T28" s="78">
        <f>D28*'Resumen de productos'!$F30</f>
        <v>0</v>
      </c>
      <c r="U28" s="78">
        <f>E28*'Resumen de productos'!$C30</f>
        <v>0</v>
      </c>
      <c r="V28" s="78">
        <f>E28*'Resumen de productos'!$E30</f>
        <v>0</v>
      </c>
      <c r="W28" s="78">
        <f>E28*'Resumen de productos'!$F30</f>
        <v>0</v>
      </c>
      <c r="X28" s="78">
        <f>F28*'Resumen de productos'!$C30</f>
        <v>0</v>
      </c>
      <c r="Y28" s="78">
        <f>F28*'Resumen de productos'!$E30</f>
        <v>0</v>
      </c>
      <c r="Z28" s="78">
        <f>F28*'Resumen de productos'!$F30</f>
        <v>0</v>
      </c>
      <c r="AA28" s="78">
        <f>G28*'Resumen de productos'!$C30</f>
        <v>0</v>
      </c>
      <c r="AB28" s="78">
        <f>G28*'Resumen de productos'!$E30</f>
        <v>0</v>
      </c>
      <c r="AC28" s="78">
        <f>G28*'Resumen de productos'!$F30</f>
        <v>0</v>
      </c>
      <c r="AD28" s="78">
        <f>H28*'Resumen de productos'!$C30</f>
        <v>0</v>
      </c>
      <c r="AE28" s="78">
        <f>H28*'Resumen de productos'!$E30</f>
        <v>0</v>
      </c>
      <c r="AF28" s="78">
        <f>H28*'Resumen de productos'!$F30</f>
        <v>0</v>
      </c>
      <c r="AG28" s="78">
        <f>I28*'Resumen de productos'!$C30</f>
        <v>0</v>
      </c>
      <c r="AH28" s="78">
        <f>I28*'Resumen de productos'!$E30</f>
        <v>0</v>
      </c>
      <c r="AI28" s="78">
        <f>I28*'Resumen de productos'!$F30</f>
        <v>0</v>
      </c>
      <c r="AJ28" s="78">
        <f>J28*'Resumen de productos'!$C30</f>
        <v>0</v>
      </c>
      <c r="AK28" s="78">
        <f>J28*'Resumen de productos'!$E30</f>
        <v>0</v>
      </c>
      <c r="AL28" s="78">
        <f>J28*'Resumen de productos'!$F30</f>
        <v>0</v>
      </c>
      <c r="AM28" s="78">
        <f>K28*'Resumen de productos'!$C30</f>
        <v>0</v>
      </c>
      <c r="AN28" s="78">
        <f>K28*'Resumen de productos'!$E30</f>
        <v>0</v>
      </c>
      <c r="AO28" s="78">
        <f>K28*'Resumen de productos'!$F30</f>
        <v>0</v>
      </c>
      <c r="AP28" s="78">
        <f>L28*'Resumen de productos'!$C30</f>
        <v>0</v>
      </c>
      <c r="AQ28" s="78">
        <f>L28*'Resumen de productos'!$E30</f>
        <v>0</v>
      </c>
      <c r="AR28" s="78">
        <f>L28*'Resumen de productos'!$F30</f>
        <v>0</v>
      </c>
      <c r="AS28" s="78">
        <f>M28*'Resumen de productos'!$C30</f>
        <v>0</v>
      </c>
      <c r="AT28" s="78">
        <f>M28*'Resumen de productos'!$E30</f>
        <v>0</v>
      </c>
      <c r="AU28" s="78">
        <f>M28*'Resumen de productos'!$F30</f>
        <v>0</v>
      </c>
      <c r="AV28" s="78">
        <f>N28*'Resumen de productos'!$C30</f>
        <v>0</v>
      </c>
      <c r="AW28" s="78">
        <f>N28*'Resumen de productos'!$E30</f>
        <v>0</v>
      </c>
      <c r="AX28" s="78">
        <f>N28*'Resumen de productos'!$F30</f>
        <v>0</v>
      </c>
    </row>
    <row r="29" spans="1:50" ht="15" customHeight="1" x14ac:dyDescent="0.25">
      <c r="A29" s="3">
        <v>25</v>
      </c>
      <c r="B29" s="6" t="str">
        <f>'Resumen de productos'!B31</f>
        <v>NOMBRE DE PRODUCTO</v>
      </c>
      <c r="C29" s="79"/>
      <c r="D29" s="79"/>
      <c r="E29" s="79"/>
      <c r="F29" s="79"/>
      <c r="G29" s="79"/>
      <c r="H29" s="79"/>
      <c r="I29" s="79"/>
      <c r="J29" s="79"/>
      <c r="K29" s="79"/>
      <c r="L29" s="79"/>
      <c r="M29" s="79"/>
      <c r="N29" s="79"/>
      <c r="O29" s="78">
        <f>C29*'Resumen de productos'!$C31</f>
        <v>0</v>
      </c>
      <c r="P29" s="78">
        <f>C29*'Resumen de productos'!$E31</f>
        <v>0</v>
      </c>
      <c r="Q29" s="78">
        <f>C29*'Resumen de productos'!$F31</f>
        <v>0</v>
      </c>
      <c r="R29" s="78">
        <f>D29*'Resumen de productos'!$C31</f>
        <v>0</v>
      </c>
      <c r="S29" s="78">
        <f>D29*'Resumen de productos'!$E31</f>
        <v>0</v>
      </c>
      <c r="T29" s="78">
        <f>D29*'Resumen de productos'!$F31</f>
        <v>0</v>
      </c>
      <c r="U29" s="78">
        <f>E29*'Resumen de productos'!$C31</f>
        <v>0</v>
      </c>
      <c r="V29" s="78">
        <f>E29*'Resumen de productos'!$E31</f>
        <v>0</v>
      </c>
      <c r="W29" s="78">
        <f>E29*'Resumen de productos'!$F31</f>
        <v>0</v>
      </c>
      <c r="X29" s="78">
        <f>F29*'Resumen de productos'!$C31</f>
        <v>0</v>
      </c>
      <c r="Y29" s="78">
        <f>F29*'Resumen de productos'!$E31</f>
        <v>0</v>
      </c>
      <c r="Z29" s="78">
        <f>F29*'Resumen de productos'!$F31</f>
        <v>0</v>
      </c>
      <c r="AA29" s="78">
        <f>G29*'Resumen de productos'!$C31</f>
        <v>0</v>
      </c>
      <c r="AB29" s="78">
        <f>G29*'Resumen de productos'!$E31</f>
        <v>0</v>
      </c>
      <c r="AC29" s="78">
        <f>G29*'Resumen de productos'!$F31</f>
        <v>0</v>
      </c>
      <c r="AD29" s="78">
        <f>H29*'Resumen de productos'!$C31</f>
        <v>0</v>
      </c>
      <c r="AE29" s="78">
        <f>H29*'Resumen de productos'!$E31</f>
        <v>0</v>
      </c>
      <c r="AF29" s="78">
        <f>H29*'Resumen de productos'!$F31</f>
        <v>0</v>
      </c>
      <c r="AG29" s="78">
        <f>I29*'Resumen de productos'!$C31</f>
        <v>0</v>
      </c>
      <c r="AH29" s="78">
        <f>I29*'Resumen de productos'!$E31</f>
        <v>0</v>
      </c>
      <c r="AI29" s="78">
        <f>I29*'Resumen de productos'!$F31</f>
        <v>0</v>
      </c>
      <c r="AJ29" s="78">
        <f>J29*'Resumen de productos'!$C31</f>
        <v>0</v>
      </c>
      <c r="AK29" s="78">
        <f>J29*'Resumen de productos'!$E31</f>
        <v>0</v>
      </c>
      <c r="AL29" s="78">
        <f>J29*'Resumen de productos'!$F31</f>
        <v>0</v>
      </c>
      <c r="AM29" s="78">
        <f>K29*'Resumen de productos'!$C31</f>
        <v>0</v>
      </c>
      <c r="AN29" s="78">
        <f>K29*'Resumen de productos'!$E31</f>
        <v>0</v>
      </c>
      <c r="AO29" s="78">
        <f>K29*'Resumen de productos'!$F31</f>
        <v>0</v>
      </c>
      <c r="AP29" s="78">
        <f>L29*'Resumen de productos'!$C31</f>
        <v>0</v>
      </c>
      <c r="AQ29" s="78">
        <f>L29*'Resumen de productos'!$E31</f>
        <v>0</v>
      </c>
      <c r="AR29" s="78">
        <f>L29*'Resumen de productos'!$F31</f>
        <v>0</v>
      </c>
      <c r="AS29" s="78">
        <f>M29*'Resumen de productos'!$C31</f>
        <v>0</v>
      </c>
      <c r="AT29" s="78">
        <f>M29*'Resumen de productos'!$E31</f>
        <v>0</v>
      </c>
      <c r="AU29" s="78">
        <f>M29*'Resumen de productos'!$F31</f>
        <v>0</v>
      </c>
      <c r="AV29" s="78">
        <f>N29*'Resumen de productos'!$C31</f>
        <v>0</v>
      </c>
      <c r="AW29" s="78">
        <f>N29*'Resumen de productos'!$E31</f>
        <v>0</v>
      </c>
      <c r="AX29" s="78">
        <f>N29*'Resumen de productos'!$F31</f>
        <v>0</v>
      </c>
    </row>
    <row r="30" spans="1:50" x14ac:dyDescent="0.25">
      <c r="A30" s="3">
        <v>26</v>
      </c>
      <c r="B30" s="6" t="str">
        <f>'Resumen de productos'!B32</f>
        <v>NOMBRE DE PRODUCTO</v>
      </c>
      <c r="C30" s="79"/>
      <c r="D30" s="79"/>
      <c r="E30" s="79"/>
      <c r="F30" s="79"/>
      <c r="G30" s="79"/>
      <c r="H30" s="79"/>
      <c r="I30" s="79"/>
      <c r="J30" s="79"/>
      <c r="K30" s="79"/>
      <c r="L30" s="79"/>
      <c r="M30" s="79"/>
      <c r="N30" s="79"/>
      <c r="O30" s="78">
        <f>C30*'Resumen de productos'!$C32</f>
        <v>0</v>
      </c>
      <c r="P30" s="78">
        <f>C30*'Resumen de productos'!$E32</f>
        <v>0</v>
      </c>
      <c r="Q30" s="78">
        <f>C30*'Resumen de productos'!$F32</f>
        <v>0</v>
      </c>
      <c r="R30" s="78">
        <f>D30*'Resumen de productos'!$C32</f>
        <v>0</v>
      </c>
      <c r="S30" s="78">
        <f>D30*'Resumen de productos'!$E32</f>
        <v>0</v>
      </c>
      <c r="T30" s="78">
        <f>D30*'Resumen de productos'!$F32</f>
        <v>0</v>
      </c>
      <c r="U30" s="78">
        <f>E30*'Resumen de productos'!$C32</f>
        <v>0</v>
      </c>
      <c r="V30" s="78">
        <f>E30*'Resumen de productos'!$E32</f>
        <v>0</v>
      </c>
      <c r="W30" s="78">
        <f>E30*'Resumen de productos'!$F32</f>
        <v>0</v>
      </c>
      <c r="X30" s="78">
        <f>F30*'Resumen de productos'!$C32</f>
        <v>0</v>
      </c>
      <c r="Y30" s="78">
        <f>F30*'Resumen de productos'!$E32</f>
        <v>0</v>
      </c>
      <c r="Z30" s="78">
        <f>F30*'Resumen de productos'!$F32</f>
        <v>0</v>
      </c>
      <c r="AA30" s="78">
        <f>G30*'Resumen de productos'!$C32</f>
        <v>0</v>
      </c>
      <c r="AB30" s="78">
        <f>G30*'Resumen de productos'!$E32</f>
        <v>0</v>
      </c>
      <c r="AC30" s="78">
        <f>G30*'Resumen de productos'!$F32</f>
        <v>0</v>
      </c>
      <c r="AD30" s="78">
        <f>H30*'Resumen de productos'!$C32</f>
        <v>0</v>
      </c>
      <c r="AE30" s="78">
        <f>H30*'Resumen de productos'!$E32</f>
        <v>0</v>
      </c>
      <c r="AF30" s="78">
        <f>H30*'Resumen de productos'!$F32</f>
        <v>0</v>
      </c>
      <c r="AG30" s="78">
        <f>I30*'Resumen de productos'!$C32</f>
        <v>0</v>
      </c>
      <c r="AH30" s="78">
        <f>I30*'Resumen de productos'!$E32</f>
        <v>0</v>
      </c>
      <c r="AI30" s="78">
        <f>I30*'Resumen de productos'!$F32</f>
        <v>0</v>
      </c>
      <c r="AJ30" s="78">
        <f>J30*'Resumen de productos'!$C32</f>
        <v>0</v>
      </c>
      <c r="AK30" s="78">
        <f>J30*'Resumen de productos'!$E32</f>
        <v>0</v>
      </c>
      <c r="AL30" s="78">
        <f>J30*'Resumen de productos'!$F32</f>
        <v>0</v>
      </c>
      <c r="AM30" s="78">
        <f>K30*'Resumen de productos'!$C32</f>
        <v>0</v>
      </c>
      <c r="AN30" s="78">
        <f>K30*'Resumen de productos'!$E32</f>
        <v>0</v>
      </c>
      <c r="AO30" s="78">
        <f>K30*'Resumen de productos'!$F32</f>
        <v>0</v>
      </c>
      <c r="AP30" s="78">
        <f>L30*'Resumen de productos'!$C32</f>
        <v>0</v>
      </c>
      <c r="AQ30" s="78">
        <f>L30*'Resumen de productos'!$E32</f>
        <v>0</v>
      </c>
      <c r="AR30" s="78">
        <f>L30*'Resumen de productos'!$F32</f>
        <v>0</v>
      </c>
      <c r="AS30" s="78">
        <f>M30*'Resumen de productos'!$C32</f>
        <v>0</v>
      </c>
      <c r="AT30" s="78">
        <f>M30*'Resumen de productos'!$E32</f>
        <v>0</v>
      </c>
      <c r="AU30" s="78">
        <f>M30*'Resumen de productos'!$F32</f>
        <v>0</v>
      </c>
      <c r="AV30" s="78">
        <f>N30*'Resumen de productos'!$C32</f>
        <v>0</v>
      </c>
      <c r="AW30" s="78">
        <f>N30*'Resumen de productos'!$E32</f>
        <v>0</v>
      </c>
      <c r="AX30" s="78">
        <f>N30*'Resumen de productos'!$F32</f>
        <v>0</v>
      </c>
    </row>
    <row r="31" spans="1:50" x14ac:dyDescent="0.25">
      <c r="A31" s="3">
        <v>27</v>
      </c>
      <c r="B31" s="6" t="str">
        <f>'Resumen de productos'!B33</f>
        <v>NOMBRE DE PRODUCTO</v>
      </c>
      <c r="C31" s="79"/>
      <c r="D31" s="79"/>
      <c r="E31" s="79"/>
      <c r="F31" s="79"/>
      <c r="G31" s="79"/>
      <c r="H31" s="79"/>
      <c r="I31" s="79"/>
      <c r="J31" s="79"/>
      <c r="K31" s="79"/>
      <c r="L31" s="79"/>
      <c r="M31" s="79"/>
      <c r="N31" s="79"/>
      <c r="O31" s="78">
        <f>C31*'Resumen de productos'!$C33</f>
        <v>0</v>
      </c>
      <c r="P31" s="78">
        <f>C31*'Resumen de productos'!$E33</f>
        <v>0</v>
      </c>
      <c r="Q31" s="78">
        <f>C31*'Resumen de productos'!$F33</f>
        <v>0</v>
      </c>
      <c r="R31" s="78">
        <f>D31*'Resumen de productos'!$C33</f>
        <v>0</v>
      </c>
      <c r="S31" s="78">
        <f>D31*'Resumen de productos'!$E33</f>
        <v>0</v>
      </c>
      <c r="T31" s="78">
        <f>D31*'Resumen de productos'!$F33</f>
        <v>0</v>
      </c>
      <c r="U31" s="78">
        <f>E31*'Resumen de productos'!$C33</f>
        <v>0</v>
      </c>
      <c r="V31" s="78">
        <f>E31*'Resumen de productos'!$E33</f>
        <v>0</v>
      </c>
      <c r="W31" s="78">
        <f>E31*'Resumen de productos'!$F33</f>
        <v>0</v>
      </c>
      <c r="X31" s="78">
        <f>F31*'Resumen de productos'!$C33</f>
        <v>0</v>
      </c>
      <c r="Y31" s="78">
        <f>F31*'Resumen de productos'!$E33</f>
        <v>0</v>
      </c>
      <c r="Z31" s="78">
        <f>F31*'Resumen de productos'!$F33</f>
        <v>0</v>
      </c>
      <c r="AA31" s="78">
        <f>G31*'Resumen de productos'!$C33</f>
        <v>0</v>
      </c>
      <c r="AB31" s="78">
        <f>G31*'Resumen de productos'!$E33</f>
        <v>0</v>
      </c>
      <c r="AC31" s="78">
        <f>G31*'Resumen de productos'!$F33</f>
        <v>0</v>
      </c>
      <c r="AD31" s="78">
        <f>H31*'Resumen de productos'!$C33</f>
        <v>0</v>
      </c>
      <c r="AE31" s="78">
        <f>H31*'Resumen de productos'!$E33</f>
        <v>0</v>
      </c>
      <c r="AF31" s="78">
        <f>H31*'Resumen de productos'!$F33</f>
        <v>0</v>
      </c>
      <c r="AG31" s="78">
        <f>I31*'Resumen de productos'!$C33</f>
        <v>0</v>
      </c>
      <c r="AH31" s="78">
        <f>I31*'Resumen de productos'!$E33</f>
        <v>0</v>
      </c>
      <c r="AI31" s="78">
        <f>I31*'Resumen de productos'!$F33</f>
        <v>0</v>
      </c>
      <c r="AJ31" s="78">
        <f>J31*'Resumen de productos'!$C33</f>
        <v>0</v>
      </c>
      <c r="AK31" s="78">
        <f>J31*'Resumen de productos'!$E33</f>
        <v>0</v>
      </c>
      <c r="AL31" s="78">
        <f>J31*'Resumen de productos'!$F33</f>
        <v>0</v>
      </c>
      <c r="AM31" s="78">
        <f>K31*'Resumen de productos'!$C33</f>
        <v>0</v>
      </c>
      <c r="AN31" s="78">
        <f>K31*'Resumen de productos'!$E33</f>
        <v>0</v>
      </c>
      <c r="AO31" s="78">
        <f>K31*'Resumen de productos'!$F33</f>
        <v>0</v>
      </c>
      <c r="AP31" s="78">
        <f>L31*'Resumen de productos'!$C33</f>
        <v>0</v>
      </c>
      <c r="AQ31" s="78">
        <f>L31*'Resumen de productos'!$E33</f>
        <v>0</v>
      </c>
      <c r="AR31" s="78">
        <f>L31*'Resumen de productos'!$F33</f>
        <v>0</v>
      </c>
      <c r="AS31" s="78">
        <f>M31*'Resumen de productos'!$C33</f>
        <v>0</v>
      </c>
      <c r="AT31" s="78">
        <f>M31*'Resumen de productos'!$E33</f>
        <v>0</v>
      </c>
      <c r="AU31" s="78">
        <f>M31*'Resumen de productos'!$F33</f>
        <v>0</v>
      </c>
      <c r="AV31" s="78">
        <f>N31*'Resumen de productos'!$C33</f>
        <v>0</v>
      </c>
      <c r="AW31" s="78">
        <f>N31*'Resumen de productos'!$E33</f>
        <v>0</v>
      </c>
      <c r="AX31" s="78">
        <f>N31*'Resumen de productos'!$F33</f>
        <v>0</v>
      </c>
    </row>
    <row r="32" spans="1:50" x14ac:dyDescent="0.25">
      <c r="A32" s="3">
        <v>28</v>
      </c>
      <c r="B32" s="6" t="str">
        <f>'Resumen de productos'!B34</f>
        <v>NOMBRE DE PRODUCTO</v>
      </c>
      <c r="C32" s="79"/>
      <c r="D32" s="79"/>
      <c r="E32" s="79"/>
      <c r="F32" s="79"/>
      <c r="G32" s="79"/>
      <c r="H32" s="79"/>
      <c r="I32" s="79"/>
      <c r="J32" s="79"/>
      <c r="K32" s="79"/>
      <c r="L32" s="79"/>
      <c r="M32" s="79"/>
      <c r="N32" s="79"/>
      <c r="O32" s="78">
        <f>C32*'Resumen de productos'!$C34</f>
        <v>0</v>
      </c>
      <c r="P32" s="78">
        <f>C32*'Resumen de productos'!$E34</f>
        <v>0</v>
      </c>
      <c r="Q32" s="78">
        <f>C32*'Resumen de productos'!$F34</f>
        <v>0</v>
      </c>
      <c r="R32" s="78">
        <f>D32*'Resumen de productos'!$C34</f>
        <v>0</v>
      </c>
      <c r="S32" s="78">
        <f>D32*'Resumen de productos'!$E34</f>
        <v>0</v>
      </c>
      <c r="T32" s="78">
        <f>D32*'Resumen de productos'!$F34</f>
        <v>0</v>
      </c>
      <c r="U32" s="78">
        <f>E32*'Resumen de productos'!$C34</f>
        <v>0</v>
      </c>
      <c r="V32" s="78">
        <f>E32*'Resumen de productos'!$E34</f>
        <v>0</v>
      </c>
      <c r="W32" s="78">
        <f>E32*'Resumen de productos'!$F34</f>
        <v>0</v>
      </c>
      <c r="X32" s="78">
        <f>F32*'Resumen de productos'!$C34</f>
        <v>0</v>
      </c>
      <c r="Y32" s="78">
        <f>F32*'Resumen de productos'!$E34</f>
        <v>0</v>
      </c>
      <c r="Z32" s="78">
        <f>F32*'Resumen de productos'!$F34</f>
        <v>0</v>
      </c>
      <c r="AA32" s="78">
        <f>G32*'Resumen de productos'!$C34</f>
        <v>0</v>
      </c>
      <c r="AB32" s="78">
        <f>G32*'Resumen de productos'!$E34</f>
        <v>0</v>
      </c>
      <c r="AC32" s="78">
        <f>G32*'Resumen de productos'!$F34</f>
        <v>0</v>
      </c>
      <c r="AD32" s="78">
        <f>H32*'Resumen de productos'!$C34</f>
        <v>0</v>
      </c>
      <c r="AE32" s="78">
        <f>H32*'Resumen de productos'!$E34</f>
        <v>0</v>
      </c>
      <c r="AF32" s="78">
        <f>H32*'Resumen de productos'!$F34</f>
        <v>0</v>
      </c>
      <c r="AG32" s="78">
        <f>I32*'Resumen de productos'!$C34</f>
        <v>0</v>
      </c>
      <c r="AH32" s="78">
        <f>I32*'Resumen de productos'!$E34</f>
        <v>0</v>
      </c>
      <c r="AI32" s="78">
        <f>I32*'Resumen de productos'!$F34</f>
        <v>0</v>
      </c>
      <c r="AJ32" s="78">
        <f>J32*'Resumen de productos'!$C34</f>
        <v>0</v>
      </c>
      <c r="AK32" s="78">
        <f>J32*'Resumen de productos'!$E34</f>
        <v>0</v>
      </c>
      <c r="AL32" s="78">
        <f>J32*'Resumen de productos'!$F34</f>
        <v>0</v>
      </c>
      <c r="AM32" s="78">
        <f>K32*'Resumen de productos'!$C34</f>
        <v>0</v>
      </c>
      <c r="AN32" s="78">
        <f>K32*'Resumen de productos'!$E34</f>
        <v>0</v>
      </c>
      <c r="AO32" s="78">
        <f>K32*'Resumen de productos'!$F34</f>
        <v>0</v>
      </c>
      <c r="AP32" s="78">
        <f>L32*'Resumen de productos'!$C34</f>
        <v>0</v>
      </c>
      <c r="AQ32" s="78">
        <f>L32*'Resumen de productos'!$E34</f>
        <v>0</v>
      </c>
      <c r="AR32" s="78">
        <f>L32*'Resumen de productos'!$F34</f>
        <v>0</v>
      </c>
      <c r="AS32" s="78">
        <f>M32*'Resumen de productos'!$C34</f>
        <v>0</v>
      </c>
      <c r="AT32" s="78">
        <f>M32*'Resumen de productos'!$E34</f>
        <v>0</v>
      </c>
      <c r="AU32" s="78">
        <f>M32*'Resumen de productos'!$F34</f>
        <v>0</v>
      </c>
      <c r="AV32" s="78">
        <f>N32*'Resumen de productos'!$C34</f>
        <v>0</v>
      </c>
      <c r="AW32" s="78">
        <f>N32*'Resumen de productos'!$E34</f>
        <v>0</v>
      </c>
      <c r="AX32" s="78">
        <f>N32*'Resumen de productos'!$F34</f>
        <v>0</v>
      </c>
    </row>
    <row r="33" spans="1:50" x14ac:dyDescent="0.25">
      <c r="A33" s="3">
        <v>29</v>
      </c>
      <c r="B33" s="6" t="str">
        <f>'Resumen de productos'!B35</f>
        <v>NOMBRE DE PRODUCTO</v>
      </c>
      <c r="C33" s="79"/>
      <c r="D33" s="79"/>
      <c r="E33" s="79"/>
      <c r="F33" s="79"/>
      <c r="G33" s="79"/>
      <c r="H33" s="79"/>
      <c r="I33" s="79"/>
      <c r="J33" s="79"/>
      <c r="K33" s="79"/>
      <c r="L33" s="79"/>
      <c r="M33" s="79"/>
      <c r="N33" s="79"/>
      <c r="O33" s="78">
        <f>C33*'Resumen de productos'!$C35</f>
        <v>0</v>
      </c>
      <c r="P33" s="78">
        <f>C33*'Resumen de productos'!$E35</f>
        <v>0</v>
      </c>
      <c r="Q33" s="78">
        <f>C33*'Resumen de productos'!$F35</f>
        <v>0</v>
      </c>
      <c r="R33" s="78">
        <f>D33*'Resumen de productos'!$C35</f>
        <v>0</v>
      </c>
      <c r="S33" s="78">
        <f>D33*'Resumen de productos'!$E35</f>
        <v>0</v>
      </c>
      <c r="T33" s="78">
        <f>D33*'Resumen de productos'!$F35</f>
        <v>0</v>
      </c>
      <c r="U33" s="78">
        <f>E33*'Resumen de productos'!$C35</f>
        <v>0</v>
      </c>
      <c r="V33" s="78">
        <f>E33*'Resumen de productos'!$E35</f>
        <v>0</v>
      </c>
      <c r="W33" s="78">
        <f>E33*'Resumen de productos'!$F35</f>
        <v>0</v>
      </c>
      <c r="X33" s="78">
        <f>F33*'Resumen de productos'!$C35</f>
        <v>0</v>
      </c>
      <c r="Y33" s="78">
        <f>F33*'Resumen de productos'!$E35</f>
        <v>0</v>
      </c>
      <c r="Z33" s="78">
        <f>F33*'Resumen de productos'!$F35</f>
        <v>0</v>
      </c>
      <c r="AA33" s="78">
        <f>G33*'Resumen de productos'!$C35</f>
        <v>0</v>
      </c>
      <c r="AB33" s="78">
        <f>G33*'Resumen de productos'!$E35</f>
        <v>0</v>
      </c>
      <c r="AC33" s="78">
        <f>G33*'Resumen de productos'!$F35</f>
        <v>0</v>
      </c>
      <c r="AD33" s="78">
        <f>H33*'Resumen de productos'!$C35</f>
        <v>0</v>
      </c>
      <c r="AE33" s="78">
        <f>H33*'Resumen de productos'!$E35</f>
        <v>0</v>
      </c>
      <c r="AF33" s="78">
        <f>H33*'Resumen de productos'!$F35</f>
        <v>0</v>
      </c>
      <c r="AG33" s="78">
        <f>I33*'Resumen de productos'!$C35</f>
        <v>0</v>
      </c>
      <c r="AH33" s="78">
        <f>I33*'Resumen de productos'!$E35</f>
        <v>0</v>
      </c>
      <c r="AI33" s="78">
        <f>I33*'Resumen de productos'!$F35</f>
        <v>0</v>
      </c>
      <c r="AJ33" s="78">
        <f>J33*'Resumen de productos'!$C35</f>
        <v>0</v>
      </c>
      <c r="AK33" s="78">
        <f>J33*'Resumen de productos'!$E35</f>
        <v>0</v>
      </c>
      <c r="AL33" s="78">
        <f>J33*'Resumen de productos'!$F35</f>
        <v>0</v>
      </c>
      <c r="AM33" s="78">
        <f>K33*'Resumen de productos'!$C35</f>
        <v>0</v>
      </c>
      <c r="AN33" s="78">
        <f>K33*'Resumen de productos'!$E35</f>
        <v>0</v>
      </c>
      <c r="AO33" s="78">
        <f>K33*'Resumen de productos'!$F35</f>
        <v>0</v>
      </c>
      <c r="AP33" s="78">
        <f>L33*'Resumen de productos'!$C35</f>
        <v>0</v>
      </c>
      <c r="AQ33" s="78">
        <f>L33*'Resumen de productos'!$E35</f>
        <v>0</v>
      </c>
      <c r="AR33" s="78">
        <f>L33*'Resumen de productos'!$F35</f>
        <v>0</v>
      </c>
      <c r="AS33" s="78">
        <f>M33*'Resumen de productos'!$C35</f>
        <v>0</v>
      </c>
      <c r="AT33" s="78">
        <f>M33*'Resumen de productos'!$E35</f>
        <v>0</v>
      </c>
      <c r="AU33" s="78">
        <f>M33*'Resumen de productos'!$F35</f>
        <v>0</v>
      </c>
      <c r="AV33" s="78">
        <f>N33*'Resumen de productos'!$C35</f>
        <v>0</v>
      </c>
      <c r="AW33" s="78">
        <f>N33*'Resumen de productos'!$E35</f>
        <v>0</v>
      </c>
      <c r="AX33" s="78">
        <f>N33*'Resumen de productos'!$F35</f>
        <v>0</v>
      </c>
    </row>
    <row r="34" spans="1:50" x14ac:dyDescent="0.25">
      <c r="A34" s="3">
        <v>30</v>
      </c>
      <c r="B34" s="6" t="str">
        <f>'Resumen de productos'!B36</f>
        <v>NOMBRE DE PRODUCTO</v>
      </c>
      <c r="C34" s="79"/>
      <c r="D34" s="79"/>
      <c r="E34" s="79"/>
      <c r="F34" s="79"/>
      <c r="G34" s="79"/>
      <c r="H34" s="79"/>
      <c r="I34" s="79"/>
      <c r="J34" s="79"/>
      <c r="K34" s="79"/>
      <c r="L34" s="79"/>
      <c r="M34" s="79"/>
      <c r="N34" s="79"/>
      <c r="O34" s="78">
        <f>C34*'Resumen de productos'!$C36</f>
        <v>0</v>
      </c>
      <c r="P34" s="78">
        <f>C34*'Resumen de productos'!$E36</f>
        <v>0</v>
      </c>
      <c r="Q34" s="78">
        <f>C34*'Resumen de productos'!$F36</f>
        <v>0</v>
      </c>
      <c r="R34" s="78">
        <f>D34*'Resumen de productos'!$C36</f>
        <v>0</v>
      </c>
      <c r="S34" s="78">
        <f>D34*'Resumen de productos'!$E36</f>
        <v>0</v>
      </c>
      <c r="T34" s="78">
        <f>D34*'Resumen de productos'!$F36</f>
        <v>0</v>
      </c>
      <c r="U34" s="78">
        <f>E34*'Resumen de productos'!$C36</f>
        <v>0</v>
      </c>
      <c r="V34" s="78">
        <f>E34*'Resumen de productos'!$E36</f>
        <v>0</v>
      </c>
      <c r="W34" s="78">
        <f>E34*'Resumen de productos'!$F36</f>
        <v>0</v>
      </c>
      <c r="X34" s="78">
        <f>F34*'Resumen de productos'!$C36</f>
        <v>0</v>
      </c>
      <c r="Y34" s="78">
        <f>F34*'Resumen de productos'!$E36</f>
        <v>0</v>
      </c>
      <c r="Z34" s="78">
        <f>F34*'Resumen de productos'!$F36</f>
        <v>0</v>
      </c>
      <c r="AA34" s="78">
        <f>G34*'Resumen de productos'!$C36</f>
        <v>0</v>
      </c>
      <c r="AB34" s="78">
        <f>G34*'Resumen de productos'!$E36</f>
        <v>0</v>
      </c>
      <c r="AC34" s="78">
        <f>G34*'Resumen de productos'!$F36</f>
        <v>0</v>
      </c>
      <c r="AD34" s="78">
        <f>H34*'Resumen de productos'!$C36</f>
        <v>0</v>
      </c>
      <c r="AE34" s="78">
        <f>H34*'Resumen de productos'!$E36</f>
        <v>0</v>
      </c>
      <c r="AF34" s="78">
        <f>H34*'Resumen de productos'!$F36</f>
        <v>0</v>
      </c>
      <c r="AG34" s="78">
        <f>I34*'Resumen de productos'!$C36</f>
        <v>0</v>
      </c>
      <c r="AH34" s="78">
        <f>I34*'Resumen de productos'!$E36</f>
        <v>0</v>
      </c>
      <c r="AI34" s="78">
        <f>I34*'Resumen de productos'!$F36</f>
        <v>0</v>
      </c>
      <c r="AJ34" s="78">
        <f>J34*'Resumen de productos'!$C36</f>
        <v>0</v>
      </c>
      <c r="AK34" s="78">
        <f>J34*'Resumen de productos'!$E36</f>
        <v>0</v>
      </c>
      <c r="AL34" s="78">
        <f>J34*'Resumen de productos'!$F36</f>
        <v>0</v>
      </c>
      <c r="AM34" s="78">
        <f>K34*'Resumen de productos'!$C36</f>
        <v>0</v>
      </c>
      <c r="AN34" s="78">
        <f>K34*'Resumen de productos'!$E36</f>
        <v>0</v>
      </c>
      <c r="AO34" s="78">
        <f>K34*'Resumen de productos'!$F36</f>
        <v>0</v>
      </c>
      <c r="AP34" s="78">
        <f>L34*'Resumen de productos'!$C36</f>
        <v>0</v>
      </c>
      <c r="AQ34" s="78">
        <f>L34*'Resumen de productos'!$E36</f>
        <v>0</v>
      </c>
      <c r="AR34" s="78">
        <f>L34*'Resumen de productos'!$F36</f>
        <v>0</v>
      </c>
      <c r="AS34" s="78">
        <f>M34*'Resumen de productos'!$C36</f>
        <v>0</v>
      </c>
      <c r="AT34" s="78">
        <f>M34*'Resumen de productos'!$E36</f>
        <v>0</v>
      </c>
      <c r="AU34" s="78">
        <f>M34*'Resumen de productos'!$F36</f>
        <v>0</v>
      </c>
      <c r="AV34" s="78">
        <f>N34*'Resumen de productos'!$C36</f>
        <v>0</v>
      </c>
      <c r="AW34" s="78">
        <f>N34*'Resumen de productos'!$E36</f>
        <v>0</v>
      </c>
      <c r="AX34" s="78">
        <f>N34*'Resumen de productos'!$F36</f>
        <v>0</v>
      </c>
    </row>
    <row r="35" spans="1:50" x14ac:dyDescent="0.25">
      <c r="A35" s="3">
        <v>31</v>
      </c>
      <c r="B35" s="6" t="str">
        <f>'Resumen de productos'!B37</f>
        <v>NOMBRE DE PRODUCTO</v>
      </c>
      <c r="C35" s="79"/>
      <c r="D35" s="79"/>
      <c r="E35" s="79"/>
      <c r="F35" s="79"/>
      <c r="G35" s="79"/>
      <c r="H35" s="79"/>
      <c r="I35" s="79"/>
      <c r="J35" s="79"/>
      <c r="K35" s="79"/>
      <c r="L35" s="79"/>
      <c r="M35" s="79"/>
      <c r="N35" s="79"/>
      <c r="O35" s="78">
        <f>C35*'Resumen de productos'!$C37</f>
        <v>0</v>
      </c>
      <c r="P35" s="78">
        <f>C35*'Resumen de productos'!$E37</f>
        <v>0</v>
      </c>
      <c r="Q35" s="78">
        <f>C35*'Resumen de productos'!$F37</f>
        <v>0</v>
      </c>
      <c r="R35" s="78">
        <f>D35*'Resumen de productos'!$C37</f>
        <v>0</v>
      </c>
      <c r="S35" s="78">
        <f>D35*'Resumen de productos'!$E37</f>
        <v>0</v>
      </c>
      <c r="T35" s="78">
        <f>D35*'Resumen de productos'!$F37</f>
        <v>0</v>
      </c>
      <c r="U35" s="78">
        <f>E35*'Resumen de productos'!$C37</f>
        <v>0</v>
      </c>
      <c r="V35" s="78">
        <f>E35*'Resumen de productos'!$E37</f>
        <v>0</v>
      </c>
      <c r="W35" s="78">
        <f>E35*'Resumen de productos'!$F37</f>
        <v>0</v>
      </c>
      <c r="X35" s="78">
        <f>F35*'Resumen de productos'!$C37</f>
        <v>0</v>
      </c>
      <c r="Y35" s="78">
        <f>F35*'Resumen de productos'!$E37</f>
        <v>0</v>
      </c>
      <c r="Z35" s="78">
        <f>F35*'Resumen de productos'!$F37</f>
        <v>0</v>
      </c>
      <c r="AA35" s="78">
        <f>G35*'Resumen de productos'!$C37</f>
        <v>0</v>
      </c>
      <c r="AB35" s="78">
        <f>G35*'Resumen de productos'!$E37</f>
        <v>0</v>
      </c>
      <c r="AC35" s="78">
        <f>G35*'Resumen de productos'!$F37</f>
        <v>0</v>
      </c>
      <c r="AD35" s="78">
        <f>H35*'Resumen de productos'!$C37</f>
        <v>0</v>
      </c>
      <c r="AE35" s="78">
        <f>H35*'Resumen de productos'!$E37</f>
        <v>0</v>
      </c>
      <c r="AF35" s="78">
        <f>H35*'Resumen de productos'!$F37</f>
        <v>0</v>
      </c>
      <c r="AG35" s="78">
        <f>I35*'Resumen de productos'!$C37</f>
        <v>0</v>
      </c>
      <c r="AH35" s="78">
        <f>I35*'Resumen de productos'!$E37</f>
        <v>0</v>
      </c>
      <c r="AI35" s="78">
        <f>I35*'Resumen de productos'!$F37</f>
        <v>0</v>
      </c>
      <c r="AJ35" s="78">
        <f>J35*'Resumen de productos'!$C37</f>
        <v>0</v>
      </c>
      <c r="AK35" s="78">
        <f>J35*'Resumen de productos'!$E37</f>
        <v>0</v>
      </c>
      <c r="AL35" s="78">
        <f>J35*'Resumen de productos'!$F37</f>
        <v>0</v>
      </c>
      <c r="AM35" s="78">
        <f>K35*'Resumen de productos'!$C37</f>
        <v>0</v>
      </c>
      <c r="AN35" s="78">
        <f>K35*'Resumen de productos'!$E37</f>
        <v>0</v>
      </c>
      <c r="AO35" s="78">
        <f>K35*'Resumen de productos'!$F37</f>
        <v>0</v>
      </c>
      <c r="AP35" s="78">
        <f>L35*'Resumen de productos'!$C37</f>
        <v>0</v>
      </c>
      <c r="AQ35" s="78">
        <f>L35*'Resumen de productos'!$E37</f>
        <v>0</v>
      </c>
      <c r="AR35" s="78">
        <f>L35*'Resumen de productos'!$F37</f>
        <v>0</v>
      </c>
      <c r="AS35" s="78">
        <f>M35*'Resumen de productos'!$C37</f>
        <v>0</v>
      </c>
      <c r="AT35" s="78">
        <f>M35*'Resumen de productos'!$E37</f>
        <v>0</v>
      </c>
      <c r="AU35" s="78">
        <f>M35*'Resumen de productos'!$F37</f>
        <v>0</v>
      </c>
      <c r="AV35" s="78">
        <f>N35*'Resumen de productos'!$C37</f>
        <v>0</v>
      </c>
      <c r="AW35" s="78">
        <f>N35*'Resumen de productos'!$E37</f>
        <v>0</v>
      </c>
      <c r="AX35" s="78">
        <f>N35*'Resumen de productos'!$F37</f>
        <v>0</v>
      </c>
    </row>
    <row r="36" spans="1:50" x14ac:dyDescent="0.25">
      <c r="A36" s="3">
        <v>32</v>
      </c>
      <c r="B36" s="6" t="str">
        <f>'Resumen de productos'!B38</f>
        <v>NOMBRE DE PRODUCTO</v>
      </c>
      <c r="C36" s="79"/>
      <c r="D36" s="79"/>
      <c r="E36" s="79"/>
      <c r="F36" s="79"/>
      <c r="G36" s="79"/>
      <c r="H36" s="79"/>
      <c r="I36" s="79"/>
      <c r="J36" s="79"/>
      <c r="K36" s="79"/>
      <c r="L36" s="79"/>
      <c r="M36" s="79"/>
      <c r="N36" s="79"/>
      <c r="O36" s="78">
        <f>C36*'Resumen de productos'!$C38</f>
        <v>0</v>
      </c>
      <c r="P36" s="78">
        <f>C36*'Resumen de productos'!$E38</f>
        <v>0</v>
      </c>
      <c r="Q36" s="78">
        <f>C36*'Resumen de productos'!$F38</f>
        <v>0</v>
      </c>
      <c r="R36" s="78">
        <f>D36*'Resumen de productos'!$C38</f>
        <v>0</v>
      </c>
      <c r="S36" s="78">
        <f>D36*'Resumen de productos'!$E38</f>
        <v>0</v>
      </c>
      <c r="T36" s="78">
        <f>D36*'Resumen de productos'!$F38</f>
        <v>0</v>
      </c>
      <c r="U36" s="78">
        <f>E36*'Resumen de productos'!$C38</f>
        <v>0</v>
      </c>
      <c r="V36" s="78">
        <f>E36*'Resumen de productos'!$E38</f>
        <v>0</v>
      </c>
      <c r="W36" s="78">
        <f>E36*'Resumen de productos'!$F38</f>
        <v>0</v>
      </c>
      <c r="X36" s="78">
        <f>F36*'Resumen de productos'!$C38</f>
        <v>0</v>
      </c>
      <c r="Y36" s="78">
        <f>F36*'Resumen de productos'!$E38</f>
        <v>0</v>
      </c>
      <c r="Z36" s="78">
        <f>F36*'Resumen de productos'!$F38</f>
        <v>0</v>
      </c>
      <c r="AA36" s="78">
        <f>G36*'Resumen de productos'!$C38</f>
        <v>0</v>
      </c>
      <c r="AB36" s="78">
        <f>G36*'Resumen de productos'!$E38</f>
        <v>0</v>
      </c>
      <c r="AC36" s="78">
        <f>G36*'Resumen de productos'!$F38</f>
        <v>0</v>
      </c>
      <c r="AD36" s="78">
        <f>H36*'Resumen de productos'!$C38</f>
        <v>0</v>
      </c>
      <c r="AE36" s="78">
        <f>H36*'Resumen de productos'!$E38</f>
        <v>0</v>
      </c>
      <c r="AF36" s="78">
        <f>H36*'Resumen de productos'!$F38</f>
        <v>0</v>
      </c>
      <c r="AG36" s="78">
        <f>I36*'Resumen de productos'!$C38</f>
        <v>0</v>
      </c>
      <c r="AH36" s="78">
        <f>I36*'Resumen de productos'!$E38</f>
        <v>0</v>
      </c>
      <c r="AI36" s="78">
        <f>I36*'Resumen de productos'!$F38</f>
        <v>0</v>
      </c>
      <c r="AJ36" s="78">
        <f>J36*'Resumen de productos'!$C38</f>
        <v>0</v>
      </c>
      <c r="AK36" s="78">
        <f>J36*'Resumen de productos'!$E38</f>
        <v>0</v>
      </c>
      <c r="AL36" s="78">
        <f>J36*'Resumen de productos'!$F38</f>
        <v>0</v>
      </c>
      <c r="AM36" s="78">
        <f>K36*'Resumen de productos'!$C38</f>
        <v>0</v>
      </c>
      <c r="AN36" s="78">
        <f>K36*'Resumen de productos'!$E38</f>
        <v>0</v>
      </c>
      <c r="AO36" s="78">
        <f>K36*'Resumen de productos'!$F38</f>
        <v>0</v>
      </c>
      <c r="AP36" s="78">
        <f>L36*'Resumen de productos'!$C38</f>
        <v>0</v>
      </c>
      <c r="AQ36" s="78">
        <f>L36*'Resumen de productos'!$E38</f>
        <v>0</v>
      </c>
      <c r="AR36" s="78">
        <f>L36*'Resumen de productos'!$F38</f>
        <v>0</v>
      </c>
      <c r="AS36" s="78">
        <f>M36*'Resumen de productos'!$C38</f>
        <v>0</v>
      </c>
      <c r="AT36" s="78">
        <f>M36*'Resumen de productos'!$E38</f>
        <v>0</v>
      </c>
      <c r="AU36" s="78">
        <f>M36*'Resumen de productos'!$F38</f>
        <v>0</v>
      </c>
      <c r="AV36" s="78">
        <f>N36*'Resumen de productos'!$C38</f>
        <v>0</v>
      </c>
      <c r="AW36" s="78">
        <f>N36*'Resumen de productos'!$E38</f>
        <v>0</v>
      </c>
      <c r="AX36" s="78">
        <f>N36*'Resumen de productos'!$F38</f>
        <v>0</v>
      </c>
    </row>
    <row r="37" spans="1:50" x14ac:dyDescent="0.25">
      <c r="A37" s="3">
        <v>33</v>
      </c>
      <c r="B37" s="6" t="str">
        <f>'Resumen de productos'!B39</f>
        <v>NOMBRE DE PRODUCTO</v>
      </c>
      <c r="C37" s="79"/>
      <c r="D37" s="79"/>
      <c r="E37" s="79"/>
      <c r="F37" s="79"/>
      <c r="G37" s="79"/>
      <c r="H37" s="79"/>
      <c r="I37" s="79"/>
      <c r="J37" s="79"/>
      <c r="K37" s="79"/>
      <c r="L37" s="79"/>
      <c r="M37" s="79"/>
      <c r="N37" s="79"/>
      <c r="O37" s="78">
        <f>C37*'Resumen de productos'!$C39</f>
        <v>0</v>
      </c>
      <c r="P37" s="78">
        <f>C37*'Resumen de productos'!$E39</f>
        <v>0</v>
      </c>
      <c r="Q37" s="78">
        <f>C37*'Resumen de productos'!$F39</f>
        <v>0</v>
      </c>
      <c r="R37" s="78">
        <f>D37*'Resumen de productos'!$C39</f>
        <v>0</v>
      </c>
      <c r="S37" s="78">
        <f>D37*'Resumen de productos'!$E39</f>
        <v>0</v>
      </c>
      <c r="T37" s="78">
        <f>D37*'Resumen de productos'!$F39</f>
        <v>0</v>
      </c>
      <c r="U37" s="78">
        <f>E37*'Resumen de productos'!$C39</f>
        <v>0</v>
      </c>
      <c r="V37" s="78">
        <f>E37*'Resumen de productos'!$E39</f>
        <v>0</v>
      </c>
      <c r="W37" s="78">
        <f>E37*'Resumen de productos'!$F39</f>
        <v>0</v>
      </c>
      <c r="X37" s="78">
        <f>F37*'Resumen de productos'!$C39</f>
        <v>0</v>
      </c>
      <c r="Y37" s="78">
        <f>F37*'Resumen de productos'!$E39</f>
        <v>0</v>
      </c>
      <c r="Z37" s="78">
        <f>F37*'Resumen de productos'!$F39</f>
        <v>0</v>
      </c>
      <c r="AA37" s="78">
        <f>G37*'Resumen de productos'!$C39</f>
        <v>0</v>
      </c>
      <c r="AB37" s="78">
        <f>G37*'Resumen de productos'!$E39</f>
        <v>0</v>
      </c>
      <c r="AC37" s="78">
        <f>G37*'Resumen de productos'!$F39</f>
        <v>0</v>
      </c>
      <c r="AD37" s="78">
        <f>H37*'Resumen de productos'!$C39</f>
        <v>0</v>
      </c>
      <c r="AE37" s="78">
        <f>H37*'Resumen de productos'!$E39</f>
        <v>0</v>
      </c>
      <c r="AF37" s="78">
        <f>H37*'Resumen de productos'!$F39</f>
        <v>0</v>
      </c>
      <c r="AG37" s="78">
        <f>I37*'Resumen de productos'!$C39</f>
        <v>0</v>
      </c>
      <c r="AH37" s="78">
        <f>I37*'Resumen de productos'!$E39</f>
        <v>0</v>
      </c>
      <c r="AI37" s="78">
        <f>I37*'Resumen de productos'!$F39</f>
        <v>0</v>
      </c>
      <c r="AJ37" s="78">
        <f>J37*'Resumen de productos'!$C39</f>
        <v>0</v>
      </c>
      <c r="AK37" s="78">
        <f>J37*'Resumen de productos'!$E39</f>
        <v>0</v>
      </c>
      <c r="AL37" s="78">
        <f>J37*'Resumen de productos'!$F39</f>
        <v>0</v>
      </c>
      <c r="AM37" s="78">
        <f>K37*'Resumen de productos'!$C39</f>
        <v>0</v>
      </c>
      <c r="AN37" s="78">
        <f>K37*'Resumen de productos'!$E39</f>
        <v>0</v>
      </c>
      <c r="AO37" s="78">
        <f>K37*'Resumen de productos'!$F39</f>
        <v>0</v>
      </c>
      <c r="AP37" s="78">
        <f>L37*'Resumen de productos'!$C39</f>
        <v>0</v>
      </c>
      <c r="AQ37" s="78">
        <f>L37*'Resumen de productos'!$E39</f>
        <v>0</v>
      </c>
      <c r="AR37" s="78">
        <f>L37*'Resumen de productos'!$F39</f>
        <v>0</v>
      </c>
      <c r="AS37" s="78">
        <f>M37*'Resumen de productos'!$C39</f>
        <v>0</v>
      </c>
      <c r="AT37" s="78">
        <f>M37*'Resumen de productos'!$E39</f>
        <v>0</v>
      </c>
      <c r="AU37" s="78">
        <f>M37*'Resumen de productos'!$F39</f>
        <v>0</v>
      </c>
      <c r="AV37" s="78">
        <f>N37*'Resumen de productos'!$C39</f>
        <v>0</v>
      </c>
      <c r="AW37" s="78">
        <f>N37*'Resumen de productos'!$E39</f>
        <v>0</v>
      </c>
      <c r="AX37" s="78">
        <f>N37*'Resumen de productos'!$F39</f>
        <v>0</v>
      </c>
    </row>
    <row r="38" spans="1:50" x14ac:dyDescent="0.25">
      <c r="A38" s="3">
        <v>34</v>
      </c>
      <c r="B38" s="6" t="str">
        <f>'Resumen de productos'!B40</f>
        <v>NOMBRE DE PRODUCTO</v>
      </c>
      <c r="C38" s="79"/>
      <c r="D38" s="79"/>
      <c r="E38" s="79"/>
      <c r="F38" s="79"/>
      <c r="G38" s="79"/>
      <c r="H38" s="79"/>
      <c r="I38" s="79"/>
      <c r="J38" s="79"/>
      <c r="K38" s="79"/>
      <c r="L38" s="79"/>
      <c r="M38" s="79"/>
      <c r="N38" s="79"/>
      <c r="O38" s="78">
        <f>C38*'Resumen de productos'!$C40</f>
        <v>0</v>
      </c>
      <c r="P38" s="78">
        <f>C38*'Resumen de productos'!$E40</f>
        <v>0</v>
      </c>
      <c r="Q38" s="78">
        <f>C38*'Resumen de productos'!$F40</f>
        <v>0</v>
      </c>
      <c r="R38" s="78">
        <f>D38*'Resumen de productos'!$C40</f>
        <v>0</v>
      </c>
      <c r="S38" s="78">
        <f>D38*'Resumen de productos'!$E40</f>
        <v>0</v>
      </c>
      <c r="T38" s="78">
        <f>D38*'Resumen de productos'!$F40</f>
        <v>0</v>
      </c>
      <c r="U38" s="78">
        <f>E38*'Resumen de productos'!$C40</f>
        <v>0</v>
      </c>
      <c r="V38" s="78">
        <f>E38*'Resumen de productos'!$E40</f>
        <v>0</v>
      </c>
      <c r="W38" s="78">
        <f>E38*'Resumen de productos'!$F40</f>
        <v>0</v>
      </c>
      <c r="X38" s="78">
        <f>F38*'Resumen de productos'!$C40</f>
        <v>0</v>
      </c>
      <c r="Y38" s="78">
        <f>F38*'Resumen de productos'!$E40</f>
        <v>0</v>
      </c>
      <c r="Z38" s="78">
        <f>F38*'Resumen de productos'!$F40</f>
        <v>0</v>
      </c>
      <c r="AA38" s="78">
        <f>G38*'Resumen de productos'!$C40</f>
        <v>0</v>
      </c>
      <c r="AB38" s="78">
        <f>G38*'Resumen de productos'!$E40</f>
        <v>0</v>
      </c>
      <c r="AC38" s="78">
        <f>G38*'Resumen de productos'!$F40</f>
        <v>0</v>
      </c>
      <c r="AD38" s="78">
        <f>H38*'Resumen de productos'!$C40</f>
        <v>0</v>
      </c>
      <c r="AE38" s="78">
        <f>H38*'Resumen de productos'!$E40</f>
        <v>0</v>
      </c>
      <c r="AF38" s="78">
        <f>H38*'Resumen de productos'!$F40</f>
        <v>0</v>
      </c>
      <c r="AG38" s="78">
        <f>I38*'Resumen de productos'!$C40</f>
        <v>0</v>
      </c>
      <c r="AH38" s="78">
        <f>I38*'Resumen de productos'!$E40</f>
        <v>0</v>
      </c>
      <c r="AI38" s="78">
        <f>I38*'Resumen de productos'!$F40</f>
        <v>0</v>
      </c>
      <c r="AJ38" s="78">
        <f>J38*'Resumen de productos'!$C40</f>
        <v>0</v>
      </c>
      <c r="AK38" s="78">
        <f>J38*'Resumen de productos'!$E40</f>
        <v>0</v>
      </c>
      <c r="AL38" s="78">
        <f>J38*'Resumen de productos'!$F40</f>
        <v>0</v>
      </c>
      <c r="AM38" s="78">
        <f>K38*'Resumen de productos'!$C40</f>
        <v>0</v>
      </c>
      <c r="AN38" s="78">
        <f>K38*'Resumen de productos'!$E40</f>
        <v>0</v>
      </c>
      <c r="AO38" s="78">
        <f>K38*'Resumen de productos'!$F40</f>
        <v>0</v>
      </c>
      <c r="AP38" s="78">
        <f>L38*'Resumen de productos'!$C40</f>
        <v>0</v>
      </c>
      <c r="AQ38" s="78">
        <f>L38*'Resumen de productos'!$E40</f>
        <v>0</v>
      </c>
      <c r="AR38" s="78">
        <f>L38*'Resumen de productos'!$F40</f>
        <v>0</v>
      </c>
      <c r="AS38" s="78">
        <f>M38*'Resumen de productos'!$C40</f>
        <v>0</v>
      </c>
      <c r="AT38" s="78">
        <f>M38*'Resumen de productos'!$E40</f>
        <v>0</v>
      </c>
      <c r="AU38" s="78">
        <f>M38*'Resumen de productos'!$F40</f>
        <v>0</v>
      </c>
      <c r="AV38" s="78">
        <f>N38*'Resumen de productos'!$C40</f>
        <v>0</v>
      </c>
      <c r="AW38" s="78">
        <f>N38*'Resumen de productos'!$E40</f>
        <v>0</v>
      </c>
      <c r="AX38" s="78">
        <f>N38*'Resumen de productos'!$F40</f>
        <v>0</v>
      </c>
    </row>
    <row r="39" spans="1:50" x14ac:dyDescent="0.25">
      <c r="A39" s="3">
        <v>35</v>
      </c>
      <c r="B39" s="6" t="str">
        <f>'Resumen de productos'!B41</f>
        <v>NOMBRE DE PRODUCTO</v>
      </c>
      <c r="C39" s="79"/>
      <c r="D39" s="79"/>
      <c r="E39" s="79"/>
      <c r="F39" s="79"/>
      <c r="G39" s="79"/>
      <c r="H39" s="79"/>
      <c r="I39" s="79"/>
      <c r="J39" s="79"/>
      <c r="K39" s="79"/>
      <c r="L39" s="79"/>
      <c r="M39" s="79"/>
      <c r="N39" s="79"/>
      <c r="O39" s="78">
        <f>C39*'Resumen de productos'!$C41</f>
        <v>0</v>
      </c>
      <c r="P39" s="78">
        <f>C39*'Resumen de productos'!$E41</f>
        <v>0</v>
      </c>
      <c r="Q39" s="78">
        <f>C39*'Resumen de productos'!$F41</f>
        <v>0</v>
      </c>
      <c r="R39" s="78">
        <f>D39*'Resumen de productos'!$C41</f>
        <v>0</v>
      </c>
      <c r="S39" s="78">
        <f>D39*'Resumen de productos'!$E41</f>
        <v>0</v>
      </c>
      <c r="T39" s="78">
        <f>D39*'Resumen de productos'!$F41</f>
        <v>0</v>
      </c>
      <c r="U39" s="78">
        <f>E39*'Resumen de productos'!$C41</f>
        <v>0</v>
      </c>
      <c r="V39" s="78">
        <f>E39*'Resumen de productos'!$E41</f>
        <v>0</v>
      </c>
      <c r="W39" s="78">
        <f>E39*'Resumen de productos'!$F41</f>
        <v>0</v>
      </c>
      <c r="X39" s="78">
        <f>F39*'Resumen de productos'!$C41</f>
        <v>0</v>
      </c>
      <c r="Y39" s="78">
        <f>F39*'Resumen de productos'!$E41</f>
        <v>0</v>
      </c>
      <c r="Z39" s="78">
        <f>F39*'Resumen de productos'!$F41</f>
        <v>0</v>
      </c>
      <c r="AA39" s="78">
        <f>G39*'Resumen de productos'!$C41</f>
        <v>0</v>
      </c>
      <c r="AB39" s="78">
        <f>G39*'Resumen de productos'!$E41</f>
        <v>0</v>
      </c>
      <c r="AC39" s="78">
        <f>G39*'Resumen de productos'!$F41</f>
        <v>0</v>
      </c>
      <c r="AD39" s="78">
        <f>H39*'Resumen de productos'!$C41</f>
        <v>0</v>
      </c>
      <c r="AE39" s="78">
        <f>H39*'Resumen de productos'!$E41</f>
        <v>0</v>
      </c>
      <c r="AF39" s="78">
        <f>H39*'Resumen de productos'!$F41</f>
        <v>0</v>
      </c>
      <c r="AG39" s="78">
        <f>I39*'Resumen de productos'!$C41</f>
        <v>0</v>
      </c>
      <c r="AH39" s="78">
        <f>I39*'Resumen de productos'!$E41</f>
        <v>0</v>
      </c>
      <c r="AI39" s="78">
        <f>I39*'Resumen de productos'!$F41</f>
        <v>0</v>
      </c>
      <c r="AJ39" s="78">
        <f>J39*'Resumen de productos'!$C41</f>
        <v>0</v>
      </c>
      <c r="AK39" s="78">
        <f>J39*'Resumen de productos'!$E41</f>
        <v>0</v>
      </c>
      <c r="AL39" s="78">
        <f>J39*'Resumen de productos'!$F41</f>
        <v>0</v>
      </c>
      <c r="AM39" s="78">
        <f>K39*'Resumen de productos'!$C41</f>
        <v>0</v>
      </c>
      <c r="AN39" s="78">
        <f>K39*'Resumen de productos'!$E41</f>
        <v>0</v>
      </c>
      <c r="AO39" s="78">
        <f>K39*'Resumen de productos'!$F41</f>
        <v>0</v>
      </c>
      <c r="AP39" s="78">
        <f>L39*'Resumen de productos'!$C41</f>
        <v>0</v>
      </c>
      <c r="AQ39" s="78">
        <f>L39*'Resumen de productos'!$E41</f>
        <v>0</v>
      </c>
      <c r="AR39" s="78">
        <f>L39*'Resumen de productos'!$F41</f>
        <v>0</v>
      </c>
      <c r="AS39" s="78">
        <f>M39*'Resumen de productos'!$C41</f>
        <v>0</v>
      </c>
      <c r="AT39" s="78">
        <f>M39*'Resumen de productos'!$E41</f>
        <v>0</v>
      </c>
      <c r="AU39" s="78">
        <f>M39*'Resumen de productos'!$F41</f>
        <v>0</v>
      </c>
      <c r="AV39" s="78">
        <f>N39*'Resumen de productos'!$C41</f>
        <v>0</v>
      </c>
      <c r="AW39" s="78">
        <f>N39*'Resumen de productos'!$E41</f>
        <v>0</v>
      </c>
      <c r="AX39" s="78">
        <f>N39*'Resumen de productos'!$F41</f>
        <v>0</v>
      </c>
    </row>
    <row r="40" spans="1:50" x14ac:dyDescent="0.25">
      <c r="A40" s="3">
        <v>36</v>
      </c>
      <c r="B40" s="6" t="str">
        <f>'Resumen de productos'!B42</f>
        <v>NOMBRE DE PRODUCTO</v>
      </c>
      <c r="C40" s="79"/>
      <c r="D40" s="79"/>
      <c r="E40" s="79"/>
      <c r="F40" s="79"/>
      <c r="G40" s="79"/>
      <c r="H40" s="79"/>
      <c r="I40" s="79"/>
      <c r="J40" s="79"/>
      <c r="K40" s="79"/>
      <c r="L40" s="79"/>
      <c r="M40" s="79"/>
      <c r="N40" s="79"/>
      <c r="O40" s="78">
        <f>C40*'Resumen de productos'!$C42</f>
        <v>0</v>
      </c>
      <c r="P40" s="78">
        <f>C40*'Resumen de productos'!$E42</f>
        <v>0</v>
      </c>
      <c r="Q40" s="78">
        <f>C40*'Resumen de productos'!$F42</f>
        <v>0</v>
      </c>
      <c r="R40" s="78">
        <f>D40*'Resumen de productos'!$C42</f>
        <v>0</v>
      </c>
      <c r="S40" s="78">
        <f>D40*'Resumen de productos'!$E42</f>
        <v>0</v>
      </c>
      <c r="T40" s="78">
        <f>D40*'Resumen de productos'!$F42</f>
        <v>0</v>
      </c>
      <c r="U40" s="78">
        <f>E40*'Resumen de productos'!$C42</f>
        <v>0</v>
      </c>
      <c r="V40" s="78">
        <f>E40*'Resumen de productos'!$E42</f>
        <v>0</v>
      </c>
      <c r="W40" s="78">
        <f>E40*'Resumen de productos'!$F42</f>
        <v>0</v>
      </c>
      <c r="X40" s="78">
        <f>F40*'Resumen de productos'!$C42</f>
        <v>0</v>
      </c>
      <c r="Y40" s="78">
        <f>F40*'Resumen de productos'!$E42</f>
        <v>0</v>
      </c>
      <c r="Z40" s="78">
        <f>F40*'Resumen de productos'!$F42</f>
        <v>0</v>
      </c>
      <c r="AA40" s="78">
        <f>G40*'Resumen de productos'!$C42</f>
        <v>0</v>
      </c>
      <c r="AB40" s="78">
        <f>G40*'Resumen de productos'!$E42</f>
        <v>0</v>
      </c>
      <c r="AC40" s="78">
        <f>G40*'Resumen de productos'!$F42</f>
        <v>0</v>
      </c>
      <c r="AD40" s="78">
        <f>H40*'Resumen de productos'!$C42</f>
        <v>0</v>
      </c>
      <c r="AE40" s="78">
        <f>H40*'Resumen de productos'!$E42</f>
        <v>0</v>
      </c>
      <c r="AF40" s="78">
        <f>H40*'Resumen de productos'!$F42</f>
        <v>0</v>
      </c>
      <c r="AG40" s="78">
        <f>I40*'Resumen de productos'!$C42</f>
        <v>0</v>
      </c>
      <c r="AH40" s="78">
        <f>I40*'Resumen de productos'!$E42</f>
        <v>0</v>
      </c>
      <c r="AI40" s="78">
        <f>I40*'Resumen de productos'!$F42</f>
        <v>0</v>
      </c>
      <c r="AJ40" s="78">
        <f>J40*'Resumen de productos'!$C42</f>
        <v>0</v>
      </c>
      <c r="AK40" s="78">
        <f>J40*'Resumen de productos'!$E42</f>
        <v>0</v>
      </c>
      <c r="AL40" s="78">
        <f>J40*'Resumen de productos'!$F42</f>
        <v>0</v>
      </c>
      <c r="AM40" s="78">
        <f>K40*'Resumen de productos'!$C42</f>
        <v>0</v>
      </c>
      <c r="AN40" s="78">
        <f>K40*'Resumen de productos'!$E42</f>
        <v>0</v>
      </c>
      <c r="AO40" s="78">
        <f>K40*'Resumen de productos'!$F42</f>
        <v>0</v>
      </c>
      <c r="AP40" s="78">
        <f>L40*'Resumen de productos'!$C42</f>
        <v>0</v>
      </c>
      <c r="AQ40" s="78">
        <f>L40*'Resumen de productos'!$E42</f>
        <v>0</v>
      </c>
      <c r="AR40" s="78">
        <f>L40*'Resumen de productos'!$F42</f>
        <v>0</v>
      </c>
      <c r="AS40" s="78">
        <f>M40*'Resumen de productos'!$C42</f>
        <v>0</v>
      </c>
      <c r="AT40" s="78">
        <f>M40*'Resumen de productos'!$E42</f>
        <v>0</v>
      </c>
      <c r="AU40" s="78">
        <f>M40*'Resumen de productos'!$F42</f>
        <v>0</v>
      </c>
      <c r="AV40" s="78">
        <f>N40*'Resumen de productos'!$C42</f>
        <v>0</v>
      </c>
      <c r="AW40" s="78">
        <f>N40*'Resumen de productos'!$E42</f>
        <v>0</v>
      </c>
      <c r="AX40" s="78">
        <f>N40*'Resumen de productos'!$F42</f>
        <v>0</v>
      </c>
    </row>
    <row r="41" spans="1:50" x14ac:dyDescent="0.25">
      <c r="A41" s="3">
        <v>37</v>
      </c>
      <c r="B41" s="6" t="str">
        <f>'Resumen de productos'!B43</f>
        <v>NOMBRE DE PRODUCTO</v>
      </c>
      <c r="C41" s="79"/>
      <c r="D41" s="79"/>
      <c r="E41" s="79"/>
      <c r="F41" s="79"/>
      <c r="G41" s="79"/>
      <c r="H41" s="79"/>
      <c r="I41" s="79"/>
      <c r="J41" s="79"/>
      <c r="K41" s="79"/>
      <c r="L41" s="79"/>
      <c r="M41" s="79"/>
      <c r="N41" s="79"/>
      <c r="O41" s="78">
        <f>C41*'Resumen de productos'!$C43</f>
        <v>0</v>
      </c>
      <c r="P41" s="78">
        <f>C41*'Resumen de productos'!$E43</f>
        <v>0</v>
      </c>
      <c r="Q41" s="78">
        <f>C41*'Resumen de productos'!$F43</f>
        <v>0</v>
      </c>
      <c r="R41" s="78">
        <f>D41*'Resumen de productos'!$C43</f>
        <v>0</v>
      </c>
      <c r="S41" s="78">
        <f>D41*'Resumen de productos'!$E43</f>
        <v>0</v>
      </c>
      <c r="T41" s="78">
        <f>D41*'Resumen de productos'!$F43</f>
        <v>0</v>
      </c>
      <c r="U41" s="78">
        <f>E41*'Resumen de productos'!$C43</f>
        <v>0</v>
      </c>
      <c r="V41" s="78">
        <f>E41*'Resumen de productos'!$E43</f>
        <v>0</v>
      </c>
      <c r="W41" s="78">
        <f>E41*'Resumen de productos'!$F43</f>
        <v>0</v>
      </c>
      <c r="X41" s="78">
        <f>F41*'Resumen de productos'!$C43</f>
        <v>0</v>
      </c>
      <c r="Y41" s="78">
        <f>F41*'Resumen de productos'!$E43</f>
        <v>0</v>
      </c>
      <c r="Z41" s="78">
        <f>F41*'Resumen de productos'!$F43</f>
        <v>0</v>
      </c>
      <c r="AA41" s="78">
        <f>G41*'Resumen de productos'!$C43</f>
        <v>0</v>
      </c>
      <c r="AB41" s="78">
        <f>G41*'Resumen de productos'!$E43</f>
        <v>0</v>
      </c>
      <c r="AC41" s="78">
        <f>G41*'Resumen de productos'!$F43</f>
        <v>0</v>
      </c>
      <c r="AD41" s="78">
        <f>H41*'Resumen de productos'!$C43</f>
        <v>0</v>
      </c>
      <c r="AE41" s="78">
        <f>H41*'Resumen de productos'!$E43</f>
        <v>0</v>
      </c>
      <c r="AF41" s="78">
        <f>H41*'Resumen de productos'!$F43</f>
        <v>0</v>
      </c>
      <c r="AG41" s="78">
        <f>I41*'Resumen de productos'!$C43</f>
        <v>0</v>
      </c>
      <c r="AH41" s="78">
        <f>I41*'Resumen de productos'!$E43</f>
        <v>0</v>
      </c>
      <c r="AI41" s="78">
        <f>I41*'Resumen de productos'!$F43</f>
        <v>0</v>
      </c>
      <c r="AJ41" s="78">
        <f>J41*'Resumen de productos'!$C43</f>
        <v>0</v>
      </c>
      <c r="AK41" s="78">
        <f>J41*'Resumen de productos'!$E43</f>
        <v>0</v>
      </c>
      <c r="AL41" s="78">
        <f>J41*'Resumen de productos'!$F43</f>
        <v>0</v>
      </c>
      <c r="AM41" s="78">
        <f>K41*'Resumen de productos'!$C43</f>
        <v>0</v>
      </c>
      <c r="AN41" s="78">
        <f>K41*'Resumen de productos'!$E43</f>
        <v>0</v>
      </c>
      <c r="AO41" s="78">
        <f>K41*'Resumen de productos'!$F43</f>
        <v>0</v>
      </c>
      <c r="AP41" s="78">
        <f>L41*'Resumen de productos'!$C43</f>
        <v>0</v>
      </c>
      <c r="AQ41" s="78">
        <f>L41*'Resumen de productos'!$E43</f>
        <v>0</v>
      </c>
      <c r="AR41" s="78">
        <f>L41*'Resumen de productos'!$F43</f>
        <v>0</v>
      </c>
      <c r="AS41" s="78">
        <f>M41*'Resumen de productos'!$C43</f>
        <v>0</v>
      </c>
      <c r="AT41" s="78">
        <f>M41*'Resumen de productos'!$E43</f>
        <v>0</v>
      </c>
      <c r="AU41" s="78">
        <f>M41*'Resumen de productos'!$F43</f>
        <v>0</v>
      </c>
      <c r="AV41" s="78">
        <f>N41*'Resumen de productos'!$C43</f>
        <v>0</v>
      </c>
      <c r="AW41" s="78">
        <f>N41*'Resumen de productos'!$E43</f>
        <v>0</v>
      </c>
      <c r="AX41" s="78">
        <f>N41*'Resumen de productos'!$F43</f>
        <v>0</v>
      </c>
    </row>
    <row r="42" spans="1:50" x14ac:dyDescent="0.25">
      <c r="A42" s="3">
        <v>38</v>
      </c>
      <c r="B42" s="6" t="str">
        <f>'Resumen de productos'!B44</f>
        <v>NOMBRE DE PRODUCTO</v>
      </c>
      <c r="C42" s="79"/>
      <c r="D42" s="79"/>
      <c r="E42" s="79"/>
      <c r="F42" s="79"/>
      <c r="G42" s="79"/>
      <c r="H42" s="79"/>
      <c r="I42" s="79"/>
      <c r="J42" s="79"/>
      <c r="K42" s="79"/>
      <c r="L42" s="79"/>
      <c r="M42" s="79"/>
      <c r="N42" s="79"/>
      <c r="O42" s="78">
        <f>C42*'Resumen de productos'!$C44</f>
        <v>0</v>
      </c>
      <c r="P42" s="78">
        <f>C42*'Resumen de productos'!$E44</f>
        <v>0</v>
      </c>
      <c r="Q42" s="78">
        <f>C42*'Resumen de productos'!$F44</f>
        <v>0</v>
      </c>
      <c r="R42" s="78">
        <f>D42*'Resumen de productos'!$C44</f>
        <v>0</v>
      </c>
      <c r="S42" s="78">
        <f>D42*'Resumen de productos'!$E44</f>
        <v>0</v>
      </c>
      <c r="T42" s="78">
        <f>D42*'Resumen de productos'!$F44</f>
        <v>0</v>
      </c>
      <c r="U42" s="78">
        <f>E42*'Resumen de productos'!$C44</f>
        <v>0</v>
      </c>
      <c r="V42" s="78">
        <f>E42*'Resumen de productos'!$E44</f>
        <v>0</v>
      </c>
      <c r="W42" s="78">
        <f>E42*'Resumen de productos'!$F44</f>
        <v>0</v>
      </c>
      <c r="X42" s="78">
        <f>F42*'Resumen de productos'!$C44</f>
        <v>0</v>
      </c>
      <c r="Y42" s="78">
        <f>F42*'Resumen de productos'!$E44</f>
        <v>0</v>
      </c>
      <c r="Z42" s="78">
        <f>F42*'Resumen de productos'!$F44</f>
        <v>0</v>
      </c>
      <c r="AA42" s="78">
        <f>G42*'Resumen de productos'!$C44</f>
        <v>0</v>
      </c>
      <c r="AB42" s="78">
        <f>G42*'Resumen de productos'!$E44</f>
        <v>0</v>
      </c>
      <c r="AC42" s="78">
        <f>G42*'Resumen de productos'!$F44</f>
        <v>0</v>
      </c>
      <c r="AD42" s="78">
        <f>H42*'Resumen de productos'!$C44</f>
        <v>0</v>
      </c>
      <c r="AE42" s="78">
        <f>H42*'Resumen de productos'!$E44</f>
        <v>0</v>
      </c>
      <c r="AF42" s="78">
        <f>H42*'Resumen de productos'!$F44</f>
        <v>0</v>
      </c>
      <c r="AG42" s="78">
        <f>I42*'Resumen de productos'!$C44</f>
        <v>0</v>
      </c>
      <c r="AH42" s="78">
        <f>I42*'Resumen de productos'!$E44</f>
        <v>0</v>
      </c>
      <c r="AI42" s="78">
        <f>I42*'Resumen de productos'!$F44</f>
        <v>0</v>
      </c>
      <c r="AJ42" s="78">
        <f>J42*'Resumen de productos'!$C44</f>
        <v>0</v>
      </c>
      <c r="AK42" s="78">
        <f>J42*'Resumen de productos'!$E44</f>
        <v>0</v>
      </c>
      <c r="AL42" s="78">
        <f>J42*'Resumen de productos'!$F44</f>
        <v>0</v>
      </c>
      <c r="AM42" s="78">
        <f>K42*'Resumen de productos'!$C44</f>
        <v>0</v>
      </c>
      <c r="AN42" s="78">
        <f>K42*'Resumen de productos'!$E44</f>
        <v>0</v>
      </c>
      <c r="AO42" s="78">
        <f>K42*'Resumen de productos'!$F44</f>
        <v>0</v>
      </c>
      <c r="AP42" s="78">
        <f>L42*'Resumen de productos'!$C44</f>
        <v>0</v>
      </c>
      <c r="AQ42" s="78">
        <f>L42*'Resumen de productos'!$E44</f>
        <v>0</v>
      </c>
      <c r="AR42" s="78">
        <f>L42*'Resumen de productos'!$F44</f>
        <v>0</v>
      </c>
      <c r="AS42" s="78">
        <f>M42*'Resumen de productos'!$C44</f>
        <v>0</v>
      </c>
      <c r="AT42" s="78">
        <f>M42*'Resumen de productos'!$E44</f>
        <v>0</v>
      </c>
      <c r="AU42" s="78">
        <f>M42*'Resumen de productos'!$F44</f>
        <v>0</v>
      </c>
      <c r="AV42" s="78">
        <f>N42*'Resumen de productos'!$C44</f>
        <v>0</v>
      </c>
      <c r="AW42" s="78">
        <f>N42*'Resumen de productos'!$E44</f>
        <v>0</v>
      </c>
      <c r="AX42" s="78">
        <f>N42*'Resumen de productos'!$F44</f>
        <v>0</v>
      </c>
    </row>
    <row r="43" spans="1:50" x14ac:dyDescent="0.25">
      <c r="A43" s="3">
        <v>39</v>
      </c>
      <c r="B43" s="6" t="str">
        <f>'Resumen de productos'!B45</f>
        <v>NOMBRE DE PRODUCTO</v>
      </c>
      <c r="C43" s="79"/>
      <c r="D43" s="79"/>
      <c r="E43" s="79"/>
      <c r="F43" s="79"/>
      <c r="G43" s="79"/>
      <c r="H43" s="79"/>
      <c r="I43" s="79"/>
      <c r="J43" s="79"/>
      <c r="K43" s="79"/>
      <c r="L43" s="79"/>
      <c r="M43" s="79"/>
      <c r="N43" s="79"/>
      <c r="O43" s="78">
        <f>C43*'Resumen de productos'!$C45</f>
        <v>0</v>
      </c>
      <c r="P43" s="78">
        <f>C43*'Resumen de productos'!$E45</f>
        <v>0</v>
      </c>
      <c r="Q43" s="78">
        <f>C43*'Resumen de productos'!$F45</f>
        <v>0</v>
      </c>
      <c r="R43" s="78">
        <f>D43*'Resumen de productos'!$C45</f>
        <v>0</v>
      </c>
      <c r="S43" s="78">
        <f>D43*'Resumen de productos'!$E45</f>
        <v>0</v>
      </c>
      <c r="T43" s="78">
        <f>D43*'Resumen de productos'!$F45</f>
        <v>0</v>
      </c>
      <c r="U43" s="78">
        <f>E43*'Resumen de productos'!$C45</f>
        <v>0</v>
      </c>
      <c r="V43" s="78">
        <f>E43*'Resumen de productos'!$E45</f>
        <v>0</v>
      </c>
      <c r="W43" s="78">
        <f>E43*'Resumen de productos'!$F45</f>
        <v>0</v>
      </c>
      <c r="X43" s="78">
        <f>F43*'Resumen de productos'!$C45</f>
        <v>0</v>
      </c>
      <c r="Y43" s="78">
        <f>F43*'Resumen de productos'!$E45</f>
        <v>0</v>
      </c>
      <c r="Z43" s="78">
        <f>F43*'Resumen de productos'!$F45</f>
        <v>0</v>
      </c>
      <c r="AA43" s="78">
        <f>G43*'Resumen de productos'!$C45</f>
        <v>0</v>
      </c>
      <c r="AB43" s="78">
        <f>G43*'Resumen de productos'!$E45</f>
        <v>0</v>
      </c>
      <c r="AC43" s="78">
        <f>G43*'Resumen de productos'!$F45</f>
        <v>0</v>
      </c>
      <c r="AD43" s="78">
        <f>H43*'Resumen de productos'!$C45</f>
        <v>0</v>
      </c>
      <c r="AE43" s="78">
        <f>H43*'Resumen de productos'!$E45</f>
        <v>0</v>
      </c>
      <c r="AF43" s="78">
        <f>H43*'Resumen de productos'!$F45</f>
        <v>0</v>
      </c>
      <c r="AG43" s="78">
        <f>I43*'Resumen de productos'!$C45</f>
        <v>0</v>
      </c>
      <c r="AH43" s="78">
        <f>I43*'Resumen de productos'!$E45</f>
        <v>0</v>
      </c>
      <c r="AI43" s="78">
        <f>I43*'Resumen de productos'!$F45</f>
        <v>0</v>
      </c>
      <c r="AJ43" s="78">
        <f>J43*'Resumen de productos'!$C45</f>
        <v>0</v>
      </c>
      <c r="AK43" s="78">
        <f>J43*'Resumen de productos'!$E45</f>
        <v>0</v>
      </c>
      <c r="AL43" s="78">
        <f>J43*'Resumen de productos'!$F45</f>
        <v>0</v>
      </c>
      <c r="AM43" s="78">
        <f>K43*'Resumen de productos'!$C45</f>
        <v>0</v>
      </c>
      <c r="AN43" s="78">
        <f>K43*'Resumen de productos'!$E45</f>
        <v>0</v>
      </c>
      <c r="AO43" s="78">
        <f>K43*'Resumen de productos'!$F45</f>
        <v>0</v>
      </c>
      <c r="AP43" s="78">
        <f>L43*'Resumen de productos'!$C45</f>
        <v>0</v>
      </c>
      <c r="AQ43" s="78">
        <f>L43*'Resumen de productos'!$E45</f>
        <v>0</v>
      </c>
      <c r="AR43" s="78">
        <f>L43*'Resumen de productos'!$F45</f>
        <v>0</v>
      </c>
      <c r="AS43" s="78">
        <f>M43*'Resumen de productos'!$C45</f>
        <v>0</v>
      </c>
      <c r="AT43" s="78">
        <f>M43*'Resumen de productos'!$E45</f>
        <v>0</v>
      </c>
      <c r="AU43" s="78">
        <f>M43*'Resumen de productos'!$F45</f>
        <v>0</v>
      </c>
      <c r="AV43" s="78">
        <f>N43*'Resumen de productos'!$C45</f>
        <v>0</v>
      </c>
      <c r="AW43" s="78">
        <f>N43*'Resumen de productos'!$E45</f>
        <v>0</v>
      </c>
      <c r="AX43" s="78">
        <f>N43*'Resumen de productos'!$F45</f>
        <v>0</v>
      </c>
    </row>
    <row r="44" spans="1:50" x14ac:dyDescent="0.25">
      <c r="A44" s="3">
        <v>40</v>
      </c>
      <c r="B44" s="6" t="str">
        <f>'Resumen de productos'!B46</f>
        <v>NOMBRE DE PRODUCTO</v>
      </c>
      <c r="C44" s="79"/>
      <c r="D44" s="79"/>
      <c r="E44" s="79"/>
      <c r="F44" s="79"/>
      <c r="G44" s="79"/>
      <c r="H44" s="79"/>
      <c r="I44" s="79"/>
      <c r="J44" s="79"/>
      <c r="K44" s="79"/>
      <c r="L44" s="79"/>
      <c r="M44" s="79"/>
      <c r="N44" s="79"/>
      <c r="O44" s="78">
        <f>C44*'Resumen de productos'!$C46</f>
        <v>0</v>
      </c>
      <c r="P44" s="78">
        <f>C44*'Resumen de productos'!$E46</f>
        <v>0</v>
      </c>
      <c r="Q44" s="78">
        <f>C44*'Resumen de productos'!$F46</f>
        <v>0</v>
      </c>
      <c r="R44" s="78">
        <f>D44*'Resumen de productos'!$C46</f>
        <v>0</v>
      </c>
      <c r="S44" s="78">
        <f>D44*'Resumen de productos'!$E46</f>
        <v>0</v>
      </c>
      <c r="T44" s="78">
        <f>D44*'Resumen de productos'!$F46</f>
        <v>0</v>
      </c>
      <c r="U44" s="78">
        <f>E44*'Resumen de productos'!$C46</f>
        <v>0</v>
      </c>
      <c r="V44" s="78">
        <f>E44*'Resumen de productos'!$E46</f>
        <v>0</v>
      </c>
      <c r="W44" s="78">
        <f>E44*'Resumen de productos'!$F46</f>
        <v>0</v>
      </c>
      <c r="X44" s="78">
        <f>F44*'Resumen de productos'!$C46</f>
        <v>0</v>
      </c>
      <c r="Y44" s="78">
        <f>F44*'Resumen de productos'!$E46</f>
        <v>0</v>
      </c>
      <c r="Z44" s="78">
        <f>F44*'Resumen de productos'!$F46</f>
        <v>0</v>
      </c>
      <c r="AA44" s="78">
        <f>G44*'Resumen de productos'!$C46</f>
        <v>0</v>
      </c>
      <c r="AB44" s="78">
        <f>G44*'Resumen de productos'!$E46</f>
        <v>0</v>
      </c>
      <c r="AC44" s="78">
        <f>G44*'Resumen de productos'!$F46</f>
        <v>0</v>
      </c>
      <c r="AD44" s="78">
        <f>H44*'Resumen de productos'!$C46</f>
        <v>0</v>
      </c>
      <c r="AE44" s="78">
        <f>H44*'Resumen de productos'!$E46</f>
        <v>0</v>
      </c>
      <c r="AF44" s="78">
        <f>H44*'Resumen de productos'!$F46</f>
        <v>0</v>
      </c>
      <c r="AG44" s="78">
        <f>I44*'Resumen de productos'!$C46</f>
        <v>0</v>
      </c>
      <c r="AH44" s="78">
        <f>I44*'Resumen de productos'!$E46</f>
        <v>0</v>
      </c>
      <c r="AI44" s="78">
        <f>I44*'Resumen de productos'!$F46</f>
        <v>0</v>
      </c>
      <c r="AJ44" s="78">
        <f>J44*'Resumen de productos'!$C46</f>
        <v>0</v>
      </c>
      <c r="AK44" s="78">
        <f>J44*'Resumen de productos'!$E46</f>
        <v>0</v>
      </c>
      <c r="AL44" s="78">
        <f>J44*'Resumen de productos'!$F46</f>
        <v>0</v>
      </c>
      <c r="AM44" s="78">
        <f>K44*'Resumen de productos'!$C46</f>
        <v>0</v>
      </c>
      <c r="AN44" s="78">
        <f>K44*'Resumen de productos'!$E46</f>
        <v>0</v>
      </c>
      <c r="AO44" s="78">
        <f>K44*'Resumen de productos'!$F46</f>
        <v>0</v>
      </c>
      <c r="AP44" s="78">
        <f>L44*'Resumen de productos'!$C46</f>
        <v>0</v>
      </c>
      <c r="AQ44" s="78">
        <f>L44*'Resumen de productos'!$E46</f>
        <v>0</v>
      </c>
      <c r="AR44" s="78">
        <f>L44*'Resumen de productos'!$F46</f>
        <v>0</v>
      </c>
      <c r="AS44" s="78">
        <f>M44*'Resumen de productos'!$C46</f>
        <v>0</v>
      </c>
      <c r="AT44" s="78">
        <f>M44*'Resumen de productos'!$E46</f>
        <v>0</v>
      </c>
      <c r="AU44" s="78">
        <f>M44*'Resumen de productos'!$F46</f>
        <v>0</v>
      </c>
      <c r="AV44" s="78">
        <f>N44*'Resumen de productos'!$C46</f>
        <v>0</v>
      </c>
      <c r="AW44" s="78">
        <f>N44*'Resumen de productos'!$E46</f>
        <v>0</v>
      </c>
      <c r="AX44" s="78">
        <f>N44*'Resumen de productos'!$F46</f>
        <v>0</v>
      </c>
    </row>
    <row r="45" spans="1:50" x14ac:dyDescent="0.25">
      <c r="A45" s="3">
        <v>41</v>
      </c>
      <c r="B45" s="6" t="str">
        <f>'Resumen de productos'!B47</f>
        <v>NOMBRE DE PRODUCTO</v>
      </c>
      <c r="C45" s="79"/>
      <c r="D45" s="79"/>
      <c r="E45" s="79"/>
      <c r="F45" s="79"/>
      <c r="G45" s="79"/>
      <c r="H45" s="79"/>
      <c r="I45" s="79"/>
      <c r="J45" s="79"/>
      <c r="K45" s="79"/>
      <c r="L45" s="79"/>
      <c r="M45" s="79"/>
      <c r="N45" s="79"/>
      <c r="O45" s="78">
        <f>C45*'Resumen de productos'!$C47</f>
        <v>0</v>
      </c>
      <c r="P45" s="78">
        <f>C45*'Resumen de productos'!$E47</f>
        <v>0</v>
      </c>
      <c r="Q45" s="78">
        <f>C45*'Resumen de productos'!$F47</f>
        <v>0</v>
      </c>
      <c r="R45" s="78">
        <f>D45*'Resumen de productos'!$C47</f>
        <v>0</v>
      </c>
      <c r="S45" s="78">
        <f>D45*'Resumen de productos'!$E47</f>
        <v>0</v>
      </c>
      <c r="T45" s="78">
        <f>D45*'Resumen de productos'!$F47</f>
        <v>0</v>
      </c>
      <c r="U45" s="78">
        <f>E45*'Resumen de productos'!$C47</f>
        <v>0</v>
      </c>
      <c r="V45" s="78">
        <f>E45*'Resumen de productos'!$E47</f>
        <v>0</v>
      </c>
      <c r="W45" s="78">
        <f>E45*'Resumen de productos'!$F47</f>
        <v>0</v>
      </c>
      <c r="X45" s="78">
        <f>F45*'Resumen de productos'!$C47</f>
        <v>0</v>
      </c>
      <c r="Y45" s="78">
        <f>F45*'Resumen de productos'!$E47</f>
        <v>0</v>
      </c>
      <c r="Z45" s="78">
        <f>F45*'Resumen de productos'!$F47</f>
        <v>0</v>
      </c>
      <c r="AA45" s="78">
        <f>G45*'Resumen de productos'!$C47</f>
        <v>0</v>
      </c>
      <c r="AB45" s="78">
        <f>G45*'Resumen de productos'!$E47</f>
        <v>0</v>
      </c>
      <c r="AC45" s="78">
        <f>G45*'Resumen de productos'!$F47</f>
        <v>0</v>
      </c>
      <c r="AD45" s="78">
        <f>H45*'Resumen de productos'!$C47</f>
        <v>0</v>
      </c>
      <c r="AE45" s="78">
        <f>H45*'Resumen de productos'!$E47</f>
        <v>0</v>
      </c>
      <c r="AF45" s="78">
        <f>H45*'Resumen de productos'!$F47</f>
        <v>0</v>
      </c>
      <c r="AG45" s="78">
        <f>I45*'Resumen de productos'!$C47</f>
        <v>0</v>
      </c>
      <c r="AH45" s="78">
        <f>I45*'Resumen de productos'!$E47</f>
        <v>0</v>
      </c>
      <c r="AI45" s="78">
        <f>I45*'Resumen de productos'!$F47</f>
        <v>0</v>
      </c>
      <c r="AJ45" s="78">
        <f>J45*'Resumen de productos'!$C47</f>
        <v>0</v>
      </c>
      <c r="AK45" s="78">
        <f>J45*'Resumen de productos'!$E47</f>
        <v>0</v>
      </c>
      <c r="AL45" s="78">
        <f>J45*'Resumen de productos'!$F47</f>
        <v>0</v>
      </c>
      <c r="AM45" s="78">
        <f>K45*'Resumen de productos'!$C47</f>
        <v>0</v>
      </c>
      <c r="AN45" s="78">
        <f>K45*'Resumen de productos'!$E47</f>
        <v>0</v>
      </c>
      <c r="AO45" s="78">
        <f>K45*'Resumen de productos'!$F47</f>
        <v>0</v>
      </c>
      <c r="AP45" s="78">
        <f>L45*'Resumen de productos'!$C47</f>
        <v>0</v>
      </c>
      <c r="AQ45" s="78">
        <f>L45*'Resumen de productos'!$E47</f>
        <v>0</v>
      </c>
      <c r="AR45" s="78">
        <f>L45*'Resumen de productos'!$F47</f>
        <v>0</v>
      </c>
      <c r="AS45" s="78">
        <f>M45*'Resumen de productos'!$C47</f>
        <v>0</v>
      </c>
      <c r="AT45" s="78">
        <f>M45*'Resumen de productos'!$E47</f>
        <v>0</v>
      </c>
      <c r="AU45" s="78">
        <f>M45*'Resumen de productos'!$F47</f>
        <v>0</v>
      </c>
      <c r="AV45" s="78">
        <f>N45*'Resumen de productos'!$C47</f>
        <v>0</v>
      </c>
      <c r="AW45" s="78">
        <f>N45*'Resumen de productos'!$E47</f>
        <v>0</v>
      </c>
      <c r="AX45" s="78">
        <f>N45*'Resumen de productos'!$F47</f>
        <v>0</v>
      </c>
    </row>
    <row r="46" spans="1:50" x14ac:dyDescent="0.25">
      <c r="A46" s="3">
        <v>42</v>
      </c>
      <c r="B46" s="6" t="str">
        <f>'Resumen de productos'!B48</f>
        <v>NOMBRE DE PRODUCTO</v>
      </c>
      <c r="C46" s="79"/>
      <c r="D46" s="79"/>
      <c r="E46" s="79"/>
      <c r="F46" s="79"/>
      <c r="G46" s="79"/>
      <c r="H46" s="79"/>
      <c r="I46" s="79"/>
      <c r="J46" s="79"/>
      <c r="K46" s="79"/>
      <c r="L46" s="79"/>
      <c r="M46" s="79"/>
      <c r="N46" s="79"/>
      <c r="O46" s="78">
        <f>C46*'Resumen de productos'!$C48</f>
        <v>0</v>
      </c>
      <c r="P46" s="78">
        <f>C46*'Resumen de productos'!$E48</f>
        <v>0</v>
      </c>
      <c r="Q46" s="78">
        <f>C46*'Resumen de productos'!$F48</f>
        <v>0</v>
      </c>
      <c r="R46" s="78">
        <f>D46*'Resumen de productos'!$C48</f>
        <v>0</v>
      </c>
      <c r="S46" s="78">
        <f>D46*'Resumen de productos'!$E48</f>
        <v>0</v>
      </c>
      <c r="T46" s="78">
        <f>D46*'Resumen de productos'!$F48</f>
        <v>0</v>
      </c>
      <c r="U46" s="78">
        <f>E46*'Resumen de productos'!$C48</f>
        <v>0</v>
      </c>
      <c r="V46" s="78">
        <f>E46*'Resumen de productos'!$E48</f>
        <v>0</v>
      </c>
      <c r="W46" s="78">
        <f>E46*'Resumen de productos'!$F48</f>
        <v>0</v>
      </c>
      <c r="X46" s="78">
        <f>F46*'Resumen de productos'!$C48</f>
        <v>0</v>
      </c>
      <c r="Y46" s="78">
        <f>F46*'Resumen de productos'!$E48</f>
        <v>0</v>
      </c>
      <c r="Z46" s="78">
        <f>F46*'Resumen de productos'!$F48</f>
        <v>0</v>
      </c>
      <c r="AA46" s="78">
        <f>G46*'Resumen de productos'!$C48</f>
        <v>0</v>
      </c>
      <c r="AB46" s="78">
        <f>G46*'Resumen de productos'!$E48</f>
        <v>0</v>
      </c>
      <c r="AC46" s="78">
        <f>G46*'Resumen de productos'!$F48</f>
        <v>0</v>
      </c>
      <c r="AD46" s="78">
        <f>H46*'Resumen de productos'!$C48</f>
        <v>0</v>
      </c>
      <c r="AE46" s="78">
        <f>H46*'Resumen de productos'!$E48</f>
        <v>0</v>
      </c>
      <c r="AF46" s="78">
        <f>H46*'Resumen de productos'!$F48</f>
        <v>0</v>
      </c>
      <c r="AG46" s="78">
        <f>I46*'Resumen de productos'!$C48</f>
        <v>0</v>
      </c>
      <c r="AH46" s="78">
        <f>I46*'Resumen de productos'!$E48</f>
        <v>0</v>
      </c>
      <c r="AI46" s="78">
        <f>I46*'Resumen de productos'!$F48</f>
        <v>0</v>
      </c>
      <c r="AJ46" s="78">
        <f>J46*'Resumen de productos'!$C48</f>
        <v>0</v>
      </c>
      <c r="AK46" s="78">
        <f>J46*'Resumen de productos'!$E48</f>
        <v>0</v>
      </c>
      <c r="AL46" s="78">
        <f>J46*'Resumen de productos'!$F48</f>
        <v>0</v>
      </c>
      <c r="AM46" s="78">
        <f>K46*'Resumen de productos'!$C48</f>
        <v>0</v>
      </c>
      <c r="AN46" s="78">
        <f>K46*'Resumen de productos'!$E48</f>
        <v>0</v>
      </c>
      <c r="AO46" s="78">
        <f>K46*'Resumen de productos'!$F48</f>
        <v>0</v>
      </c>
      <c r="AP46" s="78">
        <f>L46*'Resumen de productos'!$C48</f>
        <v>0</v>
      </c>
      <c r="AQ46" s="78">
        <f>L46*'Resumen de productos'!$E48</f>
        <v>0</v>
      </c>
      <c r="AR46" s="78">
        <f>L46*'Resumen de productos'!$F48</f>
        <v>0</v>
      </c>
      <c r="AS46" s="78">
        <f>M46*'Resumen de productos'!$C48</f>
        <v>0</v>
      </c>
      <c r="AT46" s="78">
        <f>M46*'Resumen de productos'!$E48</f>
        <v>0</v>
      </c>
      <c r="AU46" s="78">
        <f>M46*'Resumen de productos'!$F48</f>
        <v>0</v>
      </c>
      <c r="AV46" s="78">
        <f>N46*'Resumen de productos'!$C48</f>
        <v>0</v>
      </c>
      <c r="AW46" s="78">
        <f>N46*'Resumen de productos'!$E48</f>
        <v>0</v>
      </c>
      <c r="AX46" s="78">
        <f>N46*'Resumen de productos'!$F48</f>
        <v>0</v>
      </c>
    </row>
    <row r="47" spans="1:50" x14ac:dyDescent="0.25">
      <c r="A47" s="3">
        <v>43</v>
      </c>
      <c r="B47" s="6" t="str">
        <f>'Resumen de productos'!B49</f>
        <v>NOMBRE DE PRODUCTO</v>
      </c>
      <c r="C47" s="79"/>
      <c r="D47" s="79"/>
      <c r="E47" s="79"/>
      <c r="F47" s="79"/>
      <c r="G47" s="79"/>
      <c r="H47" s="79"/>
      <c r="I47" s="79"/>
      <c r="J47" s="79"/>
      <c r="K47" s="79"/>
      <c r="L47" s="79"/>
      <c r="M47" s="79"/>
      <c r="N47" s="79"/>
      <c r="O47" s="78">
        <f>C47*'Resumen de productos'!$C49</f>
        <v>0</v>
      </c>
      <c r="P47" s="78">
        <f>C47*'Resumen de productos'!$E49</f>
        <v>0</v>
      </c>
      <c r="Q47" s="78">
        <f>C47*'Resumen de productos'!$F49</f>
        <v>0</v>
      </c>
      <c r="R47" s="78">
        <f>D47*'Resumen de productos'!$C49</f>
        <v>0</v>
      </c>
      <c r="S47" s="78">
        <f>D47*'Resumen de productos'!$E49</f>
        <v>0</v>
      </c>
      <c r="T47" s="78">
        <f>D47*'Resumen de productos'!$F49</f>
        <v>0</v>
      </c>
      <c r="U47" s="78">
        <f>E47*'Resumen de productos'!$C49</f>
        <v>0</v>
      </c>
      <c r="V47" s="78">
        <f>E47*'Resumen de productos'!$E49</f>
        <v>0</v>
      </c>
      <c r="W47" s="78">
        <f>E47*'Resumen de productos'!$F49</f>
        <v>0</v>
      </c>
      <c r="X47" s="78">
        <f>F47*'Resumen de productos'!$C49</f>
        <v>0</v>
      </c>
      <c r="Y47" s="78">
        <f>F47*'Resumen de productos'!$E49</f>
        <v>0</v>
      </c>
      <c r="Z47" s="78">
        <f>F47*'Resumen de productos'!$F49</f>
        <v>0</v>
      </c>
      <c r="AA47" s="78">
        <f>G47*'Resumen de productos'!$C49</f>
        <v>0</v>
      </c>
      <c r="AB47" s="78">
        <f>G47*'Resumen de productos'!$E49</f>
        <v>0</v>
      </c>
      <c r="AC47" s="78">
        <f>G47*'Resumen de productos'!$F49</f>
        <v>0</v>
      </c>
      <c r="AD47" s="78">
        <f>H47*'Resumen de productos'!$C49</f>
        <v>0</v>
      </c>
      <c r="AE47" s="78">
        <f>H47*'Resumen de productos'!$E49</f>
        <v>0</v>
      </c>
      <c r="AF47" s="78">
        <f>H47*'Resumen de productos'!$F49</f>
        <v>0</v>
      </c>
      <c r="AG47" s="78">
        <f>I47*'Resumen de productos'!$C49</f>
        <v>0</v>
      </c>
      <c r="AH47" s="78">
        <f>I47*'Resumen de productos'!$E49</f>
        <v>0</v>
      </c>
      <c r="AI47" s="78">
        <f>I47*'Resumen de productos'!$F49</f>
        <v>0</v>
      </c>
      <c r="AJ47" s="78">
        <f>J47*'Resumen de productos'!$C49</f>
        <v>0</v>
      </c>
      <c r="AK47" s="78">
        <f>J47*'Resumen de productos'!$E49</f>
        <v>0</v>
      </c>
      <c r="AL47" s="78">
        <f>J47*'Resumen de productos'!$F49</f>
        <v>0</v>
      </c>
      <c r="AM47" s="78">
        <f>K47*'Resumen de productos'!$C49</f>
        <v>0</v>
      </c>
      <c r="AN47" s="78">
        <f>K47*'Resumen de productos'!$E49</f>
        <v>0</v>
      </c>
      <c r="AO47" s="78">
        <f>K47*'Resumen de productos'!$F49</f>
        <v>0</v>
      </c>
      <c r="AP47" s="78">
        <f>L47*'Resumen de productos'!$C49</f>
        <v>0</v>
      </c>
      <c r="AQ47" s="78">
        <f>L47*'Resumen de productos'!$E49</f>
        <v>0</v>
      </c>
      <c r="AR47" s="78">
        <f>L47*'Resumen de productos'!$F49</f>
        <v>0</v>
      </c>
      <c r="AS47" s="78">
        <f>M47*'Resumen de productos'!$C49</f>
        <v>0</v>
      </c>
      <c r="AT47" s="78">
        <f>M47*'Resumen de productos'!$E49</f>
        <v>0</v>
      </c>
      <c r="AU47" s="78">
        <f>M47*'Resumen de productos'!$F49</f>
        <v>0</v>
      </c>
      <c r="AV47" s="78">
        <f>N47*'Resumen de productos'!$C49</f>
        <v>0</v>
      </c>
      <c r="AW47" s="78">
        <f>N47*'Resumen de productos'!$E49</f>
        <v>0</v>
      </c>
      <c r="AX47" s="78">
        <f>N47*'Resumen de productos'!$F49</f>
        <v>0</v>
      </c>
    </row>
    <row r="48" spans="1:50" x14ac:dyDescent="0.25">
      <c r="A48" s="3">
        <v>44</v>
      </c>
      <c r="B48" s="6" t="str">
        <f>'Resumen de productos'!B50</f>
        <v>NOMBRE DE PRODUCTO</v>
      </c>
      <c r="C48" s="79"/>
      <c r="D48" s="79"/>
      <c r="E48" s="79"/>
      <c r="F48" s="79"/>
      <c r="G48" s="79"/>
      <c r="H48" s="79"/>
      <c r="I48" s="79"/>
      <c r="J48" s="79"/>
      <c r="K48" s="79"/>
      <c r="L48" s="79"/>
      <c r="M48" s="79"/>
      <c r="N48" s="79"/>
      <c r="O48" s="78">
        <f>C48*'Resumen de productos'!$C50</f>
        <v>0</v>
      </c>
      <c r="P48" s="78">
        <f>C48*'Resumen de productos'!$E50</f>
        <v>0</v>
      </c>
      <c r="Q48" s="78">
        <f>C48*'Resumen de productos'!$F50</f>
        <v>0</v>
      </c>
      <c r="R48" s="78">
        <f>D48*'Resumen de productos'!$C50</f>
        <v>0</v>
      </c>
      <c r="S48" s="78">
        <f>D48*'Resumen de productos'!$E50</f>
        <v>0</v>
      </c>
      <c r="T48" s="78">
        <f>D48*'Resumen de productos'!$F50</f>
        <v>0</v>
      </c>
      <c r="U48" s="78">
        <f>E48*'Resumen de productos'!$C50</f>
        <v>0</v>
      </c>
      <c r="V48" s="78">
        <f>E48*'Resumen de productos'!$E50</f>
        <v>0</v>
      </c>
      <c r="W48" s="78">
        <f>E48*'Resumen de productos'!$F50</f>
        <v>0</v>
      </c>
      <c r="X48" s="78">
        <f>F48*'Resumen de productos'!$C50</f>
        <v>0</v>
      </c>
      <c r="Y48" s="78">
        <f>F48*'Resumen de productos'!$E50</f>
        <v>0</v>
      </c>
      <c r="Z48" s="78">
        <f>F48*'Resumen de productos'!$F50</f>
        <v>0</v>
      </c>
      <c r="AA48" s="78">
        <f>G48*'Resumen de productos'!$C50</f>
        <v>0</v>
      </c>
      <c r="AB48" s="78">
        <f>G48*'Resumen de productos'!$E50</f>
        <v>0</v>
      </c>
      <c r="AC48" s="78">
        <f>G48*'Resumen de productos'!$F50</f>
        <v>0</v>
      </c>
      <c r="AD48" s="78">
        <f>H48*'Resumen de productos'!$C50</f>
        <v>0</v>
      </c>
      <c r="AE48" s="78">
        <f>H48*'Resumen de productos'!$E50</f>
        <v>0</v>
      </c>
      <c r="AF48" s="78">
        <f>H48*'Resumen de productos'!$F50</f>
        <v>0</v>
      </c>
      <c r="AG48" s="78">
        <f>I48*'Resumen de productos'!$C50</f>
        <v>0</v>
      </c>
      <c r="AH48" s="78">
        <f>I48*'Resumen de productos'!$E50</f>
        <v>0</v>
      </c>
      <c r="AI48" s="78">
        <f>I48*'Resumen de productos'!$F50</f>
        <v>0</v>
      </c>
      <c r="AJ48" s="78">
        <f>J48*'Resumen de productos'!$C50</f>
        <v>0</v>
      </c>
      <c r="AK48" s="78">
        <f>J48*'Resumen de productos'!$E50</f>
        <v>0</v>
      </c>
      <c r="AL48" s="78">
        <f>J48*'Resumen de productos'!$F50</f>
        <v>0</v>
      </c>
      <c r="AM48" s="78">
        <f>K48*'Resumen de productos'!$C50</f>
        <v>0</v>
      </c>
      <c r="AN48" s="78">
        <f>K48*'Resumen de productos'!$E50</f>
        <v>0</v>
      </c>
      <c r="AO48" s="78">
        <f>K48*'Resumen de productos'!$F50</f>
        <v>0</v>
      </c>
      <c r="AP48" s="78">
        <f>L48*'Resumen de productos'!$C50</f>
        <v>0</v>
      </c>
      <c r="AQ48" s="78">
        <f>L48*'Resumen de productos'!$E50</f>
        <v>0</v>
      </c>
      <c r="AR48" s="78">
        <f>L48*'Resumen de productos'!$F50</f>
        <v>0</v>
      </c>
      <c r="AS48" s="78">
        <f>M48*'Resumen de productos'!$C50</f>
        <v>0</v>
      </c>
      <c r="AT48" s="78">
        <f>M48*'Resumen de productos'!$E50</f>
        <v>0</v>
      </c>
      <c r="AU48" s="78">
        <f>M48*'Resumen de productos'!$F50</f>
        <v>0</v>
      </c>
      <c r="AV48" s="78">
        <f>N48*'Resumen de productos'!$C50</f>
        <v>0</v>
      </c>
      <c r="AW48" s="78">
        <f>N48*'Resumen de productos'!$E50</f>
        <v>0</v>
      </c>
      <c r="AX48" s="78">
        <f>N48*'Resumen de productos'!$F50</f>
        <v>0</v>
      </c>
    </row>
    <row r="49" spans="1:50" x14ac:dyDescent="0.25">
      <c r="A49" s="3">
        <v>45</v>
      </c>
      <c r="B49" s="6" t="str">
        <f>'Resumen de productos'!B51</f>
        <v>NOMBRE DE PRODUCTO</v>
      </c>
      <c r="C49" s="79"/>
      <c r="D49" s="79"/>
      <c r="E49" s="79"/>
      <c r="F49" s="79"/>
      <c r="G49" s="79"/>
      <c r="H49" s="79"/>
      <c r="I49" s="79"/>
      <c r="J49" s="79"/>
      <c r="K49" s="79"/>
      <c r="L49" s="79"/>
      <c r="M49" s="79"/>
      <c r="N49" s="79"/>
      <c r="O49" s="78">
        <f>C49*'Resumen de productos'!$C51</f>
        <v>0</v>
      </c>
      <c r="P49" s="78">
        <f>C49*'Resumen de productos'!$E51</f>
        <v>0</v>
      </c>
      <c r="Q49" s="78">
        <f>C49*'Resumen de productos'!$F51</f>
        <v>0</v>
      </c>
      <c r="R49" s="78">
        <f>D49*'Resumen de productos'!$C51</f>
        <v>0</v>
      </c>
      <c r="S49" s="78">
        <f>D49*'Resumen de productos'!$E51</f>
        <v>0</v>
      </c>
      <c r="T49" s="78">
        <f>D49*'Resumen de productos'!$F51</f>
        <v>0</v>
      </c>
      <c r="U49" s="78">
        <f>E49*'Resumen de productos'!$C51</f>
        <v>0</v>
      </c>
      <c r="V49" s="78">
        <f>E49*'Resumen de productos'!$E51</f>
        <v>0</v>
      </c>
      <c r="W49" s="78">
        <f>E49*'Resumen de productos'!$F51</f>
        <v>0</v>
      </c>
      <c r="X49" s="78">
        <f>F49*'Resumen de productos'!$C51</f>
        <v>0</v>
      </c>
      <c r="Y49" s="78">
        <f>F49*'Resumen de productos'!$E51</f>
        <v>0</v>
      </c>
      <c r="Z49" s="78">
        <f>F49*'Resumen de productos'!$F51</f>
        <v>0</v>
      </c>
      <c r="AA49" s="78">
        <f>G49*'Resumen de productos'!$C51</f>
        <v>0</v>
      </c>
      <c r="AB49" s="78">
        <f>G49*'Resumen de productos'!$E51</f>
        <v>0</v>
      </c>
      <c r="AC49" s="78">
        <f>G49*'Resumen de productos'!$F51</f>
        <v>0</v>
      </c>
      <c r="AD49" s="78">
        <f>H49*'Resumen de productos'!$C51</f>
        <v>0</v>
      </c>
      <c r="AE49" s="78">
        <f>H49*'Resumen de productos'!$E51</f>
        <v>0</v>
      </c>
      <c r="AF49" s="78">
        <f>H49*'Resumen de productos'!$F51</f>
        <v>0</v>
      </c>
      <c r="AG49" s="78">
        <f>I49*'Resumen de productos'!$C51</f>
        <v>0</v>
      </c>
      <c r="AH49" s="78">
        <f>I49*'Resumen de productos'!$E51</f>
        <v>0</v>
      </c>
      <c r="AI49" s="78">
        <f>I49*'Resumen de productos'!$F51</f>
        <v>0</v>
      </c>
      <c r="AJ49" s="78">
        <f>J49*'Resumen de productos'!$C51</f>
        <v>0</v>
      </c>
      <c r="AK49" s="78">
        <f>J49*'Resumen de productos'!$E51</f>
        <v>0</v>
      </c>
      <c r="AL49" s="78">
        <f>J49*'Resumen de productos'!$F51</f>
        <v>0</v>
      </c>
      <c r="AM49" s="78">
        <f>K49*'Resumen de productos'!$C51</f>
        <v>0</v>
      </c>
      <c r="AN49" s="78">
        <f>K49*'Resumen de productos'!$E51</f>
        <v>0</v>
      </c>
      <c r="AO49" s="78">
        <f>K49*'Resumen de productos'!$F51</f>
        <v>0</v>
      </c>
      <c r="AP49" s="78">
        <f>L49*'Resumen de productos'!$C51</f>
        <v>0</v>
      </c>
      <c r="AQ49" s="78">
        <f>L49*'Resumen de productos'!$E51</f>
        <v>0</v>
      </c>
      <c r="AR49" s="78">
        <f>L49*'Resumen de productos'!$F51</f>
        <v>0</v>
      </c>
      <c r="AS49" s="78">
        <f>M49*'Resumen de productos'!$C51</f>
        <v>0</v>
      </c>
      <c r="AT49" s="78">
        <f>M49*'Resumen de productos'!$E51</f>
        <v>0</v>
      </c>
      <c r="AU49" s="78">
        <f>M49*'Resumen de productos'!$F51</f>
        <v>0</v>
      </c>
      <c r="AV49" s="78">
        <f>N49*'Resumen de productos'!$C51</f>
        <v>0</v>
      </c>
      <c r="AW49" s="78">
        <f>N49*'Resumen de productos'!$E51</f>
        <v>0</v>
      </c>
      <c r="AX49" s="78">
        <f>N49*'Resumen de productos'!$F51</f>
        <v>0</v>
      </c>
    </row>
    <row r="50" spans="1:50" x14ac:dyDescent="0.25">
      <c r="A50" s="3">
        <v>46</v>
      </c>
      <c r="B50" s="6" t="str">
        <f>'Resumen de productos'!B52</f>
        <v>NOMBRE DE PRODUCTO</v>
      </c>
      <c r="C50" s="79"/>
      <c r="D50" s="79"/>
      <c r="E50" s="79"/>
      <c r="F50" s="79"/>
      <c r="G50" s="79"/>
      <c r="H50" s="79"/>
      <c r="I50" s="79"/>
      <c r="J50" s="79"/>
      <c r="K50" s="79"/>
      <c r="L50" s="79"/>
      <c r="M50" s="79"/>
      <c r="N50" s="79"/>
      <c r="O50" s="78">
        <f>C50*'Resumen de productos'!$C52</f>
        <v>0</v>
      </c>
      <c r="P50" s="78">
        <f>C50*'Resumen de productos'!$E52</f>
        <v>0</v>
      </c>
      <c r="Q50" s="78">
        <f>C50*'Resumen de productos'!$F52</f>
        <v>0</v>
      </c>
      <c r="R50" s="78">
        <f>D50*'Resumen de productos'!$C52</f>
        <v>0</v>
      </c>
      <c r="S50" s="78">
        <f>D50*'Resumen de productos'!$E52</f>
        <v>0</v>
      </c>
      <c r="T50" s="78">
        <f>D50*'Resumen de productos'!$F52</f>
        <v>0</v>
      </c>
      <c r="U50" s="78">
        <f>E50*'Resumen de productos'!$C52</f>
        <v>0</v>
      </c>
      <c r="V50" s="78">
        <f>E50*'Resumen de productos'!$E52</f>
        <v>0</v>
      </c>
      <c r="W50" s="78">
        <f>E50*'Resumen de productos'!$F52</f>
        <v>0</v>
      </c>
      <c r="X50" s="78">
        <f>F50*'Resumen de productos'!$C52</f>
        <v>0</v>
      </c>
      <c r="Y50" s="78">
        <f>F50*'Resumen de productos'!$E52</f>
        <v>0</v>
      </c>
      <c r="Z50" s="78">
        <f>F50*'Resumen de productos'!$F52</f>
        <v>0</v>
      </c>
      <c r="AA50" s="78">
        <f>G50*'Resumen de productos'!$C52</f>
        <v>0</v>
      </c>
      <c r="AB50" s="78">
        <f>G50*'Resumen de productos'!$E52</f>
        <v>0</v>
      </c>
      <c r="AC50" s="78">
        <f>G50*'Resumen de productos'!$F52</f>
        <v>0</v>
      </c>
      <c r="AD50" s="78">
        <f>H50*'Resumen de productos'!$C52</f>
        <v>0</v>
      </c>
      <c r="AE50" s="78">
        <f>H50*'Resumen de productos'!$E52</f>
        <v>0</v>
      </c>
      <c r="AF50" s="78">
        <f>H50*'Resumen de productos'!$F52</f>
        <v>0</v>
      </c>
      <c r="AG50" s="78">
        <f>I50*'Resumen de productos'!$C52</f>
        <v>0</v>
      </c>
      <c r="AH50" s="78">
        <f>I50*'Resumen de productos'!$E52</f>
        <v>0</v>
      </c>
      <c r="AI50" s="78">
        <f>I50*'Resumen de productos'!$F52</f>
        <v>0</v>
      </c>
      <c r="AJ50" s="78">
        <f>J50*'Resumen de productos'!$C52</f>
        <v>0</v>
      </c>
      <c r="AK50" s="78">
        <f>J50*'Resumen de productos'!$E52</f>
        <v>0</v>
      </c>
      <c r="AL50" s="78">
        <f>J50*'Resumen de productos'!$F52</f>
        <v>0</v>
      </c>
      <c r="AM50" s="78">
        <f>K50*'Resumen de productos'!$C52</f>
        <v>0</v>
      </c>
      <c r="AN50" s="78">
        <f>K50*'Resumen de productos'!$E52</f>
        <v>0</v>
      </c>
      <c r="AO50" s="78">
        <f>K50*'Resumen de productos'!$F52</f>
        <v>0</v>
      </c>
      <c r="AP50" s="78">
        <f>L50*'Resumen de productos'!$C52</f>
        <v>0</v>
      </c>
      <c r="AQ50" s="78">
        <f>L50*'Resumen de productos'!$E52</f>
        <v>0</v>
      </c>
      <c r="AR50" s="78">
        <f>L50*'Resumen de productos'!$F52</f>
        <v>0</v>
      </c>
      <c r="AS50" s="78">
        <f>M50*'Resumen de productos'!$C52</f>
        <v>0</v>
      </c>
      <c r="AT50" s="78">
        <f>M50*'Resumen de productos'!$E52</f>
        <v>0</v>
      </c>
      <c r="AU50" s="78">
        <f>M50*'Resumen de productos'!$F52</f>
        <v>0</v>
      </c>
      <c r="AV50" s="78">
        <f>N50*'Resumen de productos'!$C52</f>
        <v>0</v>
      </c>
      <c r="AW50" s="78">
        <f>N50*'Resumen de productos'!$E52</f>
        <v>0</v>
      </c>
      <c r="AX50" s="78">
        <f>N50*'Resumen de productos'!$F52</f>
        <v>0</v>
      </c>
    </row>
    <row r="51" spans="1:50" x14ac:dyDescent="0.25">
      <c r="A51" s="3">
        <v>47</v>
      </c>
      <c r="B51" s="6" t="str">
        <f>'Resumen de productos'!B53</f>
        <v>NOMBRE DE PRODUCTO</v>
      </c>
      <c r="C51" s="79"/>
      <c r="D51" s="79"/>
      <c r="E51" s="79"/>
      <c r="F51" s="79"/>
      <c r="G51" s="79"/>
      <c r="H51" s="79"/>
      <c r="I51" s="79"/>
      <c r="J51" s="79"/>
      <c r="K51" s="79"/>
      <c r="L51" s="79"/>
      <c r="M51" s="79"/>
      <c r="N51" s="79"/>
      <c r="O51" s="78">
        <f>C51*'Resumen de productos'!$C53</f>
        <v>0</v>
      </c>
      <c r="P51" s="78">
        <f>C51*'Resumen de productos'!$E53</f>
        <v>0</v>
      </c>
      <c r="Q51" s="78">
        <f>C51*'Resumen de productos'!$F53</f>
        <v>0</v>
      </c>
      <c r="R51" s="78">
        <f>D51*'Resumen de productos'!$C53</f>
        <v>0</v>
      </c>
      <c r="S51" s="78">
        <f>D51*'Resumen de productos'!$E53</f>
        <v>0</v>
      </c>
      <c r="T51" s="78">
        <f>D51*'Resumen de productos'!$F53</f>
        <v>0</v>
      </c>
      <c r="U51" s="78">
        <f>E51*'Resumen de productos'!$C53</f>
        <v>0</v>
      </c>
      <c r="V51" s="78">
        <f>E51*'Resumen de productos'!$E53</f>
        <v>0</v>
      </c>
      <c r="W51" s="78">
        <f>E51*'Resumen de productos'!$F53</f>
        <v>0</v>
      </c>
      <c r="X51" s="78">
        <f>F51*'Resumen de productos'!$C53</f>
        <v>0</v>
      </c>
      <c r="Y51" s="78">
        <f>F51*'Resumen de productos'!$E53</f>
        <v>0</v>
      </c>
      <c r="Z51" s="78">
        <f>F51*'Resumen de productos'!$F53</f>
        <v>0</v>
      </c>
      <c r="AA51" s="78">
        <f>G51*'Resumen de productos'!$C53</f>
        <v>0</v>
      </c>
      <c r="AB51" s="78">
        <f>G51*'Resumen de productos'!$E53</f>
        <v>0</v>
      </c>
      <c r="AC51" s="78">
        <f>G51*'Resumen de productos'!$F53</f>
        <v>0</v>
      </c>
      <c r="AD51" s="78">
        <f>H51*'Resumen de productos'!$C53</f>
        <v>0</v>
      </c>
      <c r="AE51" s="78">
        <f>H51*'Resumen de productos'!$E53</f>
        <v>0</v>
      </c>
      <c r="AF51" s="78">
        <f>H51*'Resumen de productos'!$F53</f>
        <v>0</v>
      </c>
      <c r="AG51" s="78">
        <f>I51*'Resumen de productos'!$C53</f>
        <v>0</v>
      </c>
      <c r="AH51" s="78">
        <f>I51*'Resumen de productos'!$E53</f>
        <v>0</v>
      </c>
      <c r="AI51" s="78">
        <f>I51*'Resumen de productos'!$F53</f>
        <v>0</v>
      </c>
      <c r="AJ51" s="78">
        <f>J51*'Resumen de productos'!$C53</f>
        <v>0</v>
      </c>
      <c r="AK51" s="78">
        <f>J51*'Resumen de productos'!$E53</f>
        <v>0</v>
      </c>
      <c r="AL51" s="78">
        <f>J51*'Resumen de productos'!$F53</f>
        <v>0</v>
      </c>
      <c r="AM51" s="78">
        <f>K51*'Resumen de productos'!$C53</f>
        <v>0</v>
      </c>
      <c r="AN51" s="78">
        <f>K51*'Resumen de productos'!$E53</f>
        <v>0</v>
      </c>
      <c r="AO51" s="78">
        <f>K51*'Resumen de productos'!$F53</f>
        <v>0</v>
      </c>
      <c r="AP51" s="78">
        <f>L51*'Resumen de productos'!$C53</f>
        <v>0</v>
      </c>
      <c r="AQ51" s="78">
        <f>L51*'Resumen de productos'!$E53</f>
        <v>0</v>
      </c>
      <c r="AR51" s="78">
        <f>L51*'Resumen de productos'!$F53</f>
        <v>0</v>
      </c>
      <c r="AS51" s="78">
        <f>M51*'Resumen de productos'!$C53</f>
        <v>0</v>
      </c>
      <c r="AT51" s="78">
        <f>M51*'Resumen de productos'!$E53</f>
        <v>0</v>
      </c>
      <c r="AU51" s="78">
        <f>M51*'Resumen de productos'!$F53</f>
        <v>0</v>
      </c>
      <c r="AV51" s="78">
        <f>N51*'Resumen de productos'!$C53</f>
        <v>0</v>
      </c>
      <c r="AW51" s="78">
        <f>N51*'Resumen de productos'!$E53</f>
        <v>0</v>
      </c>
      <c r="AX51" s="78">
        <f>N51*'Resumen de productos'!$F53</f>
        <v>0</v>
      </c>
    </row>
    <row r="52" spans="1:50" x14ac:dyDescent="0.25">
      <c r="A52" s="3">
        <v>48</v>
      </c>
      <c r="B52" s="6" t="str">
        <f>'Resumen de productos'!B54</f>
        <v>NOMBRE DE PRODUCTO</v>
      </c>
      <c r="C52" s="79"/>
      <c r="D52" s="79"/>
      <c r="E52" s="79"/>
      <c r="F52" s="79"/>
      <c r="G52" s="79"/>
      <c r="H52" s="79"/>
      <c r="I52" s="79"/>
      <c r="J52" s="79"/>
      <c r="K52" s="79"/>
      <c r="L52" s="79"/>
      <c r="M52" s="79"/>
      <c r="N52" s="79"/>
      <c r="O52" s="78">
        <f>C52*'Resumen de productos'!$C54</f>
        <v>0</v>
      </c>
      <c r="P52" s="78">
        <f>C52*'Resumen de productos'!$E54</f>
        <v>0</v>
      </c>
      <c r="Q52" s="78">
        <f>C52*'Resumen de productos'!$F54</f>
        <v>0</v>
      </c>
      <c r="R52" s="78">
        <f>D52*'Resumen de productos'!$C54</f>
        <v>0</v>
      </c>
      <c r="S52" s="78">
        <f>D52*'Resumen de productos'!$E54</f>
        <v>0</v>
      </c>
      <c r="T52" s="78">
        <f>D52*'Resumen de productos'!$F54</f>
        <v>0</v>
      </c>
      <c r="U52" s="78">
        <f>E52*'Resumen de productos'!$C54</f>
        <v>0</v>
      </c>
      <c r="V52" s="78">
        <f>E52*'Resumen de productos'!$E54</f>
        <v>0</v>
      </c>
      <c r="W52" s="78">
        <f>E52*'Resumen de productos'!$F54</f>
        <v>0</v>
      </c>
      <c r="X52" s="78">
        <f>F52*'Resumen de productos'!$C54</f>
        <v>0</v>
      </c>
      <c r="Y52" s="78">
        <f>F52*'Resumen de productos'!$E54</f>
        <v>0</v>
      </c>
      <c r="Z52" s="78">
        <f>F52*'Resumen de productos'!$F54</f>
        <v>0</v>
      </c>
      <c r="AA52" s="78">
        <f>G52*'Resumen de productos'!$C54</f>
        <v>0</v>
      </c>
      <c r="AB52" s="78">
        <f>G52*'Resumen de productos'!$E54</f>
        <v>0</v>
      </c>
      <c r="AC52" s="78">
        <f>G52*'Resumen de productos'!$F54</f>
        <v>0</v>
      </c>
      <c r="AD52" s="78">
        <f>H52*'Resumen de productos'!$C54</f>
        <v>0</v>
      </c>
      <c r="AE52" s="78">
        <f>H52*'Resumen de productos'!$E54</f>
        <v>0</v>
      </c>
      <c r="AF52" s="78">
        <f>H52*'Resumen de productos'!$F54</f>
        <v>0</v>
      </c>
      <c r="AG52" s="78">
        <f>I52*'Resumen de productos'!$C54</f>
        <v>0</v>
      </c>
      <c r="AH52" s="78">
        <f>I52*'Resumen de productos'!$E54</f>
        <v>0</v>
      </c>
      <c r="AI52" s="78">
        <f>I52*'Resumen de productos'!$F54</f>
        <v>0</v>
      </c>
      <c r="AJ52" s="78">
        <f>J52*'Resumen de productos'!$C54</f>
        <v>0</v>
      </c>
      <c r="AK52" s="78">
        <f>J52*'Resumen de productos'!$E54</f>
        <v>0</v>
      </c>
      <c r="AL52" s="78">
        <f>J52*'Resumen de productos'!$F54</f>
        <v>0</v>
      </c>
      <c r="AM52" s="78">
        <f>K52*'Resumen de productos'!$C54</f>
        <v>0</v>
      </c>
      <c r="AN52" s="78">
        <f>K52*'Resumen de productos'!$E54</f>
        <v>0</v>
      </c>
      <c r="AO52" s="78">
        <f>K52*'Resumen de productos'!$F54</f>
        <v>0</v>
      </c>
      <c r="AP52" s="78">
        <f>L52*'Resumen de productos'!$C54</f>
        <v>0</v>
      </c>
      <c r="AQ52" s="78">
        <f>L52*'Resumen de productos'!$E54</f>
        <v>0</v>
      </c>
      <c r="AR52" s="78">
        <f>L52*'Resumen de productos'!$F54</f>
        <v>0</v>
      </c>
      <c r="AS52" s="78">
        <f>M52*'Resumen de productos'!$C54</f>
        <v>0</v>
      </c>
      <c r="AT52" s="78">
        <f>M52*'Resumen de productos'!$E54</f>
        <v>0</v>
      </c>
      <c r="AU52" s="78">
        <f>M52*'Resumen de productos'!$F54</f>
        <v>0</v>
      </c>
      <c r="AV52" s="78">
        <f>N52*'Resumen de productos'!$C54</f>
        <v>0</v>
      </c>
      <c r="AW52" s="78">
        <f>N52*'Resumen de productos'!$E54</f>
        <v>0</v>
      </c>
      <c r="AX52" s="78">
        <f>N52*'Resumen de productos'!$F54</f>
        <v>0</v>
      </c>
    </row>
    <row r="53" spans="1:50" x14ac:dyDescent="0.25">
      <c r="A53" s="3">
        <v>49</v>
      </c>
      <c r="B53" s="6" t="str">
        <f>'Resumen de productos'!B55</f>
        <v>NOMBRE DE PRODUCTO</v>
      </c>
      <c r="C53" s="79"/>
      <c r="D53" s="79"/>
      <c r="E53" s="79"/>
      <c r="F53" s="79"/>
      <c r="G53" s="79"/>
      <c r="H53" s="79"/>
      <c r="I53" s="79"/>
      <c r="J53" s="79"/>
      <c r="K53" s="79"/>
      <c r="L53" s="79"/>
      <c r="M53" s="79"/>
      <c r="N53" s="79"/>
      <c r="O53" s="78">
        <f>C53*'Resumen de productos'!$C55</f>
        <v>0</v>
      </c>
      <c r="P53" s="78">
        <f>C53*'Resumen de productos'!$E55</f>
        <v>0</v>
      </c>
      <c r="Q53" s="78">
        <f>C53*'Resumen de productos'!$F55</f>
        <v>0</v>
      </c>
      <c r="R53" s="78">
        <f>D53*'Resumen de productos'!$C55</f>
        <v>0</v>
      </c>
      <c r="S53" s="78">
        <f>D53*'Resumen de productos'!$E55</f>
        <v>0</v>
      </c>
      <c r="T53" s="78">
        <f>D53*'Resumen de productos'!$F55</f>
        <v>0</v>
      </c>
      <c r="U53" s="78">
        <f>E53*'Resumen de productos'!$C55</f>
        <v>0</v>
      </c>
      <c r="V53" s="78">
        <f>E53*'Resumen de productos'!$E55</f>
        <v>0</v>
      </c>
      <c r="W53" s="78">
        <f>E53*'Resumen de productos'!$F55</f>
        <v>0</v>
      </c>
      <c r="X53" s="78">
        <f>F53*'Resumen de productos'!$C55</f>
        <v>0</v>
      </c>
      <c r="Y53" s="78">
        <f>F53*'Resumen de productos'!$E55</f>
        <v>0</v>
      </c>
      <c r="Z53" s="78">
        <f>F53*'Resumen de productos'!$F55</f>
        <v>0</v>
      </c>
      <c r="AA53" s="78">
        <f>G53*'Resumen de productos'!$C55</f>
        <v>0</v>
      </c>
      <c r="AB53" s="78">
        <f>G53*'Resumen de productos'!$E55</f>
        <v>0</v>
      </c>
      <c r="AC53" s="78">
        <f>G53*'Resumen de productos'!$F55</f>
        <v>0</v>
      </c>
      <c r="AD53" s="78">
        <f>H53*'Resumen de productos'!$C55</f>
        <v>0</v>
      </c>
      <c r="AE53" s="78">
        <f>H53*'Resumen de productos'!$E55</f>
        <v>0</v>
      </c>
      <c r="AF53" s="78">
        <f>H53*'Resumen de productos'!$F55</f>
        <v>0</v>
      </c>
      <c r="AG53" s="78">
        <f>I53*'Resumen de productos'!$C55</f>
        <v>0</v>
      </c>
      <c r="AH53" s="78">
        <f>I53*'Resumen de productos'!$E55</f>
        <v>0</v>
      </c>
      <c r="AI53" s="78">
        <f>I53*'Resumen de productos'!$F55</f>
        <v>0</v>
      </c>
      <c r="AJ53" s="78">
        <f>J53*'Resumen de productos'!$C55</f>
        <v>0</v>
      </c>
      <c r="AK53" s="78">
        <f>J53*'Resumen de productos'!$E55</f>
        <v>0</v>
      </c>
      <c r="AL53" s="78">
        <f>J53*'Resumen de productos'!$F55</f>
        <v>0</v>
      </c>
      <c r="AM53" s="78">
        <f>K53*'Resumen de productos'!$C55</f>
        <v>0</v>
      </c>
      <c r="AN53" s="78">
        <f>K53*'Resumen de productos'!$E55</f>
        <v>0</v>
      </c>
      <c r="AO53" s="78">
        <f>K53*'Resumen de productos'!$F55</f>
        <v>0</v>
      </c>
      <c r="AP53" s="78">
        <f>L53*'Resumen de productos'!$C55</f>
        <v>0</v>
      </c>
      <c r="AQ53" s="78">
        <f>L53*'Resumen de productos'!$E55</f>
        <v>0</v>
      </c>
      <c r="AR53" s="78">
        <f>L53*'Resumen de productos'!$F55</f>
        <v>0</v>
      </c>
      <c r="AS53" s="78">
        <f>M53*'Resumen de productos'!$C55</f>
        <v>0</v>
      </c>
      <c r="AT53" s="78">
        <f>M53*'Resumen de productos'!$E55</f>
        <v>0</v>
      </c>
      <c r="AU53" s="78">
        <f>M53*'Resumen de productos'!$F55</f>
        <v>0</v>
      </c>
      <c r="AV53" s="78">
        <f>N53*'Resumen de productos'!$C55</f>
        <v>0</v>
      </c>
      <c r="AW53" s="78">
        <f>N53*'Resumen de productos'!$E55</f>
        <v>0</v>
      </c>
      <c r="AX53" s="78">
        <f>N53*'Resumen de productos'!$F55</f>
        <v>0</v>
      </c>
    </row>
    <row r="54" spans="1:50" x14ac:dyDescent="0.25">
      <c r="A54" s="3">
        <v>50</v>
      </c>
      <c r="B54" s="6" t="str">
        <f>'Resumen de productos'!B56</f>
        <v>NOMBRE DE PRODUCTO</v>
      </c>
      <c r="C54" s="79"/>
      <c r="D54" s="79"/>
      <c r="E54" s="79"/>
      <c r="F54" s="79"/>
      <c r="G54" s="79"/>
      <c r="H54" s="79"/>
      <c r="I54" s="79"/>
      <c r="J54" s="79"/>
      <c r="K54" s="79"/>
      <c r="L54" s="79"/>
      <c r="M54" s="79"/>
      <c r="N54" s="79"/>
      <c r="O54" s="78">
        <f>C54*'Resumen de productos'!$C56</f>
        <v>0</v>
      </c>
      <c r="P54" s="78">
        <f>C54*'Resumen de productos'!$E56</f>
        <v>0</v>
      </c>
      <c r="Q54" s="78">
        <f>C54*'Resumen de productos'!$F56</f>
        <v>0</v>
      </c>
      <c r="R54" s="78">
        <f>D54*'Resumen de productos'!$C56</f>
        <v>0</v>
      </c>
      <c r="S54" s="78">
        <f>D54*'Resumen de productos'!$E56</f>
        <v>0</v>
      </c>
      <c r="T54" s="78">
        <f>D54*'Resumen de productos'!$F56</f>
        <v>0</v>
      </c>
      <c r="U54" s="78">
        <f>E54*'Resumen de productos'!$C56</f>
        <v>0</v>
      </c>
      <c r="V54" s="78">
        <f>E54*'Resumen de productos'!$E56</f>
        <v>0</v>
      </c>
      <c r="W54" s="78">
        <f>E54*'Resumen de productos'!$F56</f>
        <v>0</v>
      </c>
      <c r="X54" s="78">
        <f>F54*'Resumen de productos'!$C56</f>
        <v>0</v>
      </c>
      <c r="Y54" s="78">
        <f>F54*'Resumen de productos'!$E56</f>
        <v>0</v>
      </c>
      <c r="Z54" s="78">
        <f>F54*'Resumen de productos'!$F56</f>
        <v>0</v>
      </c>
      <c r="AA54" s="78">
        <f>G54*'Resumen de productos'!$C56</f>
        <v>0</v>
      </c>
      <c r="AB54" s="78">
        <f>G54*'Resumen de productos'!$E56</f>
        <v>0</v>
      </c>
      <c r="AC54" s="78">
        <f>G54*'Resumen de productos'!$F56</f>
        <v>0</v>
      </c>
      <c r="AD54" s="78">
        <f>H54*'Resumen de productos'!$C56</f>
        <v>0</v>
      </c>
      <c r="AE54" s="78">
        <f>H54*'Resumen de productos'!$E56</f>
        <v>0</v>
      </c>
      <c r="AF54" s="78">
        <f>H54*'Resumen de productos'!$F56</f>
        <v>0</v>
      </c>
      <c r="AG54" s="78">
        <f>I54*'Resumen de productos'!$C56</f>
        <v>0</v>
      </c>
      <c r="AH54" s="78">
        <f>I54*'Resumen de productos'!$E56</f>
        <v>0</v>
      </c>
      <c r="AI54" s="78">
        <f>I54*'Resumen de productos'!$F56</f>
        <v>0</v>
      </c>
      <c r="AJ54" s="78">
        <f>J54*'Resumen de productos'!$C56</f>
        <v>0</v>
      </c>
      <c r="AK54" s="78">
        <f>J54*'Resumen de productos'!$E56</f>
        <v>0</v>
      </c>
      <c r="AL54" s="78">
        <f>J54*'Resumen de productos'!$F56</f>
        <v>0</v>
      </c>
      <c r="AM54" s="78">
        <f>K54*'Resumen de productos'!$C56</f>
        <v>0</v>
      </c>
      <c r="AN54" s="78">
        <f>K54*'Resumen de productos'!$E56</f>
        <v>0</v>
      </c>
      <c r="AO54" s="78">
        <f>K54*'Resumen de productos'!$F56</f>
        <v>0</v>
      </c>
      <c r="AP54" s="78">
        <f>L54*'Resumen de productos'!$C56</f>
        <v>0</v>
      </c>
      <c r="AQ54" s="78">
        <f>L54*'Resumen de productos'!$E56</f>
        <v>0</v>
      </c>
      <c r="AR54" s="78">
        <f>L54*'Resumen de productos'!$F56</f>
        <v>0</v>
      </c>
      <c r="AS54" s="78">
        <f>M54*'Resumen de productos'!$C56</f>
        <v>0</v>
      </c>
      <c r="AT54" s="78">
        <f>M54*'Resumen de productos'!$E56</f>
        <v>0</v>
      </c>
      <c r="AU54" s="78">
        <f>M54*'Resumen de productos'!$F56</f>
        <v>0</v>
      </c>
      <c r="AV54" s="78">
        <f>N54*'Resumen de productos'!$C56</f>
        <v>0</v>
      </c>
      <c r="AW54" s="78">
        <f>N54*'Resumen de productos'!$E56</f>
        <v>0</v>
      </c>
      <c r="AX54" s="78">
        <f>N54*'Resumen de productos'!$F56</f>
        <v>0</v>
      </c>
    </row>
    <row r="55" spans="1:50" x14ac:dyDescent="0.25">
      <c r="A55" s="3">
        <v>51</v>
      </c>
      <c r="B55" s="6" t="str">
        <f>'Resumen de productos'!B57</f>
        <v>NOMBRE DE PRODUCTO</v>
      </c>
      <c r="C55" s="79"/>
      <c r="D55" s="79"/>
      <c r="E55" s="79"/>
      <c r="F55" s="79"/>
      <c r="G55" s="79"/>
      <c r="H55" s="79"/>
      <c r="I55" s="79"/>
      <c r="J55" s="79"/>
      <c r="K55" s="79"/>
      <c r="L55" s="79"/>
      <c r="M55" s="79"/>
      <c r="N55" s="79"/>
      <c r="O55" s="78">
        <f>C55*'Resumen de productos'!$C57</f>
        <v>0</v>
      </c>
      <c r="P55" s="78">
        <f>C55*'Resumen de productos'!$E57</f>
        <v>0</v>
      </c>
      <c r="Q55" s="78">
        <f>C55*'Resumen de productos'!$F57</f>
        <v>0</v>
      </c>
      <c r="R55" s="78">
        <f>D55*'Resumen de productos'!$C57</f>
        <v>0</v>
      </c>
      <c r="S55" s="78">
        <f>D55*'Resumen de productos'!$E57</f>
        <v>0</v>
      </c>
      <c r="T55" s="78">
        <f>D55*'Resumen de productos'!$F57</f>
        <v>0</v>
      </c>
      <c r="U55" s="78">
        <f>E55*'Resumen de productos'!$C57</f>
        <v>0</v>
      </c>
      <c r="V55" s="78">
        <f>E55*'Resumen de productos'!$E57</f>
        <v>0</v>
      </c>
      <c r="W55" s="78">
        <f>E55*'Resumen de productos'!$F57</f>
        <v>0</v>
      </c>
      <c r="X55" s="78">
        <f>F55*'Resumen de productos'!$C57</f>
        <v>0</v>
      </c>
      <c r="Y55" s="78">
        <f>F55*'Resumen de productos'!$E57</f>
        <v>0</v>
      </c>
      <c r="Z55" s="78">
        <f>F55*'Resumen de productos'!$F57</f>
        <v>0</v>
      </c>
      <c r="AA55" s="78">
        <f>G55*'Resumen de productos'!$C57</f>
        <v>0</v>
      </c>
      <c r="AB55" s="78">
        <f>G55*'Resumen de productos'!$E57</f>
        <v>0</v>
      </c>
      <c r="AC55" s="78">
        <f>G55*'Resumen de productos'!$F57</f>
        <v>0</v>
      </c>
      <c r="AD55" s="78">
        <f>H55*'Resumen de productos'!$C57</f>
        <v>0</v>
      </c>
      <c r="AE55" s="78">
        <f>H55*'Resumen de productos'!$E57</f>
        <v>0</v>
      </c>
      <c r="AF55" s="78">
        <f>H55*'Resumen de productos'!$F57</f>
        <v>0</v>
      </c>
      <c r="AG55" s="78">
        <f>I55*'Resumen de productos'!$C57</f>
        <v>0</v>
      </c>
      <c r="AH55" s="78">
        <f>I55*'Resumen de productos'!$E57</f>
        <v>0</v>
      </c>
      <c r="AI55" s="78">
        <f>I55*'Resumen de productos'!$F57</f>
        <v>0</v>
      </c>
      <c r="AJ55" s="78">
        <f>J55*'Resumen de productos'!$C57</f>
        <v>0</v>
      </c>
      <c r="AK55" s="78">
        <f>J55*'Resumen de productos'!$E57</f>
        <v>0</v>
      </c>
      <c r="AL55" s="78">
        <f>J55*'Resumen de productos'!$F57</f>
        <v>0</v>
      </c>
      <c r="AM55" s="78">
        <f>K55*'Resumen de productos'!$C57</f>
        <v>0</v>
      </c>
      <c r="AN55" s="78">
        <f>K55*'Resumen de productos'!$E57</f>
        <v>0</v>
      </c>
      <c r="AO55" s="78">
        <f>K55*'Resumen de productos'!$F57</f>
        <v>0</v>
      </c>
      <c r="AP55" s="78">
        <f>L55*'Resumen de productos'!$C57</f>
        <v>0</v>
      </c>
      <c r="AQ55" s="78">
        <f>L55*'Resumen de productos'!$E57</f>
        <v>0</v>
      </c>
      <c r="AR55" s="78">
        <f>L55*'Resumen de productos'!$F57</f>
        <v>0</v>
      </c>
      <c r="AS55" s="78">
        <f>M55*'Resumen de productos'!$C57</f>
        <v>0</v>
      </c>
      <c r="AT55" s="78">
        <f>M55*'Resumen de productos'!$E57</f>
        <v>0</v>
      </c>
      <c r="AU55" s="78">
        <f>M55*'Resumen de productos'!$F57</f>
        <v>0</v>
      </c>
      <c r="AV55" s="78">
        <f>N55*'Resumen de productos'!$C57</f>
        <v>0</v>
      </c>
      <c r="AW55" s="78">
        <f>N55*'Resumen de productos'!$E57</f>
        <v>0</v>
      </c>
      <c r="AX55" s="78">
        <f>N55*'Resumen de productos'!$F57</f>
        <v>0</v>
      </c>
    </row>
    <row r="56" spans="1:50" x14ac:dyDescent="0.25">
      <c r="A56" s="3">
        <v>52</v>
      </c>
      <c r="B56" s="6" t="str">
        <f>'Resumen de productos'!B58</f>
        <v>NOMBRE DE PRODUCTO</v>
      </c>
      <c r="C56" s="79"/>
      <c r="D56" s="79"/>
      <c r="E56" s="79"/>
      <c r="F56" s="79"/>
      <c r="G56" s="79"/>
      <c r="H56" s="79"/>
      <c r="I56" s="79"/>
      <c r="J56" s="79"/>
      <c r="K56" s="79"/>
      <c r="L56" s="79"/>
      <c r="M56" s="79"/>
      <c r="N56" s="79"/>
      <c r="O56" s="78">
        <f>C56*'Resumen de productos'!$C58</f>
        <v>0</v>
      </c>
      <c r="P56" s="78">
        <f>C56*'Resumen de productos'!$E58</f>
        <v>0</v>
      </c>
      <c r="Q56" s="78">
        <f>C56*'Resumen de productos'!$F58</f>
        <v>0</v>
      </c>
      <c r="R56" s="78">
        <f>D56*'Resumen de productos'!$C58</f>
        <v>0</v>
      </c>
      <c r="S56" s="78">
        <f>D56*'Resumen de productos'!$E58</f>
        <v>0</v>
      </c>
      <c r="T56" s="78">
        <f>D56*'Resumen de productos'!$F58</f>
        <v>0</v>
      </c>
      <c r="U56" s="78">
        <f>E56*'Resumen de productos'!$C58</f>
        <v>0</v>
      </c>
      <c r="V56" s="78">
        <f>E56*'Resumen de productos'!$E58</f>
        <v>0</v>
      </c>
      <c r="W56" s="78">
        <f>E56*'Resumen de productos'!$F58</f>
        <v>0</v>
      </c>
      <c r="X56" s="78">
        <f>F56*'Resumen de productos'!$C58</f>
        <v>0</v>
      </c>
      <c r="Y56" s="78">
        <f>F56*'Resumen de productos'!$E58</f>
        <v>0</v>
      </c>
      <c r="Z56" s="78">
        <f>F56*'Resumen de productos'!$F58</f>
        <v>0</v>
      </c>
      <c r="AA56" s="78">
        <f>G56*'Resumen de productos'!$C58</f>
        <v>0</v>
      </c>
      <c r="AB56" s="78">
        <f>G56*'Resumen de productos'!$E58</f>
        <v>0</v>
      </c>
      <c r="AC56" s="78">
        <f>G56*'Resumen de productos'!$F58</f>
        <v>0</v>
      </c>
      <c r="AD56" s="78">
        <f>H56*'Resumen de productos'!$C58</f>
        <v>0</v>
      </c>
      <c r="AE56" s="78">
        <f>H56*'Resumen de productos'!$E58</f>
        <v>0</v>
      </c>
      <c r="AF56" s="78">
        <f>H56*'Resumen de productos'!$F58</f>
        <v>0</v>
      </c>
      <c r="AG56" s="78">
        <f>I56*'Resumen de productos'!$C58</f>
        <v>0</v>
      </c>
      <c r="AH56" s="78">
        <f>I56*'Resumen de productos'!$E58</f>
        <v>0</v>
      </c>
      <c r="AI56" s="78">
        <f>I56*'Resumen de productos'!$F58</f>
        <v>0</v>
      </c>
      <c r="AJ56" s="78">
        <f>J56*'Resumen de productos'!$C58</f>
        <v>0</v>
      </c>
      <c r="AK56" s="78">
        <f>J56*'Resumen de productos'!$E58</f>
        <v>0</v>
      </c>
      <c r="AL56" s="78">
        <f>J56*'Resumen de productos'!$F58</f>
        <v>0</v>
      </c>
      <c r="AM56" s="78">
        <f>K56*'Resumen de productos'!$C58</f>
        <v>0</v>
      </c>
      <c r="AN56" s="78">
        <f>K56*'Resumen de productos'!$E58</f>
        <v>0</v>
      </c>
      <c r="AO56" s="78">
        <f>K56*'Resumen de productos'!$F58</f>
        <v>0</v>
      </c>
      <c r="AP56" s="78">
        <f>L56*'Resumen de productos'!$C58</f>
        <v>0</v>
      </c>
      <c r="AQ56" s="78">
        <f>L56*'Resumen de productos'!$E58</f>
        <v>0</v>
      </c>
      <c r="AR56" s="78">
        <f>L56*'Resumen de productos'!$F58</f>
        <v>0</v>
      </c>
      <c r="AS56" s="78">
        <f>M56*'Resumen de productos'!$C58</f>
        <v>0</v>
      </c>
      <c r="AT56" s="78">
        <f>M56*'Resumen de productos'!$E58</f>
        <v>0</v>
      </c>
      <c r="AU56" s="78">
        <f>M56*'Resumen de productos'!$F58</f>
        <v>0</v>
      </c>
      <c r="AV56" s="78">
        <f>N56*'Resumen de productos'!$C58</f>
        <v>0</v>
      </c>
      <c r="AW56" s="78">
        <f>N56*'Resumen de productos'!$E58</f>
        <v>0</v>
      </c>
      <c r="AX56" s="78">
        <f>N56*'Resumen de productos'!$F58</f>
        <v>0</v>
      </c>
    </row>
    <row r="57" spans="1:50" x14ac:dyDescent="0.25">
      <c r="A57" s="3">
        <v>53</v>
      </c>
      <c r="B57" s="6" t="str">
        <f>'Resumen de productos'!B59</f>
        <v>NOMBRE DE PRODUCTO</v>
      </c>
      <c r="C57" s="79"/>
      <c r="D57" s="79"/>
      <c r="E57" s="79"/>
      <c r="F57" s="79"/>
      <c r="G57" s="79"/>
      <c r="H57" s="79"/>
      <c r="I57" s="79"/>
      <c r="J57" s="79"/>
      <c r="K57" s="79"/>
      <c r="L57" s="79"/>
      <c r="M57" s="79"/>
      <c r="N57" s="79"/>
      <c r="O57" s="78">
        <f>C57*'Resumen de productos'!$C59</f>
        <v>0</v>
      </c>
      <c r="P57" s="78">
        <f>C57*'Resumen de productos'!$E59</f>
        <v>0</v>
      </c>
      <c r="Q57" s="78">
        <f>C57*'Resumen de productos'!$F59</f>
        <v>0</v>
      </c>
      <c r="R57" s="78">
        <f>D57*'Resumen de productos'!$C59</f>
        <v>0</v>
      </c>
      <c r="S57" s="78">
        <f>D57*'Resumen de productos'!$E59</f>
        <v>0</v>
      </c>
      <c r="T57" s="78">
        <f>D57*'Resumen de productos'!$F59</f>
        <v>0</v>
      </c>
      <c r="U57" s="78">
        <f>E57*'Resumen de productos'!$C59</f>
        <v>0</v>
      </c>
      <c r="V57" s="78">
        <f>E57*'Resumen de productos'!$E59</f>
        <v>0</v>
      </c>
      <c r="W57" s="78">
        <f>E57*'Resumen de productos'!$F59</f>
        <v>0</v>
      </c>
      <c r="X57" s="78">
        <f>F57*'Resumen de productos'!$C59</f>
        <v>0</v>
      </c>
      <c r="Y57" s="78">
        <f>F57*'Resumen de productos'!$E59</f>
        <v>0</v>
      </c>
      <c r="Z57" s="78">
        <f>F57*'Resumen de productos'!$F59</f>
        <v>0</v>
      </c>
      <c r="AA57" s="78">
        <f>G57*'Resumen de productos'!$C59</f>
        <v>0</v>
      </c>
      <c r="AB57" s="78">
        <f>G57*'Resumen de productos'!$E59</f>
        <v>0</v>
      </c>
      <c r="AC57" s="78">
        <f>G57*'Resumen de productos'!$F59</f>
        <v>0</v>
      </c>
      <c r="AD57" s="78">
        <f>H57*'Resumen de productos'!$C59</f>
        <v>0</v>
      </c>
      <c r="AE57" s="78">
        <f>H57*'Resumen de productos'!$E59</f>
        <v>0</v>
      </c>
      <c r="AF57" s="78">
        <f>H57*'Resumen de productos'!$F59</f>
        <v>0</v>
      </c>
      <c r="AG57" s="78">
        <f>I57*'Resumen de productos'!$C59</f>
        <v>0</v>
      </c>
      <c r="AH57" s="78">
        <f>I57*'Resumen de productos'!$E59</f>
        <v>0</v>
      </c>
      <c r="AI57" s="78">
        <f>I57*'Resumen de productos'!$F59</f>
        <v>0</v>
      </c>
      <c r="AJ57" s="78">
        <f>J57*'Resumen de productos'!$C59</f>
        <v>0</v>
      </c>
      <c r="AK57" s="78">
        <f>J57*'Resumen de productos'!$E59</f>
        <v>0</v>
      </c>
      <c r="AL57" s="78">
        <f>J57*'Resumen de productos'!$F59</f>
        <v>0</v>
      </c>
      <c r="AM57" s="78">
        <f>K57*'Resumen de productos'!$C59</f>
        <v>0</v>
      </c>
      <c r="AN57" s="78">
        <f>K57*'Resumen de productos'!$E59</f>
        <v>0</v>
      </c>
      <c r="AO57" s="78">
        <f>K57*'Resumen de productos'!$F59</f>
        <v>0</v>
      </c>
      <c r="AP57" s="78">
        <f>L57*'Resumen de productos'!$C59</f>
        <v>0</v>
      </c>
      <c r="AQ57" s="78">
        <f>L57*'Resumen de productos'!$E59</f>
        <v>0</v>
      </c>
      <c r="AR57" s="78">
        <f>L57*'Resumen de productos'!$F59</f>
        <v>0</v>
      </c>
      <c r="AS57" s="78">
        <f>M57*'Resumen de productos'!$C59</f>
        <v>0</v>
      </c>
      <c r="AT57" s="78">
        <f>M57*'Resumen de productos'!$E59</f>
        <v>0</v>
      </c>
      <c r="AU57" s="78">
        <f>M57*'Resumen de productos'!$F59</f>
        <v>0</v>
      </c>
      <c r="AV57" s="78">
        <f>N57*'Resumen de productos'!$C59</f>
        <v>0</v>
      </c>
      <c r="AW57" s="78">
        <f>N57*'Resumen de productos'!$E59</f>
        <v>0</v>
      </c>
      <c r="AX57" s="78">
        <f>N57*'Resumen de productos'!$F59</f>
        <v>0</v>
      </c>
    </row>
    <row r="58" spans="1:50" x14ac:dyDescent="0.25">
      <c r="A58" s="3">
        <v>54</v>
      </c>
      <c r="B58" s="6" t="str">
        <f>'Resumen de productos'!B60</f>
        <v>NOMBRE DE PRODUCTO</v>
      </c>
      <c r="C58" s="79"/>
      <c r="D58" s="79"/>
      <c r="E58" s="79"/>
      <c r="F58" s="79"/>
      <c r="G58" s="79"/>
      <c r="H58" s="79"/>
      <c r="I58" s="79"/>
      <c r="J58" s="79"/>
      <c r="K58" s="79"/>
      <c r="L58" s="79"/>
      <c r="M58" s="79"/>
      <c r="N58" s="79"/>
      <c r="O58" s="78">
        <f>C58*'Resumen de productos'!$C60</f>
        <v>0</v>
      </c>
      <c r="P58" s="78">
        <f>C58*'Resumen de productos'!$E60</f>
        <v>0</v>
      </c>
      <c r="Q58" s="78">
        <f>C58*'Resumen de productos'!$F60</f>
        <v>0</v>
      </c>
      <c r="R58" s="78">
        <f>D58*'Resumen de productos'!$C60</f>
        <v>0</v>
      </c>
      <c r="S58" s="78">
        <f>D58*'Resumen de productos'!$E60</f>
        <v>0</v>
      </c>
      <c r="T58" s="78">
        <f>D58*'Resumen de productos'!$F60</f>
        <v>0</v>
      </c>
      <c r="U58" s="78">
        <f>E58*'Resumen de productos'!$C60</f>
        <v>0</v>
      </c>
      <c r="V58" s="78">
        <f>E58*'Resumen de productos'!$E60</f>
        <v>0</v>
      </c>
      <c r="W58" s="78">
        <f>E58*'Resumen de productos'!$F60</f>
        <v>0</v>
      </c>
      <c r="X58" s="78">
        <f>F58*'Resumen de productos'!$C60</f>
        <v>0</v>
      </c>
      <c r="Y58" s="78">
        <f>F58*'Resumen de productos'!$E60</f>
        <v>0</v>
      </c>
      <c r="Z58" s="78">
        <f>F58*'Resumen de productos'!$F60</f>
        <v>0</v>
      </c>
      <c r="AA58" s="78">
        <f>G58*'Resumen de productos'!$C60</f>
        <v>0</v>
      </c>
      <c r="AB58" s="78">
        <f>G58*'Resumen de productos'!$E60</f>
        <v>0</v>
      </c>
      <c r="AC58" s="78">
        <f>G58*'Resumen de productos'!$F60</f>
        <v>0</v>
      </c>
      <c r="AD58" s="78">
        <f>H58*'Resumen de productos'!$C60</f>
        <v>0</v>
      </c>
      <c r="AE58" s="78">
        <f>H58*'Resumen de productos'!$E60</f>
        <v>0</v>
      </c>
      <c r="AF58" s="78">
        <f>H58*'Resumen de productos'!$F60</f>
        <v>0</v>
      </c>
      <c r="AG58" s="78">
        <f>I58*'Resumen de productos'!$C60</f>
        <v>0</v>
      </c>
      <c r="AH58" s="78">
        <f>I58*'Resumen de productos'!$E60</f>
        <v>0</v>
      </c>
      <c r="AI58" s="78">
        <f>I58*'Resumen de productos'!$F60</f>
        <v>0</v>
      </c>
      <c r="AJ58" s="78">
        <f>J58*'Resumen de productos'!$C60</f>
        <v>0</v>
      </c>
      <c r="AK58" s="78">
        <f>J58*'Resumen de productos'!$E60</f>
        <v>0</v>
      </c>
      <c r="AL58" s="78">
        <f>J58*'Resumen de productos'!$F60</f>
        <v>0</v>
      </c>
      <c r="AM58" s="78">
        <f>K58*'Resumen de productos'!$C60</f>
        <v>0</v>
      </c>
      <c r="AN58" s="78">
        <f>K58*'Resumen de productos'!$E60</f>
        <v>0</v>
      </c>
      <c r="AO58" s="78">
        <f>K58*'Resumen de productos'!$F60</f>
        <v>0</v>
      </c>
      <c r="AP58" s="78">
        <f>L58*'Resumen de productos'!$C60</f>
        <v>0</v>
      </c>
      <c r="AQ58" s="78">
        <f>L58*'Resumen de productos'!$E60</f>
        <v>0</v>
      </c>
      <c r="AR58" s="78">
        <f>L58*'Resumen de productos'!$F60</f>
        <v>0</v>
      </c>
      <c r="AS58" s="78">
        <f>M58*'Resumen de productos'!$C60</f>
        <v>0</v>
      </c>
      <c r="AT58" s="78">
        <f>M58*'Resumen de productos'!$E60</f>
        <v>0</v>
      </c>
      <c r="AU58" s="78">
        <f>M58*'Resumen de productos'!$F60</f>
        <v>0</v>
      </c>
      <c r="AV58" s="78">
        <f>N58*'Resumen de productos'!$C60</f>
        <v>0</v>
      </c>
      <c r="AW58" s="78">
        <f>N58*'Resumen de productos'!$E60</f>
        <v>0</v>
      </c>
      <c r="AX58" s="78">
        <f>N58*'Resumen de productos'!$F60</f>
        <v>0</v>
      </c>
    </row>
    <row r="59" spans="1:50" x14ac:dyDescent="0.25">
      <c r="A59" s="3">
        <v>55</v>
      </c>
      <c r="B59" s="6" t="str">
        <f>'Resumen de productos'!B61</f>
        <v>NOMBRE DE PRODUCTO</v>
      </c>
      <c r="C59" s="79"/>
      <c r="D59" s="79"/>
      <c r="E59" s="79"/>
      <c r="F59" s="79"/>
      <c r="G59" s="79"/>
      <c r="H59" s="79"/>
      <c r="I59" s="79"/>
      <c r="J59" s="79"/>
      <c r="K59" s="79"/>
      <c r="L59" s="79"/>
      <c r="M59" s="79"/>
      <c r="N59" s="79"/>
      <c r="O59" s="78">
        <f>C59*'Resumen de productos'!$C61</f>
        <v>0</v>
      </c>
      <c r="P59" s="78">
        <f>C59*'Resumen de productos'!$E61</f>
        <v>0</v>
      </c>
      <c r="Q59" s="78">
        <f>C59*'Resumen de productos'!$F61</f>
        <v>0</v>
      </c>
      <c r="R59" s="78">
        <f>D59*'Resumen de productos'!$C61</f>
        <v>0</v>
      </c>
      <c r="S59" s="78">
        <f>D59*'Resumen de productos'!$E61</f>
        <v>0</v>
      </c>
      <c r="T59" s="78">
        <f>D59*'Resumen de productos'!$F61</f>
        <v>0</v>
      </c>
      <c r="U59" s="78">
        <f>E59*'Resumen de productos'!$C61</f>
        <v>0</v>
      </c>
      <c r="V59" s="78">
        <f>E59*'Resumen de productos'!$E61</f>
        <v>0</v>
      </c>
      <c r="W59" s="78">
        <f>E59*'Resumen de productos'!$F61</f>
        <v>0</v>
      </c>
      <c r="X59" s="78">
        <f>F59*'Resumen de productos'!$C61</f>
        <v>0</v>
      </c>
      <c r="Y59" s="78">
        <f>F59*'Resumen de productos'!$E61</f>
        <v>0</v>
      </c>
      <c r="Z59" s="78">
        <f>F59*'Resumen de productos'!$F61</f>
        <v>0</v>
      </c>
      <c r="AA59" s="78">
        <f>G59*'Resumen de productos'!$C61</f>
        <v>0</v>
      </c>
      <c r="AB59" s="78">
        <f>G59*'Resumen de productos'!$E61</f>
        <v>0</v>
      </c>
      <c r="AC59" s="78">
        <f>G59*'Resumen de productos'!$F61</f>
        <v>0</v>
      </c>
      <c r="AD59" s="78">
        <f>H59*'Resumen de productos'!$C61</f>
        <v>0</v>
      </c>
      <c r="AE59" s="78">
        <f>H59*'Resumen de productos'!$E61</f>
        <v>0</v>
      </c>
      <c r="AF59" s="78">
        <f>H59*'Resumen de productos'!$F61</f>
        <v>0</v>
      </c>
      <c r="AG59" s="78">
        <f>I59*'Resumen de productos'!$C61</f>
        <v>0</v>
      </c>
      <c r="AH59" s="78">
        <f>I59*'Resumen de productos'!$E61</f>
        <v>0</v>
      </c>
      <c r="AI59" s="78">
        <f>I59*'Resumen de productos'!$F61</f>
        <v>0</v>
      </c>
      <c r="AJ59" s="78">
        <f>J59*'Resumen de productos'!$C61</f>
        <v>0</v>
      </c>
      <c r="AK59" s="78">
        <f>J59*'Resumen de productos'!$E61</f>
        <v>0</v>
      </c>
      <c r="AL59" s="78">
        <f>J59*'Resumen de productos'!$F61</f>
        <v>0</v>
      </c>
      <c r="AM59" s="78">
        <f>K59*'Resumen de productos'!$C61</f>
        <v>0</v>
      </c>
      <c r="AN59" s="78">
        <f>K59*'Resumen de productos'!$E61</f>
        <v>0</v>
      </c>
      <c r="AO59" s="78">
        <f>K59*'Resumen de productos'!$F61</f>
        <v>0</v>
      </c>
      <c r="AP59" s="78">
        <f>L59*'Resumen de productos'!$C61</f>
        <v>0</v>
      </c>
      <c r="AQ59" s="78">
        <f>L59*'Resumen de productos'!$E61</f>
        <v>0</v>
      </c>
      <c r="AR59" s="78">
        <f>L59*'Resumen de productos'!$F61</f>
        <v>0</v>
      </c>
      <c r="AS59" s="78">
        <f>M59*'Resumen de productos'!$C61</f>
        <v>0</v>
      </c>
      <c r="AT59" s="78">
        <f>M59*'Resumen de productos'!$E61</f>
        <v>0</v>
      </c>
      <c r="AU59" s="78">
        <f>M59*'Resumen de productos'!$F61</f>
        <v>0</v>
      </c>
      <c r="AV59" s="78">
        <f>N59*'Resumen de productos'!$C61</f>
        <v>0</v>
      </c>
      <c r="AW59" s="78">
        <f>N59*'Resumen de productos'!$E61</f>
        <v>0</v>
      </c>
      <c r="AX59" s="78">
        <f>N59*'Resumen de productos'!$F61</f>
        <v>0</v>
      </c>
    </row>
    <row r="60" spans="1:50" x14ac:dyDescent="0.25">
      <c r="A60" s="3">
        <v>56</v>
      </c>
      <c r="B60" s="6" t="str">
        <f>'Resumen de productos'!B62</f>
        <v>NOMBRE DE PRODUCTO</v>
      </c>
      <c r="C60" s="79"/>
      <c r="D60" s="79"/>
      <c r="E60" s="79"/>
      <c r="F60" s="79"/>
      <c r="G60" s="79"/>
      <c r="H60" s="79"/>
      <c r="I60" s="79"/>
      <c r="J60" s="79"/>
      <c r="K60" s="79"/>
      <c r="L60" s="79"/>
      <c r="M60" s="79"/>
      <c r="N60" s="79"/>
      <c r="O60" s="78">
        <f>C60*'Resumen de productos'!$C62</f>
        <v>0</v>
      </c>
      <c r="P60" s="78">
        <f>C60*'Resumen de productos'!$E62</f>
        <v>0</v>
      </c>
      <c r="Q60" s="78">
        <f>C60*'Resumen de productos'!$F62</f>
        <v>0</v>
      </c>
      <c r="R60" s="78">
        <f>D60*'Resumen de productos'!$C62</f>
        <v>0</v>
      </c>
      <c r="S60" s="78">
        <f>D60*'Resumen de productos'!$E62</f>
        <v>0</v>
      </c>
      <c r="T60" s="78">
        <f>D60*'Resumen de productos'!$F62</f>
        <v>0</v>
      </c>
      <c r="U60" s="78">
        <f>E60*'Resumen de productos'!$C62</f>
        <v>0</v>
      </c>
      <c r="V60" s="78">
        <f>E60*'Resumen de productos'!$E62</f>
        <v>0</v>
      </c>
      <c r="W60" s="78">
        <f>E60*'Resumen de productos'!$F62</f>
        <v>0</v>
      </c>
      <c r="X60" s="78">
        <f>F60*'Resumen de productos'!$C62</f>
        <v>0</v>
      </c>
      <c r="Y60" s="78">
        <f>F60*'Resumen de productos'!$E62</f>
        <v>0</v>
      </c>
      <c r="Z60" s="78">
        <f>F60*'Resumen de productos'!$F62</f>
        <v>0</v>
      </c>
      <c r="AA60" s="78">
        <f>G60*'Resumen de productos'!$C62</f>
        <v>0</v>
      </c>
      <c r="AB60" s="78">
        <f>G60*'Resumen de productos'!$E62</f>
        <v>0</v>
      </c>
      <c r="AC60" s="78">
        <f>G60*'Resumen de productos'!$F62</f>
        <v>0</v>
      </c>
      <c r="AD60" s="78">
        <f>H60*'Resumen de productos'!$C62</f>
        <v>0</v>
      </c>
      <c r="AE60" s="78">
        <f>H60*'Resumen de productos'!$E62</f>
        <v>0</v>
      </c>
      <c r="AF60" s="78">
        <f>H60*'Resumen de productos'!$F62</f>
        <v>0</v>
      </c>
      <c r="AG60" s="78">
        <f>I60*'Resumen de productos'!$C62</f>
        <v>0</v>
      </c>
      <c r="AH60" s="78">
        <f>I60*'Resumen de productos'!$E62</f>
        <v>0</v>
      </c>
      <c r="AI60" s="78">
        <f>I60*'Resumen de productos'!$F62</f>
        <v>0</v>
      </c>
      <c r="AJ60" s="78">
        <f>J60*'Resumen de productos'!$C62</f>
        <v>0</v>
      </c>
      <c r="AK60" s="78">
        <f>J60*'Resumen de productos'!$E62</f>
        <v>0</v>
      </c>
      <c r="AL60" s="78">
        <f>J60*'Resumen de productos'!$F62</f>
        <v>0</v>
      </c>
      <c r="AM60" s="78">
        <f>K60*'Resumen de productos'!$C62</f>
        <v>0</v>
      </c>
      <c r="AN60" s="78">
        <f>K60*'Resumen de productos'!$E62</f>
        <v>0</v>
      </c>
      <c r="AO60" s="78">
        <f>K60*'Resumen de productos'!$F62</f>
        <v>0</v>
      </c>
      <c r="AP60" s="78">
        <f>L60*'Resumen de productos'!$C62</f>
        <v>0</v>
      </c>
      <c r="AQ60" s="78">
        <f>L60*'Resumen de productos'!$E62</f>
        <v>0</v>
      </c>
      <c r="AR60" s="78">
        <f>L60*'Resumen de productos'!$F62</f>
        <v>0</v>
      </c>
      <c r="AS60" s="78">
        <f>M60*'Resumen de productos'!$C62</f>
        <v>0</v>
      </c>
      <c r="AT60" s="78">
        <f>M60*'Resumen de productos'!$E62</f>
        <v>0</v>
      </c>
      <c r="AU60" s="78">
        <f>M60*'Resumen de productos'!$F62</f>
        <v>0</v>
      </c>
      <c r="AV60" s="78">
        <f>N60*'Resumen de productos'!$C62</f>
        <v>0</v>
      </c>
      <c r="AW60" s="78">
        <f>N60*'Resumen de productos'!$E62</f>
        <v>0</v>
      </c>
      <c r="AX60" s="78">
        <f>N60*'Resumen de productos'!$F62</f>
        <v>0</v>
      </c>
    </row>
    <row r="61" spans="1:50" x14ac:dyDescent="0.25">
      <c r="A61" s="3">
        <v>57</v>
      </c>
      <c r="B61" s="6" t="str">
        <f>'Resumen de productos'!B63</f>
        <v>NOMBRE DE PRODUCTO</v>
      </c>
      <c r="C61" s="79"/>
      <c r="D61" s="79"/>
      <c r="E61" s="79"/>
      <c r="F61" s="79"/>
      <c r="G61" s="79"/>
      <c r="H61" s="79"/>
      <c r="I61" s="79"/>
      <c r="J61" s="79"/>
      <c r="K61" s="79"/>
      <c r="L61" s="79"/>
      <c r="M61" s="79"/>
      <c r="N61" s="79"/>
      <c r="O61" s="78">
        <f>C61*'Resumen de productos'!$C63</f>
        <v>0</v>
      </c>
      <c r="P61" s="78">
        <f>C61*'Resumen de productos'!$E63</f>
        <v>0</v>
      </c>
      <c r="Q61" s="78">
        <f>C61*'Resumen de productos'!$F63</f>
        <v>0</v>
      </c>
      <c r="R61" s="78">
        <f>D61*'Resumen de productos'!$C63</f>
        <v>0</v>
      </c>
      <c r="S61" s="78">
        <f>D61*'Resumen de productos'!$E63</f>
        <v>0</v>
      </c>
      <c r="T61" s="78">
        <f>D61*'Resumen de productos'!$F63</f>
        <v>0</v>
      </c>
      <c r="U61" s="78">
        <f>E61*'Resumen de productos'!$C63</f>
        <v>0</v>
      </c>
      <c r="V61" s="78">
        <f>E61*'Resumen de productos'!$E63</f>
        <v>0</v>
      </c>
      <c r="W61" s="78">
        <f>E61*'Resumen de productos'!$F63</f>
        <v>0</v>
      </c>
      <c r="X61" s="78">
        <f>F61*'Resumen de productos'!$C63</f>
        <v>0</v>
      </c>
      <c r="Y61" s="78">
        <f>F61*'Resumen de productos'!$E63</f>
        <v>0</v>
      </c>
      <c r="Z61" s="78">
        <f>F61*'Resumen de productos'!$F63</f>
        <v>0</v>
      </c>
      <c r="AA61" s="78">
        <f>G61*'Resumen de productos'!$C63</f>
        <v>0</v>
      </c>
      <c r="AB61" s="78">
        <f>G61*'Resumen de productos'!$E63</f>
        <v>0</v>
      </c>
      <c r="AC61" s="78">
        <f>G61*'Resumen de productos'!$F63</f>
        <v>0</v>
      </c>
      <c r="AD61" s="78">
        <f>H61*'Resumen de productos'!$C63</f>
        <v>0</v>
      </c>
      <c r="AE61" s="78">
        <f>H61*'Resumen de productos'!$E63</f>
        <v>0</v>
      </c>
      <c r="AF61" s="78">
        <f>H61*'Resumen de productos'!$F63</f>
        <v>0</v>
      </c>
      <c r="AG61" s="78">
        <f>I61*'Resumen de productos'!$C63</f>
        <v>0</v>
      </c>
      <c r="AH61" s="78">
        <f>I61*'Resumen de productos'!$E63</f>
        <v>0</v>
      </c>
      <c r="AI61" s="78">
        <f>I61*'Resumen de productos'!$F63</f>
        <v>0</v>
      </c>
      <c r="AJ61" s="78">
        <f>J61*'Resumen de productos'!$C63</f>
        <v>0</v>
      </c>
      <c r="AK61" s="78">
        <f>J61*'Resumen de productos'!$E63</f>
        <v>0</v>
      </c>
      <c r="AL61" s="78">
        <f>J61*'Resumen de productos'!$F63</f>
        <v>0</v>
      </c>
      <c r="AM61" s="78">
        <f>K61*'Resumen de productos'!$C63</f>
        <v>0</v>
      </c>
      <c r="AN61" s="78">
        <f>K61*'Resumen de productos'!$E63</f>
        <v>0</v>
      </c>
      <c r="AO61" s="78">
        <f>K61*'Resumen de productos'!$F63</f>
        <v>0</v>
      </c>
      <c r="AP61" s="78">
        <f>L61*'Resumen de productos'!$C63</f>
        <v>0</v>
      </c>
      <c r="AQ61" s="78">
        <f>L61*'Resumen de productos'!$E63</f>
        <v>0</v>
      </c>
      <c r="AR61" s="78">
        <f>L61*'Resumen de productos'!$F63</f>
        <v>0</v>
      </c>
      <c r="AS61" s="78">
        <f>M61*'Resumen de productos'!$C63</f>
        <v>0</v>
      </c>
      <c r="AT61" s="78">
        <f>M61*'Resumen de productos'!$E63</f>
        <v>0</v>
      </c>
      <c r="AU61" s="78">
        <f>M61*'Resumen de productos'!$F63</f>
        <v>0</v>
      </c>
      <c r="AV61" s="78">
        <f>N61*'Resumen de productos'!$C63</f>
        <v>0</v>
      </c>
      <c r="AW61" s="78">
        <f>N61*'Resumen de productos'!$E63</f>
        <v>0</v>
      </c>
      <c r="AX61" s="78">
        <f>N61*'Resumen de productos'!$F63</f>
        <v>0</v>
      </c>
    </row>
    <row r="62" spans="1:50" x14ac:dyDescent="0.25">
      <c r="A62" s="3">
        <v>58</v>
      </c>
      <c r="B62" s="6" t="str">
        <f>'Resumen de productos'!B64</f>
        <v>NOMBRE DE PRODUCTO</v>
      </c>
      <c r="C62" s="79"/>
      <c r="D62" s="79"/>
      <c r="E62" s="79"/>
      <c r="F62" s="79"/>
      <c r="G62" s="79"/>
      <c r="H62" s="79"/>
      <c r="I62" s="79"/>
      <c r="J62" s="79"/>
      <c r="K62" s="79"/>
      <c r="L62" s="79"/>
      <c r="M62" s="79"/>
      <c r="N62" s="79"/>
      <c r="O62" s="78">
        <f>C62*'Resumen de productos'!$C64</f>
        <v>0</v>
      </c>
      <c r="P62" s="78">
        <f>C62*'Resumen de productos'!$E64</f>
        <v>0</v>
      </c>
      <c r="Q62" s="78">
        <f>C62*'Resumen de productos'!$F64</f>
        <v>0</v>
      </c>
      <c r="R62" s="78">
        <f>D62*'Resumen de productos'!$C64</f>
        <v>0</v>
      </c>
      <c r="S62" s="78">
        <f>D62*'Resumen de productos'!$E64</f>
        <v>0</v>
      </c>
      <c r="T62" s="78">
        <f>D62*'Resumen de productos'!$F64</f>
        <v>0</v>
      </c>
      <c r="U62" s="78">
        <f>E62*'Resumen de productos'!$C64</f>
        <v>0</v>
      </c>
      <c r="V62" s="78">
        <f>E62*'Resumen de productos'!$E64</f>
        <v>0</v>
      </c>
      <c r="W62" s="78">
        <f>E62*'Resumen de productos'!$F64</f>
        <v>0</v>
      </c>
      <c r="X62" s="78">
        <f>F62*'Resumen de productos'!$C64</f>
        <v>0</v>
      </c>
      <c r="Y62" s="78">
        <f>F62*'Resumen de productos'!$E64</f>
        <v>0</v>
      </c>
      <c r="Z62" s="78">
        <f>F62*'Resumen de productos'!$F64</f>
        <v>0</v>
      </c>
      <c r="AA62" s="78">
        <f>G62*'Resumen de productos'!$C64</f>
        <v>0</v>
      </c>
      <c r="AB62" s="78">
        <f>G62*'Resumen de productos'!$E64</f>
        <v>0</v>
      </c>
      <c r="AC62" s="78">
        <f>G62*'Resumen de productos'!$F64</f>
        <v>0</v>
      </c>
      <c r="AD62" s="78">
        <f>H62*'Resumen de productos'!$C64</f>
        <v>0</v>
      </c>
      <c r="AE62" s="78">
        <f>H62*'Resumen de productos'!$E64</f>
        <v>0</v>
      </c>
      <c r="AF62" s="78">
        <f>H62*'Resumen de productos'!$F64</f>
        <v>0</v>
      </c>
      <c r="AG62" s="78">
        <f>I62*'Resumen de productos'!$C64</f>
        <v>0</v>
      </c>
      <c r="AH62" s="78">
        <f>I62*'Resumen de productos'!$E64</f>
        <v>0</v>
      </c>
      <c r="AI62" s="78">
        <f>I62*'Resumen de productos'!$F64</f>
        <v>0</v>
      </c>
      <c r="AJ62" s="78">
        <f>J62*'Resumen de productos'!$C64</f>
        <v>0</v>
      </c>
      <c r="AK62" s="78">
        <f>J62*'Resumen de productos'!$E64</f>
        <v>0</v>
      </c>
      <c r="AL62" s="78">
        <f>J62*'Resumen de productos'!$F64</f>
        <v>0</v>
      </c>
      <c r="AM62" s="78">
        <f>K62*'Resumen de productos'!$C64</f>
        <v>0</v>
      </c>
      <c r="AN62" s="78">
        <f>K62*'Resumen de productos'!$E64</f>
        <v>0</v>
      </c>
      <c r="AO62" s="78">
        <f>K62*'Resumen de productos'!$F64</f>
        <v>0</v>
      </c>
      <c r="AP62" s="78">
        <f>L62*'Resumen de productos'!$C64</f>
        <v>0</v>
      </c>
      <c r="AQ62" s="78">
        <f>L62*'Resumen de productos'!$E64</f>
        <v>0</v>
      </c>
      <c r="AR62" s="78">
        <f>L62*'Resumen de productos'!$F64</f>
        <v>0</v>
      </c>
      <c r="AS62" s="78">
        <f>M62*'Resumen de productos'!$C64</f>
        <v>0</v>
      </c>
      <c r="AT62" s="78">
        <f>M62*'Resumen de productos'!$E64</f>
        <v>0</v>
      </c>
      <c r="AU62" s="78">
        <f>M62*'Resumen de productos'!$F64</f>
        <v>0</v>
      </c>
      <c r="AV62" s="78">
        <f>N62*'Resumen de productos'!$C64</f>
        <v>0</v>
      </c>
      <c r="AW62" s="78">
        <f>N62*'Resumen de productos'!$E64</f>
        <v>0</v>
      </c>
      <c r="AX62" s="78">
        <f>N62*'Resumen de productos'!$F64</f>
        <v>0</v>
      </c>
    </row>
    <row r="63" spans="1:50" x14ac:dyDescent="0.25">
      <c r="A63" s="3">
        <v>59</v>
      </c>
      <c r="B63" s="6" t="str">
        <f>'Resumen de productos'!B65</f>
        <v>NOMBRE DE PRODUCTO</v>
      </c>
      <c r="C63" s="79"/>
      <c r="D63" s="79"/>
      <c r="E63" s="79"/>
      <c r="F63" s="79"/>
      <c r="G63" s="79"/>
      <c r="H63" s="79"/>
      <c r="I63" s="79"/>
      <c r="J63" s="79"/>
      <c r="K63" s="79"/>
      <c r="L63" s="79"/>
      <c r="M63" s="79"/>
      <c r="N63" s="79"/>
      <c r="O63" s="78">
        <f>C63*'Resumen de productos'!$C65</f>
        <v>0</v>
      </c>
      <c r="P63" s="78">
        <f>C63*'Resumen de productos'!$E65</f>
        <v>0</v>
      </c>
      <c r="Q63" s="78">
        <f>C63*'Resumen de productos'!$F65</f>
        <v>0</v>
      </c>
      <c r="R63" s="78">
        <f>D63*'Resumen de productos'!$C65</f>
        <v>0</v>
      </c>
      <c r="S63" s="78">
        <f>D63*'Resumen de productos'!$E65</f>
        <v>0</v>
      </c>
      <c r="T63" s="78">
        <f>D63*'Resumen de productos'!$F65</f>
        <v>0</v>
      </c>
      <c r="U63" s="78">
        <f>E63*'Resumen de productos'!$C65</f>
        <v>0</v>
      </c>
      <c r="V63" s="78">
        <f>E63*'Resumen de productos'!$E65</f>
        <v>0</v>
      </c>
      <c r="W63" s="78">
        <f>E63*'Resumen de productos'!$F65</f>
        <v>0</v>
      </c>
      <c r="X63" s="78">
        <f>F63*'Resumen de productos'!$C65</f>
        <v>0</v>
      </c>
      <c r="Y63" s="78">
        <f>F63*'Resumen de productos'!$E65</f>
        <v>0</v>
      </c>
      <c r="Z63" s="78">
        <f>F63*'Resumen de productos'!$F65</f>
        <v>0</v>
      </c>
      <c r="AA63" s="78">
        <f>G63*'Resumen de productos'!$C65</f>
        <v>0</v>
      </c>
      <c r="AB63" s="78">
        <f>G63*'Resumen de productos'!$E65</f>
        <v>0</v>
      </c>
      <c r="AC63" s="78">
        <f>G63*'Resumen de productos'!$F65</f>
        <v>0</v>
      </c>
      <c r="AD63" s="78">
        <f>H63*'Resumen de productos'!$C65</f>
        <v>0</v>
      </c>
      <c r="AE63" s="78">
        <f>H63*'Resumen de productos'!$E65</f>
        <v>0</v>
      </c>
      <c r="AF63" s="78">
        <f>H63*'Resumen de productos'!$F65</f>
        <v>0</v>
      </c>
      <c r="AG63" s="78">
        <f>I63*'Resumen de productos'!$C65</f>
        <v>0</v>
      </c>
      <c r="AH63" s="78">
        <f>I63*'Resumen de productos'!$E65</f>
        <v>0</v>
      </c>
      <c r="AI63" s="78">
        <f>I63*'Resumen de productos'!$F65</f>
        <v>0</v>
      </c>
      <c r="AJ63" s="78">
        <f>J63*'Resumen de productos'!$C65</f>
        <v>0</v>
      </c>
      <c r="AK63" s="78">
        <f>J63*'Resumen de productos'!$E65</f>
        <v>0</v>
      </c>
      <c r="AL63" s="78">
        <f>J63*'Resumen de productos'!$F65</f>
        <v>0</v>
      </c>
      <c r="AM63" s="78">
        <f>K63*'Resumen de productos'!$C65</f>
        <v>0</v>
      </c>
      <c r="AN63" s="78">
        <f>K63*'Resumen de productos'!$E65</f>
        <v>0</v>
      </c>
      <c r="AO63" s="78">
        <f>K63*'Resumen de productos'!$F65</f>
        <v>0</v>
      </c>
      <c r="AP63" s="78">
        <f>L63*'Resumen de productos'!$C65</f>
        <v>0</v>
      </c>
      <c r="AQ63" s="78">
        <f>L63*'Resumen de productos'!$E65</f>
        <v>0</v>
      </c>
      <c r="AR63" s="78">
        <f>L63*'Resumen de productos'!$F65</f>
        <v>0</v>
      </c>
      <c r="AS63" s="78">
        <f>M63*'Resumen de productos'!$C65</f>
        <v>0</v>
      </c>
      <c r="AT63" s="78">
        <f>M63*'Resumen de productos'!$E65</f>
        <v>0</v>
      </c>
      <c r="AU63" s="78">
        <f>M63*'Resumen de productos'!$F65</f>
        <v>0</v>
      </c>
      <c r="AV63" s="78">
        <f>N63*'Resumen de productos'!$C65</f>
        <v>0</v>
      </c>
      <c r="AW63" s="78">
        <f>N63*'Resumen de productos'!$E65</f>
        <v>0</v>
      </c>
      <c r="AX63" s="78">
        <f>N63*'Resumen de productos'!$F65</f>
        <v>0</v>
      </c>
    </row>
    <row r="64" spans="1:50" x14ac:dyDescent="0.25">
      <c r="A64" s="3">
        <v>60</v>
      </c>
      <c r="B64" s="6" t="str">
        <f>'Resumen de productos'!B66</f>
        <v>NOMBRE DE PRODUCTO</v>
      </c>
      <c r="C64" s="79"/>
      <c r="D64" s="79"/>
      <c r="E64" s="79"/>
      <c r="F64" s="79"/>
      <c r="G64" s="79"/>
      <c r="H64" s="79"/>
      <c r="I64" s="79"/>
      <c r="J64" s="79"/>
      <c r="K64" s="79"/>
      <c r="L64" s="79"/>
      <c r="M64" s="79"/>
      <c r="N64" s="79"/>
      <c r="O64" s="78">
        <f>C64*'Resumen de productos'!$C66</f>
        <v>0</v>
      </c>
      <c r="P64" s="78">
        <f>C64*'Resumen de productos'!$E66</f>
        <v>0</v>
      </c>
      <c r="Q64" s="78">
        <f>C64*'Resumen de productos'!$F66</f>
        <v>0</v>
      </c>
      <c r="R64" s="78">
        <f>D64*'Resumen de productos'!$C66</f>
        <v>0</v>
      </c>
      <c r="S64" s="78">
        <f>D64*'Resumen de productos'!$E66</f>
        <v>0</v>
      </c>
      <c r="T64" s="78">
        <f>D64*'Resumen de productos'!$F66</f>
        <v>0</v>
      </c>
      <c r="U64" s="78">
        <f>E64*'Resumen de productos'!$C66</f>
        <v>0</v>
      </c>
      <c r="V64" s="78">
        <f>E64*'Resumen de productos'!$E66</f>
        <v>0</v>
      </c>
      <c r="W64" s="78">
        <f>E64*'Resumen de productos'!$F66</f>
        <v>0</v>
      </c>
      <c r="X64" s="78">
        <f>F64*'Resumen de productos'!$C66</f>
        <v>0</v>
      </c>
      <c r="Y64" s="78">
        <f>F64*'Resumen de productos'!$E66</f>
        <v>0</v>
      </c>
      <c r="Z64" s="78">
        <f>F64*'Resumen de productos'!$F66</f>
        <v>0</v>
      </c>
      <c r="AA64" s="78">
        <f>G64*'Resumen de productos'!$C66</f>
        <v>0</v>
      </c>
      <c r="AB64" s="78">
        <f>G64*'Resumen de productos'!$E66</f>
        <v>0</v>
      </c>
      <c r="AC64" s="78">
        <f>G64*'Resumen de productos'!$F66</f>
        <v>0</v>
      </c>
      <c r="AD64" s="78">
        <f>H64*'Resumen de productos'!$C66</f>
        <v>0</v>
      </c>
      <c r="AE64" s="78">
        <f>H64*'Resumen de productos'!$E66</f>
        <v>0</v>
      </c>
      <c r="AF64" s="78">
        <f>H64*'Resumen de productos'!$F66</f>
        <v>0</v>
      </c>
      <c r="AG64" s="78">
        <f>I64*'Resumen de productos'!$C66</f>
        <v>0</v>
      </c>
      <c r="AH64" s="78">
        <f>I64*'Resumen de productos'!$E66</f>
        <v>0</v>
      </c>
      <c r="AI64" s="78">
        <f>I64*'Resumen de productos'!$F66</f>
        <v>0</v>
      </c>
      <c r="AJ64" s="78">
        <f>J64*'Resumen de productos'!$C66</f>
        <v>0</v>
      </c>
      <c r="AK64" s="78">
        <f>J64*'Resumen de productos'!$E66</f>
        <v>0</v>
      </c>
      <c r="AL64" s="78">
        <f>J64*'Resumen de productos'!$F66</f>
        <v>0</v>
      </c>
      <c r="AM64" s="78">
        <f>K64*'Resumen de productos'!$C66</f>
        <v>0</v>
      </c>
      <c r="AN64" s="78">
        <f>K64*'Resumen de productos'!$E66</f>
        <v>0</v>
      </c>
      <c r="AO64" s="78">
        <f>K64*'Resumen de productos'!$F66</f>
        <v>0</v>
      </c>
      <c r="AP64" s="78">
        <f>L64*'Resumen de productos'!$C66</f>
        <v>0</v>
      </c>
      <c r="AQ64" s="78">
        <f>L64*'Resumen de productos'!$E66</f>
        <v>0</v>
      </c>
      <c r="AR64" s="78">
        <f>L64*'Resumen de productos'!$F66</f>
        <v>0</v>
      </c>
      <c r="AS64" s="78">
        <f>M64*'Resumen de productos'!$C66</f>
        <v>0</v>
      </c>
      <c r="AT64" s="78">
        <f>M64*'Resumen de productos'!$E66</f>
        <v>0</v>
      </c>
      <c r="AU64" s="78">
        <f>M64*'Resumen de productos'!$F66</f>
        <v>0</v>
      </c>
      <c r="AV64" s="78">
        <f>N64*'Resumen de productos'!$C66</f>
        <v>0</v>
      </c>
      <c r="AW64" s="78">
        <f>N64*'Resumen de productos'!$E66</f>
        <v>0</v>
      </c>
      <c r="AX64" s="78">
        <f>N64*'Resumen de productos'!$F66</f>
        <v>0</v>
      </c>
    </row>
    <row r="65" spans="1:50" x14ac:dyDescent="0.25">
      <c r="A65" s="3">
        <v>61</v>
      </c>
      <c r="B65" s="6" t="str">
        <f>'Resumen de productos'!B67</f>
        <v>NOMBRE DE PRODUCTO</v>
      </c>
      <c r="C65" s="79"/>
      <c r="D65" s="79"/>
      <c r="E65" s="79"/>
      <c r="F65" s="79"/>
      <c r="G65" s="79"/>
      <c r="H65" s="79"/>
      <c r="I65" s="79"/>
      <c r="J65" s="79"/>
      <c r="K65" s="79"/>
      <c r="L65" s="79"/>
      <c r="M65" s="79"/>
      <c r="N65" s="79"/>
      <c r="O65" s="78">
        <f>C65*'Resumen de productos'!$C67</f>
        <v>0</v>
      </c>
      <c r="P65" s="78">
        <f>C65*'Resumen de productos'!$E67</f>
        <v>0</v>
      </c>
      <c r="Q65" s="78">
        <f>C65*'Resumen de productos'!$F67</f>
        <v>0</v>
      </c>
      <c r="R65" s="78">
        <f>D65*'Resumen de productos'!$C67</f>
        <v>0</v>
      </c>
      <c r="S65" s="78">
        <f>D65*'Resumen de productos'!$E67</f>
        <v>0</v>
      </c>
      <c r="T65" s="78">
        <f>D65*'Resumen de productos'!$F67</f>
        <v>0</v>
      </c>
      <c r="U65" s="78">
        <f>E65*'Resumen de productos'!$C67</f>
        <v>0</v>
      </c>
      <c r="V65" s="78">
        <f>E65*'Resumen de productos'!$E67</f>
        <v>0</v>
      </c>
      <c r="W65" s="78">
        <f>E65*'Resumen de productos'!$F67</f>
        <v>0</v>
      </c>
      <c r="X65" s="78">
        <f>F65*'Resumen de productos'!$C67</f>
        <v>0</v>
      </c>
      <c r="Y65" s="78">
        <f>F65*'Resumen de productos'!$E67</f>
        <v>0</v>
      </c>
      <c r="Z65" s="78">
        <f>F65*'Resumen de productos'!$F67</f>
        <v>0</v>
      </c>
      <c r="AA65" s="78">
        <f>G65*'Resumen de productos'!$C67</f>
        <v>0</v>
      </c>
      <c r="AB65" s="78">
        <f>G65*'Resumen de productos'!$E67</f>
        <v>0</v>
      </c>
      <c r="AC65" s="78">
        <f>G65*'Resumen de productos'!$F67</f>
        <v>0</v>
      </c>
      <c r="AD65" s="78">
        <f>H65*'Resumen de productos'!$C67</f>
        <v>0</v>
      </c>
      <c r="AE65" s="78">
        <f>H65*'Resumen de productos'!$E67</f>
        <v>0</v>
      </c>
      <c r="AF65" s="78">
        <f>H65*'Resumen de productos'!$F67</f>
        <v>0</v>
      </c>
      <c r="AG65" s="78">
        <f>I65*'Resumen de productos'!$C67</f>
        <v>0</v>
      </c>
      <c r="AH65" s="78">
        <f>I65*'Resumen de productos'!$E67</f>
        <v>0</v>
      </c>
      <c r="AI65" s="78">
        <f>I65*'Resumen de productos'!$F67</f>
        <v>0</v>
      </c>
      <c r="AJ65" s="78">
        <f>J65*'Resumen de productos'!$C67</f>
        <v>0</v>
      </c>
      <c r="AK65" s="78">
        <f>J65*'Resumen de productos'!$E67</f>
        <v>0</v>
      </c>
      <c r="AL65" s="78">
        <f>J65*'Resumen de productos'!$F67</f>
        <v>0</v>
      </c>
      <c r="AM65" s="78">
        <f>K65*'Resumen de productos'!$C67</f>
        <v>0</v>
      </c>
      <c r="AN65" s="78">
        <f>K65*'Resumen de productos'!$E67</f>
        <v>0</v>
      </c>
      <c r="AO65" s="78">
        <f>K65*'Resumen de productos'!$F67</f>
        <v>0</v>
      </c>
      <c r="AP65" s="78">
        <f>L65*'Resumen de productos'!$C67</f>
        <v>0</v>
      </c>
      <c r="AQ65" s="78">
        <f>L65*'Resumen de productos'!$E67</f>
        <v>0</v>
      </c>
      <c r="AR65" s="78">
        <f>L65*'Resumen de productos'!$F67</f>
        <v>0</v>
      </c>
      <c r="AS65" s="78">
        <f>M65*'Resumen de productos'!$C67</f>
        <v>0</v>
      </c>
      <c r="AT65" s="78">
        <f>M65*'Resumen de productos'!$E67</f>
        <v>0</v>
      </c>
      <c r="AU65" s="78">
        <f>M65*'Resumen de productos'!$F67</f>
        <v>0</v>
      </c>
      <c r="AV65" s="78">
        <f>N65*'Resumen de productos'!$C67</f>
        <v>0</v>
      </c>
      <c r="AW65" s="78">
        <f>N65*'Resumen de productos'!$E67</f>
        <v>0</v>
      </c>
      <c r="AX65" s="78">
        <f>N65*'Resumen de productos'!$F67</f>
        <v>0</v>
      </c>
    </row>
    <row r="66" spans="1:50" x14ac:dyDescent="0.25">
      <c r="A66" s="3">
        <v>62</v>
      </c>
      <c r="B66" s="6" t="str">
        <f>'Resumen de productos'!B68</f>
        <v>NOMBRE DE PRODUCTO</v>
      </c>
      <c r="C66" s="79"/>
      <c r="D66" s="79"/>
      <c r="E66" s="79"/>
      <c r="F66" s="79"/>
      <c r="G66" s="79"/>
      <c r="H66" s="79"/>
      <c r="I66" s="79"/>
      <c r="J66" s="79"/>
      <c r="K66" s="79"/>
      <c r="L66" s="79"/>
      <c r="M66" s="79"/>
      <c r="N66" s="79"/>
      <c r="O66" s="78">
        <f>C66*'Resumen de productos'!$C68</f>
        <v>0</v>
      </c>
      <c r="P66" s="78">
        <f>C66*'Resumen de productos'!$E68</f>
        <v>0</v>
      </c>
      <c r="Q66" s="78">
        <f>C66*'Resumen de productos'!$F68</f>
        <v>0</v>
      </c>
      <c r="R66" s="78">
        <f>D66*'Resumen de productos'!$C68</f>
        <v>0</v>
      </c>
      <c r="S66" s="78">
        <f>D66*'Resumen de productos'!$E68</f>
        <v>0</v>
      </c>
      <c r="T66" s="78">
        <f>D66*'Resumen de productos'!$F68</f>
        <v>0</v>
      </c>
      <c r="U66" s="78">
        <f>E66*'Resumen de productos'!$C68</f>
        <v>0</v>
      </c>
      <c r="V66" s="78">
        <f>E66*'Resumen de productos'!$E68</f>
        <v>0</v>
      </c>
      <c r="W66" s="78">
        <f>E66*'Resumen de productos'!$F68</f>
        <v>0</v>
      </c>
      <c r="X66" s="78">
        <f>F66*'Resumen de productos'!$C68</f>
        <v>0</v>
      </c>
      <c r="Y66" s="78">
        <f>F66*'Resumen de productos'!$E68</f>
        <v>0</v>
      </c>
      <c r="Z66" s="78">
        <f>F66*'Resumen de productos'!$F68</f>
        <v>0</v>
      </c>
      <c r="AA66" s="78">
        <f>G66*'Resumen de productos'!$C68</f>
        <v>0</v>
      </c>
      <c r="AB66" s="78">
        <f>G66*'Resumen de productos'!$E68</f>
        <v>0</v>
      </c>
      <c r="AC66" s="78">
        <f>G66*'Resumen de productos'!$F68</f>
        <v>0</v>
      </c>
      <c r="AD66" s="78">
        <f>H66*'Resumen de productos'!$C68</f>
        <v>0</v>
      </c>
      <c r="AE66" s="78">
        <f>H66*'Resumen de productos'!$E68</f>
        <v>0</v>
      </c>
      <c r="AF66" s="78">
        <f>H66*'Resumen de productos'!$F68</f>
        <v>0</v>
      </c>
      <c r="AG66" s="78">
        <f>I66*'Resumen de productos'!$C68</f>
        <v>0</v>
      </c>
      <c r="AH66" s="78">
        <f>I66*'Resumen de productos'!$E68</f>
        <v>0</v>
      </c>
      <c r="AI66" s="78">
        <f>I66*'Resumen de productos'!$F68</f>
        <v>0</v>
      </c>
      <c r="AJ66" s="78">
        <f>J66*'Resumen de productos'!$C68</f>
        <v>0</v>
      </c>
      <c r="AK66" s="78">
        <f>J66*'Resumen de productos'!$E68</f>
        <v>0</v>
      </c>
      <c r="AL66" s="78">
        <f>J66*'Resumen de productos'!$F68</f>
        <v>0</v>
      </c>
      <c r="AM66" s="78">
        <f>K66*'Resumen de productos'!$C68</f>
        <v>0</v>
      </c>
      <c r="AN66" s="78">
        <f>K66*'Resumen de productos'!$E68</f>
        <v>0</v>
      </c>
      <c r="AO66" s="78">
        <f>K66*'Resumen de productos'!$F68</f>
        <v>0</v>
      </c>
      <c r="AP66" s="78">
        <f>L66*'Resumen de productos'!$C68</f>
        <v>0</v>
      </c>
      <c r="AQ66" s="78">
        <f>L66*'Resumen de productos'!$E68</f>
        <v>0</v>
      </c>
      <c r="AR66" s="78">
        <f>L66*'Resumen de productos'!$F68</f>
        <v>0</v>
      </c>
      <c r="AS66" s="78">
        <f>M66*'Resumen de productos'!$C68</f>
        <v>0</v>
      </c>
      <c r="AT66" s="78">
        <f>M66*'Resumen de productos'!$E68</f>
        <v>0</v>
      </c>
      <c r="AU66" s="78">
        <f>M66*'Resumen de productos'!$F68</f>
        <v>0</v>
      </c>
      <c r="AV66" s="78">
        <f>N66*'Resumen de productos'!$C68</f>
        <v>0</v>
      </c>
      <c r="AW66" s="78">
        <f>N66*'Resumen de productos'!$E68</f>
        <v>0</v>
      </c>
      <c r="AX66" s="78">
        <f>N66*'Resumen de productos'!$F68</f>
        <v>0</v>
      </c>
    </row>
    <row r="67" spans="1:50" x14ac:dyDescent="0.25">
      <c r="A67" s="3">
        <v>63</v>
      </c>
      <c r="B67" s="6" t="str">
        <f>'Resumen de productos'!B69</f>
        <v>NOMBRE DE PRODUCTO</v>
      </c>
      <c r="C67" s="79"/>
      <c r="D67" s="79"/>
      <c r="E67" s="79"/>
      <c r="F67" s="79"/>
      <c r="G67" s="79"/>
      <c r="H67" s="79"/>
      <c r="I67" s="79"/>
      <c r="J67" s="79"/>
      <c r="K67" s="79"/>
      <c r="L67" s="79"/>
      <c r="M67" s="79"/>
      <c r="N67" s="79"/>
      <c r="O67" s="78">
        <f>C67*'Resumen de productos'!$C69</f>
        <v>0</v>
      </c>
      <c r="P67" s="78">
        <f>C67*'Resumen de productos'!$E69</f>
        <v>0</v>
      </c>
      <c r="Q67" s="78">
        <f>C67*'Resumen de productos'!$F69</f>
        <v>0</v>
      </c>
      <c r="R67" s="78">
        <f>D67*'Resumen de productos'!$C69</f>
        <v>0</v>
      </c>
      <c r="S67" s="78">
        <f>D67*'Resumen de productos'!$E69</f>
        <v>0</v>
      </c>
      <c r="T67" s="78">
        <f>D67*'Resumen de productos'!$F69</f>
        <v>0</v>
      </c>
      <c r="U67" s="78">
        <f>E67*'Resumen de productos'!$C69</f>
        <v>0</v>
      </c>
      <c r="V67" s="78">
        <f>E67*'Resumen de productos'!$E69</f>
        <v>0</v>
      </c>
      <c r="W67" s="78">
        <f>E67*'Resumen de productos'!$F69</f>
        <v>0</v>
      </c>
      <c r="X67" s="78">
        <f>F67*'Resumen de productos'!$C69</f>
        <v>0</v>
      </c>
      <c r="Y67" s="78">
        <f>F67*'Resumen de productos'!$E69</f>
        <v>0</v>
      </c>
      <c r="Z67" s="78">
        <f>F67*'Resumen de productos'!$F69</f>
        <v>0</v>
      </c>
      <c r="AA67" s="78">
        <f>G67*'Resumen de productos'!$C69</f>
        <v>0</v>
      </c>
      <c r="AB67" s="78">
        <f>G67*'Resumen de productos'!$E69</f>
        <v>0</v>
      </c>
      <c r="AC67" s="78">
        <f>G67*'Resumen de productos'!$F69</f>
        <v>0</v>
      </c>
      <c r="AD67" s="78">
        <f>H67*'Resumen de productos'!$C69</f>
        <v>0</v>
      </c>
      <c r="AE67" s="78">
        <f>H67*'Resumen de productos'!$E69</f>
        <v>0</v>
      </c>
      <c r="AF67" s="78">
        <f>H67*'Resumen de productos'!$F69</f>
        <v>0</v>
      </c>
      <c r="AG67" s="78">
        <f>I67*'Resumen de productos'!$C69</f>
        <v>0</v>
      </c>
      <c r="AH67" s="78">
        <f>I67*'Resumen de productos'!$E69</f>
        <v>0</v>
      </c>
      <c r="AI67" s="78">
        <f>I67*'Resumen de productos'!$F69</f>
        <v>0</v>
      </c>
      <c r="AJ67" s="78">
        <f>J67*'Resumen de productos'!$C69</f>
        <v>0</v>
      </c>
      <c r="AK67" s="78">
        <f>J67*'Resumen de productos'!$E69</f>
        <v>0</v>
      </c>
      <c r="AL67" s="78">
        <f>J67*'Resumen de productos'!$F69</f>
        <v>0</v>
      </c>
      <c r="AM67" s="78">
        <f>K67*'Resumen de productos'!$C69</f>
        <v>0</v>
      </c>
      <c r="AN67" s="78">
        <f>K67*'Resumen de productos'!$E69</f>
        <v>0</v>
      </c>
      <c r="AO67" s="78">
        <f>K67*'Resumen de productos'!$F69</f>
        <v>0</v>
      </c>
      <c r="AP67" s="78">
        <f>L67*'Resumen de productos'!$C69</f>
        <v>0</v>
      </c>
      <c r="AQ67" s="78">
        <f>L67*'Resumen de productos'!$E69</f>
        <v>0</v>
      </c>
      <c r="AR67" s="78">
        <f>L67*'Resumen de productos'!$F69</f>
        <v>0</v>
      </c>
      <c r="AS67" s="78">
        <f>M67*'Resumen de productos'!$C69</f>
        <v>0</v>
      </c>
      <c r="AT67" s="78">
        <f>M67*'Resumen de productos'!$E69</f>
        <v>0</v>
      </c>
      <c r="AU67" s="78">
        <f>M67*'Resumen de productos'!$F69</f>
        <v>0</v>
      </c>
      <c r="AV67" s="78">
        <f>N67*'Resumen de productos'!$C69</f>
        <v>0</v>
      </c>
      <c r="AW67" s="78">
        <f>N67*'Resumen de productos'!$E69</f>
        <v>0</v>
      </c>
      <c r="AX67" s="78">
        <f>N67*'Resumen de productos'!$F69</f>
        <v>0</v>
      </c>
    </row>
    <row r="68" spans="1:50" x14ac:dyDescent="0.25">
      <c r="A68" s="3">
        <v>64</v>
      </c>
      <c r="B68" s="6" t="str">
        <f>'Resumen de productos'!B70</f>
        <v>NOMBRE DE PRODUCTO</v>
      </c>
      <c r="C68" s="79"/>
      <c r="D68" s="79"/>
      <c r="E68" s="79"/>
      <c r="F68" s="79"/>
      <c r="G68" s="79"/>
      <c r="H68" s="79"/>
      <c r="I68" s="79"/>
      <c r="J68" s="79"/>
      <c r="K68" s="79"/>
      <c r="L68" s="79"/>
      <c r="M68" s="79"/>
      <c r="N68" s="79"/>
      <c r="O68" s="78">
        <f>C68*'Resumen de productos'!$C70</f>
        <v>0</v>
      </c>
      <c r="P68" s="78">
        <f>C68*'Resumen de productos'!$E70</f>
        <v>0</v>
      </c>
      <c r="Q68" s="78">
        <f>C68*'Resumen de productos'!$F70</f>
        <v>0</v>
      </c>
      <c r="R68" s="78">
        <f>D68*'Resumen de productos'!$C70</f>
        <v>0</v>
      </c>
      <c r="S68" s="78">
        <f>D68*'Resumen de productos'!$E70</f>
        <v>0</v>
      </c>
      <c r="T68" s="78">
        <f>D68*'Resumen de productos'!$F70</f>
        <v>0</v>
      </c>
      <c r="U68" s="78">
        <f>E68*'Resumen de productos'!$C70</f>
        <v>0</v>
      </c>
      <c r="V68" s="78">
        <f>E68*'Resumen de productos'!$E70</f>
        <v>0</v>
      </c>
      <c r="W68" s="78">
        <f>E68*'Resumen de productos'!$F70</f>
        <v>0</v>
      </c>
      <c r="X68" s="78">
        <f>F68*'Resumen de productos'!$C70</f>
        <v>0</v>
      </c>
      <c r="Y68" s="78">
        <f>F68*'Resumen de productos'!$E70</f>
        <v>0</v>
      </c>
      <c r="Z68" s="78">
        <f>F68*'Resumen de productos'!$F70</f>
        <v>0</v>
      </c>
      <c r="AA68" s="78">
        <f>G68*'Resumen de productos'!$C70</f>
        <v>0</v>
      </c>
      <c r="AB68" s="78">
        <f>G68*'Resumen de productos'!$E70</f>
        <v>0</v>
      </c>
      <c r="AC68" s="78">
        <f>G68*'Resumen de productos'!$F70</f>
        <v>0</v>
      </c>
      <c r="AD68" s="78">
        <f>H68*'Resumen de productos'!$C70</f>
        <v>0</v>
      </c>
      <c r="AE68" s="78">
        <f>H68*'Resumen de productos'!$E70</f>
        <v>0</v>
      </c>
      <c r="AF68" s="78">
        <f>H68*'Resumen de productos'!$F70</f>
        <v>0</v>
      </c>
      <c r="AG68" s="78">
        <f>I68*'Resumen de productos'!$C70</f>
        <v>0</v>
      </c>
      <c r="AH68" s="78">
        <f>I68*'Resumen de productos'!$E70</f>
        <v>0</v>
      </c>
      <c r="AI68" s="78">
        <f>I68*'Resumen de productos'!$F70</f>
        <v>0</v>
      </c>
      <c r="AJ68" s="78">
        <f>J68*'Resumen de productos'!$C70</f>
        <v>0</v>
      </c>
      <c r="AK68" s="78">
        <f>J68*'Resumen de productos'!$E70</f>
        <v>0</v>
      </c>
      <c r="AL68" s="78">
        <f>J68*'Resumen de productos'!$F70</f>
        <v>0</v>
      </c>
      <c r="AM68" s="78">
        <f>K68*'Resumen de productos'!$C70</f>
        <v>0</v>
      </c>
      <c r="AN68" s="78">
        <f>K68*'Resumen de productos'!$E70</f>
        <v>0</v>
      </c>
      <c r="AO68" s="78">
        <f>K68*'Resumen de productos'!$F70</f>
        <v>0</v>
      </c>
      <c r="AP68" s="78">
        <f>L68*'Resumen de productos'!$C70</f>
        <v>0</v>
      </c>
      <c r="AQ68" s="78">
        <f>L68*'Resumen de productos'!$E70</f>
        <v>0</v>
      </c>
      <c r="AR68" s="78">
        <f>L68*'Resumen de productos'!$F70</f>
        <v>0</v>
      </c>
      <c r="AS68" s="78">
        <f>M68*'Resumen de productos'!$C70</f>
        <v>0</v>
      </c>
      <c r="AT68" s="78">
        <f>M68*'Resumen de productos'!$E70</f>
        <v>0</v>
      </c>
      <c r="AU68" s="78">
        <f>M68*'Resumen de productos'!$F70</f>
        <v>0</v>
      </c>
      <c r="AV68" s="78">
        <f>N68*'Resumen de productos'!$C70</f>
        <v>0</v>
      </c>
      <c r="AW68" s="78">
        <f>N68*'Resumen de productos'!$E70</f>
        <v>0</v>
      </c>
      <c r="AX68" s="78">
        <f>N68*'Resumen de productos'!$F70</f>
        <v>0</v>
      </c>
    </row>
    <row r="69" spans="1:50" x14ac:dyDescent="0.25">
      <c r="A69" s="3">
        <v>65</v>
      </c>
      <c r="B69" s="6" t="str">
        <f>'Resumen de productos'!B71</f>
        <v>NOMBRE DE PRODUCTO</v>
      </c>
      <c r="C69" s="79"/>
      <c r="D69" s="79"/>
      <c r="E69" s="79"/>
      <c r="F69" s="79"/>
      <c r="G69" s="79"/>
      <c r="H69" s="79"/>
      <c r="I69" s="79"/>
      <c r="J69" s="79"/>
      <c r="K69" s="79"/>
      <c r="L69" s="79"/>
      <c r="M69" s="79"/>
      <c r="N69" s="79"/>
      <c r="O69" s="78">
        <f>C69*'Resumen de productos'!$C71</f>
        <v>0</v>
      </c>
      <c r="P69" s="78">
        <f>C69*'Resumen de productos'!$E71</f>
        <v>0</v>
      </c>
      <c r="Q69" s="78">
        <f>C69*'Resumen de productos'!$F71</f>
        <v>0</v>
      </c>
      <c r="R69" s="78">
        <f>D69*'Resumen de productos'!$C71</f>
        <v>0</v>
      </c>
      <c r="S69" s="78">
        <f>D69*'Resumen de productos'!$E71</f>
        <v>0</v>
      </c>
      <c r="T69" s="78">
        <f>D69*'Resumen de productos'!$F71</f>
        <v>0</v>
      </c>
      <c r="U69" s="78">
        <f>E69*'Resumen de productos'!$C71</f>
        <v>0</v>
      </c>
      <c r="V69" s="78">
        <f>E69*'Resumen de productos'!$E71</f>
        <v>0</v>
      </c>
      <c r="W69" s="78">
        <f>E69*'Resumen de productos'!$F71</f>
        <v>0</v>
      </c>
      <c r="X69" s="78">
        <f>F69*'Resumen de productos'!$C71</f>
        <v>0</v>
      </c>
      <c r="Y69" s="78">
        <f>F69*'Resumen de productos'!$E71</f>
        <v>0</v>
      </c>
      <c r="Z69" s="78">
        <f>F69*'Resumen de productos'!$F71</f>
        <v>0</v>
      </c>
      <c r="AA69" s="78">
        <f>G69*'Resumen de productos'!$C71</f>
        <v>0</v>
      </c>
      <c r="AB69" s="78">
        <f>G69*'Resumen de productos'!$E71</f>
        <v>0</v>
      </c>
      <c r="AC69" s="78">
        <f>G69*'Resumen de productos'!$F71</f>
        <v>0</v>
      </c>
      <c r="AD69" s="78">
        <f>H69*'Resumen de productos'!$C71</f>
        <v>0</v>
      </c>
      <c r="AE69" s="78">
        <f>H69*'Resumen de productos'!$E71</f>
        <v>0</v>
      </c>
      <c r="AF69" s="78">
        <f>H69*'Resumen de productos'!$F71</f>
        <v>0</v>
      </c>
      <c r="AG69" s="78">
        <f>I69*'Resumen de productos'!$C71</f>
        <v>0</v>
      </c>
      <c r="AH69" s="78">
        <f>I69*'Resumen de productos'!$E71</f>
        <v>0</v>
      </c>
      <c r="AI69" s="78">
        <f>I69*'Resumen de productos'!$F71</f>
        <v>0</v>
      </c>
      <c r="AJ69" s="78">
        <f>J69*'Resumen de productos'!$C71</f>
        <v>0</v>
      </c>
      <c r="AK69" s="78">
        <f>J69*'Resumen de productos'!$E71</f>
        <v>0</v>
      </c>
      <c r="AL69" s="78">
        <f>J69*'Resumen de productos'!$F71</f>
        <v>0</v>
      </c>
      <c r="AM69" s="78">
        <f>K69*'Resumen de productos'!$C71</f>
        <v>0</v>
      </c>
      <c r="AN69" s="78">
        <f>K69*'Resumen de productos'!$E71</f>
        <v>0</v>
      </c>
      <c r="AO69" s="78">
        <f>K69*'Resumen de productos'!$F71</f>
        <v>0</v>
      </c>
      <c r="AP69" s="78">
        <f>L69*'Resumen de productos'!$C71</f>
        <v>0</v>
      </c>
      <c r="AQ69" s="78">
        <f>L69*'Resumen de productos'!$E71</f>
        <v>0</v>
      </c>
      <c r="AR69" s="78">
        <f>L69*'Resumen de productos'!$F71</f>
        <v>0</v>
      </c>
      <c r="AS69" s="78">
        <f>M69*'Resumen de productos'!$C71</f>
        <v>0</v>
      </c>
      <c r="AT69" s="78">
        <f>M69*'Resumen de productos'!$E71</f>
        <v>0</v>
      </c>
      <c r="AU69" s="78">
        <f>M69*'Resumen de productos'!$F71</f>
        <v>0</v>
      </c>
      <c r="AV69" s="78">
        <f>N69*'Resumen de productos'!$C71</f>
        <v>0</v>
      </c>
      <c r="AW69" s="78">
        <f>N69*'Resumen de productos'!$E71</f>
        <v>0</v>
      </c>
      <c r="AX69" s="78">
        <f>N69*'Resumen de productos'!$F71</f>
        <v>0</v>
      </c>
    </row>
    <row r="70" spans="1:50" x14ac:dyDescent="0.25">
      <c r="A70" s="3">
        <v>66</v>
      </c>
      <c r="B70" s="6" t="str">
        <f>'Resumen de productos'!B72</f>
        <v>NOMBRE DE PRODUCTO</v>
      </c>
      <c r="C70" s="79"/>
      <c r="D70" s="79"/>
      <c r="E70" s="79"/>
      <c r="F70" s="79"/>
      <c r="G70" s="79"/>
      <c r="H70" s="79"/>
      <c r="I70" s="79"/>
      <c r="J70" s="79"/>
      <c r="K70" s="79"/>
      <c r="L70" s="79"/>
      <c r="M70" s="79"/>
      <c r="N70" s="79"/>
      <c r="O70" s="78">
        <f>C70*'Resumen de productos'!$C72</f>
        <v>0</v>
      </c>
      <c r="P70" s="78">
        <f>C70*'Resumen de productos'!$E72</f>
        <v>0</v>
      </c>
      <c r="Q70" s="78">
        <f>C70*'Resumen de productos'!$F72</f>
        <v>0</v>
      </c>
      <c r="R70" s="78">
        <f>D70*'Resumen de productos'!$C72</f>
        <v>0</v>
      </c>
      <c r="S70" s="78">
        <f>D70*'Resumen de productos'!$E72</f>
        <v>0</v>
      </c>
      <c r="T70" s="78">
        <f>D70*'Resumen de productos'!$F72</f>
        <v>0</v>
      </c>
      <c r="U70" s="78">
        <f>E70*'Resumen de productos'!$C72</f>
        <v>0</v>
      </c>
      <c r="V70" s="78">
        <f>E70*'Resumen de productos'!$E72</f>
        <v>0</v>
      </c>
      <c r="W70" s="78">
        <f>E70*'Resumen de productos'!$F72</f>
        <v>0</v>
      </c>
      <c r="X70" s="78">
        <f>F70*'Resumen de productos'!$C72</f>
        <v>0</v>
      </c>
      <c r="Y70" s="78">
        <f>F70*'Resumen de productos'!$E72</f>
        <v>0</v>
      </c>
      <c r="Z70" s="78">
        <f>F70*'Resumen de productos'!$F72</f>
        <v>0</v>
      </c>
      <c r="AA70" s="78">
        <f>G70*'Resumen de productos'!$C72</f>
        <v>0</v>
      </c>
      <c r="AB70" s="78">
        <f>G70*'Resumen de productos'!$E72</f>
        <v>0</v>
      </c>
      <c r="AC70" s="78">
        <f>G70*'Resumen de productos'!$F72</f>
        <v>0</v>
      </c>
      <c r="AD70" s="78">
        <f>H70*'Resumen de productos'!$C72</f>
        <v>0</v>
      </c>
      <c r="AE70" s="78">
        <f>H70*'Resumen de productos'!$E72</f>
        <v>0</v>
      </c>
      <c r="AF70" s="78">
        <f>H70*'Resumen de productos'!$F72</f>
        <v>0</v>
      </c>
      <c r="AG70" s="78">
        <f>I70*'Resumen de productos'!$C72</f>
        <v>0</v>
      </c>
      <c r="AH70" s="78">
        <f>I70*'Resumen de productos'!$E72</f>
        <v>0</v>
      </c>
      <c r="AI70" s="78">
        <f>I70*'Resumen de productos'!$F72</f>
        <v>0</v>
      </c>
      <c r="AJ70" s="78">
        <f>J70*'Resumen de productos'!$C72</f>
        <v>0</v>
      </c>
      <c r="AK70" s="78">
        <f>J70*'Resumen de productos'!$E72</f>
        <v>0</v>
      </c>
      <c r="AL70" s="78">
        <f>J70*'Resumen de productos'!$F72</f>
        <v>0</v>
      </c>
      <c r="AM70" s="78">
        <f>K70*'Resumen de productos'!$C72</f>
        <v>0</v>
      </c>
      <c r="AN70" s="78">
        <f>K70*'Resumen de productos'!$E72</f>
        <v>0</v>
      </c>
      <c r="AO70" s="78">
        <f>K70*'Resumen de productos'!$F72</f>
        <v>0</v>
      </c>
      <c r="AP70" s="78">
        <f>L70*'Resumen de productos'!$C72</f>
        <v>0</v>
      </c>
      <c r="AQ70" s="78">
        <f>L70*'Resumen de productos'!$E72</f>
        <v>0</v>
      </c>
      <c r="AR70" s="78">
        <f>L70*'Resumen de productos'!$F72</f>
        <v>0</v>
      </c>
      <c r="AS70" s="78">
        <f>M70*'Resumen de productos'!$C72</f>
        <v>0</v>
      </c>
      <c r="AT70" s="78">
        <f>M70*'Resumen de productos'!$E72</f>
        <v>0</v>
      </c>
      <c r="AU70" s="78">
        <f>M70*'Resumen de productos'!$F72</f>
        <v>0</v>
      </c>
      <c r="AV70" s="78">
        <f>N70*'Resumen de productos'!$C72</f>
        <v>0</v>
      </c>
      <c r="AW70" s="78">
        <f>N70*'Resumen de productos'!$E72</f>
        <v>0</v>
      </c>
      <c r="AX70" s="78">
        <f>N70*'Resumen de productos'!$F72</f>
        <v>0</v>
      </c>
    </row>
    <row r="71" spans="1:50" x14ac:dyDescent="0.25">
      <c r="A71" s="3">
        <v>67</v>
      </c>
      <c r="B71" s="6" t="str">
        <f>'Resumen de productos'!B73</f>
        <v>NOMBRE DE PRODUCTO</v>
      </c>
      <c r="C71" s="79"/>
      <c r="D71" s="79"/>
      <c r="E71" s="79"/>
      <c r="F71" s="79"/>
      <c r="G71" s="79"/>
      <c r="H71" s="79"/>
      <c r="I71" s="79"/>
      <c r="J71" s="79"/>
      <c r="K71" s="79"/>
      <c r="L71" s="79"/>
      <c r="M71" s="79"/>
      <c r="N71" s="79"/>
      <c r="O71" s="78">
        <f>C71*'Resumen de productos'!$C73</f>
        <v>0</v>
      </c>
      <c r="P71" s="78">
        <f>C71*'Resumen de productos'!$E73</f>
        <v>0</v>
      </c>
      <c r="Q71" s="78">
        <f>C71*'Resumen de productos'!$F73</f>
        <v>0</v>
      </c>
      <c r="R71" s="78">
        <f>D71*'Resumen de productos'!$C73</f>
        <v>0</v>
      </c>
      <c r="S71" s="78">
        <f>D71*'Resumen de productos'!$E73</f>
        <v>0</v>
      </c>
      <c r="T71" s="78">
        <f>D71*'Resumen de productos'!$F73</f>
        <v>0</v>
      </c>
      <c r="U71" s="78">
        <f>E71*'Resumen de productos'!$C73</f>
        <v>0</v>
      </c>
      <c r="V71" s="78">
        <f>E71*'Resumen de productos'!$E73</f>
        <v>0</v>
      </c>
      <c r="W71" s="78">
        <f>E71*'Resumen de productos'!$F73</f>
        <v>0</v>
      </c>
      <c r="X71" s="78">
        <f>F71*'Resumen de productos'!$C73</f>
        <v>0</v>
      </c>
      <c r="Y71" s="78">
        <f>F71*'Resumen de productos'!$E73</f>
        <v>0</v>
      </c>
      <c r="Z71" s="78">
        <f>F71*'Resumen de productos'!$F73</f>
        <v>0</v>
      </c>
      <c r="AA71" s="78">
        <f>G71*'Resumen de productos'!$C73</f>
        <v>0</v>
      </c>
      <c r="AB71" s="78">
        <f>G71*'Resumen de productos'!$E73</f>
        <v>0</v>
      </c>
      <c r="AC71" s="78">
        <f>G71*'Resumen de productos'!$F73</f>
        <v>0</v>
      </c>
      <c r="AD71" s="78">
        <f>H71*'Resumen de productos'!$C73</f>
        <v>0</v>
      </c>
      <c r="AE71" s="78">
        <f>H71*'Resumen de productos'!$E73</f>
        <v>0</v>
      </c>
      <c r="AF71" s="78">
        <f>H71*'Resumen de productos'!$F73</f>
        <v>0</v>
      </c>
      <c r="AG71" s="78">
        <f>I71*'Resumen de productos'!$C73</f>
        <v>0</v>
      </c>
      <c r="AH71" s="78">
        <f>I71*'Resumen de productos'!$E73</f>
        <v>0</v>
      </c>
      <c r="AI71" s="78">
        <f>I71*'Resumen de productos'!$F73</f>
        <v>0</v>
      </c>
      <c r="AJ71" s="78">
        <f>J71*'Resumen de productos'!$C73</f>
        <v>0</v>
      </c>
      <c r="AK71" s="78">
        <f>J71*'Resumen de productos'!$E73</f>
        <v>0</v>
      </c>
      <c r="AL71" s="78">
        <f>J71*'Resumen de productos'!$F73</f>
        <v>0</v>
      </c>
      <c r="AM71" s="78">
        <f>K71*'Resumen de productos'!$C73</f>
        <v>0</v>
      </c>
      <c r="AN71" s="78">
        <f>K71*'Resumen de productos'!$E73</f>
        <v>0</v>
      </c>
      <c r="AO71" s="78">
        <f>K71*'Resumen de productos'!$F73</f>
        <v>0</v>
      </c>
      <c r="AP71" s="78">
        <f>L71*'Resumen de productos'!$C73</f>
        <v>0</v>
      </c>
      <c r="AQ71" s="78">
        <f>L71*'Resumen de productos'!$E73</f>
        <v>0</v>
      </c>
      <c r="AR71" s="78">
        <f>L71*'Resumen de productos'!$F73</f>
        <v>0</v>
      </c>
      <c r="AS71" s="78">
        <f>M71*'Resumen de productos'!$C73</f>
        <v>0</v>
      </c>
      <c r="AT71" s="78">
        <f>M71*'Resumen de productos'!$E73</f>
        <v>0</v>
      </c>
      <c r="AU71" s="78">
        <f>M71*'Resumen de productos'!$F73</f>
        <v>0</v>
      </c>
      <c r="AV71" s="78">
        <f>N71*'Resumen de productos'!$C73</f>
        <v>0</v>
      </c>
      <c r="AW71" s="78">
        <f>N71*'Resumen de productos'!$E73</f>
        <v>0</v>
      </c>
      <c r="AX71" s="78">
        <f>N71*'Resumen de productos'!$F73</f>
        <v>0</v>
      </c>
    </row>
    <row r="72" spans="1:50" x14ac:dyDescent="0.25">
      <c r="A72" s="3">
        <v>68</v>
      </c>
      <c r="B72" s="6" t="str">
        <f>'Resumen de productos'!B74</f>
        <v>NOMBRE DE PRODUCTO</v>
      </c>
      <c r="C72" s="79"/>
      <c r="D72" s="79"/>
      <c r="E72" s="79"/>
      <c r="F72" s="79"/>
      <c r="G72" s="79"/>
      <c r="H72" s="79"/>
      <c r="I72" s="79"/>
      <c r="J72" s="79"/>
      <c r="K72" s="79"/>
      <c r="L72" s="79"/>
      <c r="M72" s="79"/>
      <c r="N72" s="79"/>
      <c r="O72" s="78">
        <f>C72*'Resumen de productos'!$C74</f>
        <v>0</v>
      </c>
      <c r="P72" s="78">
        <f>C72*'Resumen de productos'!$E74</f>
        <v>0</v>
      </c>
      <c r="Q72" s="78">
        <f>C72*'Resumen de productos'!$F74</f>
        <v>0</v>
      </c>
      <c r="R72" s="78">
        <f>D72*'Resumen de productos'!$C74</f>
        <v>0</v>
      </c>
      <c r="S72" s="78">
        <f>D72*'Resumen de productos'!$E74</f>
        <v>0</v>
      </c>
      <c r="T72" s="78">
        <f>D72*'Resumen de productos'!$F74</f>
        <v>0</v>
      </c>
      <c r="U72" s="78">
        <f>E72*'Resumen de productos'!$C74</f>
        <v>0</v>
      </c>
      <c r="V72" s="78">
        <f>E72*'Resumen de productos'!$E74</f>
        <v>0</v>
      </c>
      <c r="W72" s="78">
        <f>E72*'Resumen de productos'!$F74</f>
        <v>0</v>
      </c>
      <c r="X72" s="78">
        <f>F72*'Resumen de productos'!$C74</f>
        <v>0</v>
      </c>
      <c r="Y72" s="78">
        <f>F72*'Resumen de productos'!$E74</f>
        <v>0</v>
      </c>
      <c r="Z72" s="78">
        <f>F72*'Resumen de productos'!$F74</f>
        <v>0</v>
      </c>
      <c r="AA72" s="78">
        <f>G72*'Resumen de productos'!$C74</f>
        <v>0</v>
      </c>
      <c r="AB72" s="78">
        <f>G72*'Resumen de productos'!$E74</f>
        <v>0</v>
      </c>
      <c r="AC72" s="78">
        <f>G72*'Resumen de productos'!$F74</f>
        <v>0</v>
      </c>
      <c r="AD72" s="78">
        <f>H72*'Resumen de productos'!$C74</f>
        <v>0</v>
      </c>
      <c r="AE72" s="78">
        <f>H72*'Resumen de productos'!$E74</f>
        <v>0</v>
      </c>
      <c r="AF72" s="78">
        <f>H72*'Resumen de productos'!$F74</f>
        <v>0</v>
      </c>
      <c r="AG72" s="78">
        <f>I72*'Resumen de productos'!$C74</f>
        <v>0</v>
      </c>
      <c r="AH72" s="78">
        <f>I72*'Resumen de productos'!$E74</f>
        <v>0</v>
      </c>
      <c r="AI72" s="78">
        <f>I72*'Resumen de productos'!$F74</f>
        <v>0</v>
      </c>
      <c r="AJ72" s="78">
        <f>J72*'Resumen de productos'!$C74</f>
        <v>0</v>
      </c>
      <c r="AK72" s="78">
        <f>J72*'Resumen de productos'!$E74</f>
        <v>0</v>
      </c>
      <c r="AL72" s="78">
        <f>J72*'Resumen de productos'!$F74</f>
        <v>0</v>
      </c>
      <c r="AM72" s="78">
        <f>K72*'Resumen de productos'!$C74</f>
        <v>0</v>
      </c>
      <c r="AN72" s="78">
        <f>K72*'Resumen de productos'!$E74</f>
        <v>0</v>
      </c>
      <c r="AO72" s="78">
        <f>K72*'Resumen de productos'!$F74</f>
        <v>0</v>
      </c>
      <c r="AP72" s="78">
        <f>L72*'Resumen de productos'!$C74</f>
        <v>0</v>
      </c>
      <c r="AQ72" s="78">
        <f>L72*'Resumen de productos'!$E74</f>
        <v>0</v>
      </c>
      <c r="AR72" s="78">
        <f>L72*'Resumen de productos'!$F74</f>
        <v>0</v>
      </c>
      <c r="AS72" s="78">
        <f>M72*'Resumen de productos'!$C74</f>
        <v>0</v>
      </c>
      <c r="AT72" s="78">
        <f>M72*'Resumen de productos'!$E74</f>
        <v>0</v>
      </c>
      <c r="AU72" s="78">
        <f>M72*'Resumen de productos'!$F74</f>
        <v>0</v>
      </c>
      <c r="AV72" s="78">
        <f>N72*'Resumen de productos'!$C74</f>
        <v>0</v>
      </c>
      <c r="AW72" s="78">
        <f>N72*'Resumen de productos'!$E74</f>
        <v>0</v>
      </c>
      <c r="AX72" s="78">
        <f>N72*'Resumen de productos'!$F74</f>
        <v>0</v>
      </c>
    </row>
    <row r="73" spans="1:50" x14ac:dyDescent="0.25">
      <c r="A73" s="3">
        <v>69</v>
      </c>
      <c r="B73" s="6" t="str">
        <f>'Resumen de productos'!B75</f>
        <v>NOMBRE DE PRODUCTO</v>
      </c>
      <c r="C73" s="79"/>
      <c r="D73" s="79"/>
      <c r="E73" s="79"/>
      <c r="F73" s="79"/>
      <c r="G73" s="79"/>
      <c r="H73" s="79"/>
      <c r="I73" s="79"/>
      <c r="J73" s="79"/>
      <c r="K73" s="79"/>
      <c r="L73" s="79"/>
      <c r="M73" s="79"/>
      <c r="N73" s="79"/>
      <c r="O73" s="78">
        <f>C73*'Resumen de productos'!$C75</f>
        <v>0</v>
      </c>
      <c r="P73" s="78">
        <f>C73*'Resumen de productos'!$E75</f>
        <v>0</v>
      </c>
      <c r="Q73" s="78">
        <f>C73*'Resumen de productos'!$F75</f>
        <v>0</v>
      </c>
      <c r="R73" s="78">
        <f>D73*'Resumen de productos'!$C75</f>
        <v>0</v>
      </c>
      <c r="S73" s="78">
        <f>D73*'Resumen de productos'!$E75</f>
        <v>0</v>
      </c>
      <c r="T73" s="78">
        <f>D73*'Resumen de productos'!$F75</f>
        <v>0</v>
      </c>
      <c r="U73" s="78">
        <f>E73*'Resumen de productos'!$C75</f>
        <v>0</v>
      </c>
      <c r="V73" s="78">
        <f>E73*'Resumen de productos'!$E75</f>
        <v>0</v>
      </c>
      <c r="W73" s="78">
        <f>E73*'Resumen de productos'!$F75</f>
        <v>0</v>
      </c>
      <c r="X73" s="78">
        <f>F73*'Resumen de productos'!$C75</f>
        <v>0</v>
      </c>
      <c r="Y73" s="78">
        <f>F73*'Resumen de productos'!$E75</f>
        <v>0</v>
      </c>
      <c r="Z73" s="78">
        <f>F73*'Resumen de productos'!$F75</f>
        <v>0</v>
      </c>
      <c r="AA73" s="78">
        <f>G73*'Resumen de productos'!$C75</f>
        <v>0</v>
      </c>
      <c r="AB73" s="78">
        <f>G73*'Resumen de productos'!$E75</f>
        <v>0</v>
      </c>
      <c r="AC73" s="78">
        <f>G73*'Resumen de productos'!$F75</f>
        <v>0</v>
      </c>
      <c r="AD73" s="78">
        <f>H73*'Resumen de productos'!$C75</f>
        <v>0</v>
      </c>
      <c r="AE73" s="78">
        <f>H73*'Resumen de productos'!$E75</f>
        <v>0</v>
      </c>
      <c r="AF73" s="78">
        <f>H73*'Resumen de productos'!$F75</f>
        <v>0</v>
      </c>
      <c r="AG73" s="78">
        <f>I73*'Resumen de productos'!$C75</f>
        <v>0</v>
      </c>
      <c r="AH73" s="78">
        <f>I73*'Resumen de productos'!$E75</f>
        <v>0</v>
      </c>
      <c r="AI73" s="78">
        <f>I73*'Resumen de productos'!$F75</f>
        <v>0</v>
      </c>
      <c r="AJ73" s="78">
        <f>J73*'Resumen de productos'!$C75</f>
        <v>0</v>
      </c>
      <c r="AK73" s="78">
        <f>J73*'Resumen de productos'!$E75</f>
        <v>0</v>
      </c>
      <c r="AL73" s="78">
        <f>J73*'Resumen de productos'!$F75</f>
        <v>0</v>
      </c>
      <c r="AM73" s="78">
        <f>K73*'Resumen de productos'!$C75</f>
        <v>0</v>
      </c>
      <c r="AN73" s="78">
        <f>K73*'Resumen de productos'!$E75</f>
        <v>0</v>
      </c>
      <c r="AO73" s="78">
        <f>K73*'Resumen de productos'!$F75</f>
        <v>0</v>
      </c>
      <c r="AP73" s="78">
        <f>L73*'Resumen de productos'!$C75</f>
        <v>0</v>
      </c>
      <c r="AQ73" s="78">
        <f>L73*'Resumen de productos'!$E75</f>
        <v>0</v>
      </c>
      <c r="AR73" s="78">
        <f>L73*'Resumen de productos'!$F75</f>
        <v>0</v>
      </c>
      <c r="AS73" s="78">
        <f>M73*'Resumen de productos'!$C75</f>
        <v>0</v>
      </c>
      <c r="AT73" s="78">
        <f>M73*'Resumen de productos'!$E75</f>
        <v>0</v>
      </c>
      <c r="AU73" s="78">
        <f>M73*'Resumen de productos'!$F75</f>
        <v>0</v>
      </c>
      <c r="AV73" s="78">
        <f>N73*'Resumen de productos'!$C75</f>
        <v>0</v>
      </c>
      <c r="AW73" s="78">
        <f>N73*'Resumen de productos'!$E75</f>
        <v>0</v>
      </c>
      <c r="AX73" s="78">
        <f>N73*'Resumen de productos'!$F75</f>
        <v>0</v>
      </c>
    </row>
    <row r="74" spans="1:50" x14ac:dyDescent="0.25">
      <c r="A74" s="3">
        <v>70</v>
      </c>
      <c r="B74" s="6" t="str">
        <f>'Resumen de productos'!B76</f>
        <v>NOMBRE DE PRODUCTO</v>
      </c>
      <c r="C74" s="79"/>
      <c r="D74" s="79"/>
      <c r="E74" s="79"/>
      <c r="F74" s="79"/>
      <c r="G74" s="79"/>
      <c r="H74" s="79"/>
      <c r="I74" s="79"/>
      <c r="J74" s="79"/>
      <c r="K74" s="79"/>
      <c r="L74" s="79"/>
      <c r="M74" s="79"/>
      <c r="N74" s="79"/>
      <c r="O74" s="78">
        <f>C74*'Resumen de productos'!$C76</f>
        <v>0</v>
      </c>
      <c r="P74" s="78">
        <f>C74*'Resumen de productos'!$E76</f>
        <v>0</v>
      </c>
      <c r="Q74" s="78">
        <f>C74*'Resumen de productos'!$F76</f>
        <v>0</v>
      </c>
      <c r="R74" s="78">
        <f>D74*'Resumen de productos'!$C76</f>
        <v>0</v>
      </c>
      <c r="S74" s="78">
        <f>D74*'Resumen de productos'!$E76</f>
        <v>0</v>
      </c>
      <c r="T74" s="78">
        <f>D74*'Resumen de productos'!$F76</f>
        <v>0</v>
      </c>
      <c r="U74" s="78">
        <f>E74*'Resumen de productos'!$C76</f>
        <v>0</v>
      </c>
      <c r="V74" s="78">
        <f>E74*'Resumen de productos'!$E76</f>
        <v>0</v>
      </c>
      <c r="W74" s="78">
        <f>E74*'Resumen de productos'!$F76</f>
        <v>0</v>
      </c>
      <c r="X74" s="78">
        <f>F74*'Resumen de productos'!$C76</f>
        <v>0</v>
      </c>
      <c r="Y74" s="78">
        <f>F74*'Resumen de productos'!$E76</f>
        <v>0</v>
      </c>
      <c r="Z74" s="78">
        <f>F74*'Resumen de productos'!$F76</f>
        <v>0</v>
      </c>
      <c r="AA74" s="78">
        <f>G74*'Resumen de productos'!$C76</f>
        <v>0</v>
      </c>
      <c r="AB74" s="78">
        <f>G74*'Resumen de productos'!$E76</f>
        <v>0</v>
      </c>
      <c r="AC74" s="78">
        <f>G74*'Resumen de productos'!$F76</f>
        <v>0</v>
      </c>
      <c r="AD74" s="78">
        <f>H74*'Resumen de productos'!$C76</f>
        <v>0</v>
      </c>
      <c r="AE74" s="78">
        <f>H74*'Resumen de productos'!$E76</f>
        <v>0</v>
      </c>
      <c r="AF74" s="78">
        <f>H74*'Resumen de productos'!$F76</f>
        <v>0</v>
      </c>
      <c r="AG74" s="78">
        <f>I74*'Resumen de productos'!$C76</f>
        <v>0</v>
      </c>
      <c r="AH74" s="78">
        <f>I74*'Resumen de productos'!$E76</f>
        <v>0</v>
      </c>
      <c r="AI74" s="78">
        <f>I74*'Resumen de productos'!$F76</f>
        <v>0</v>
      </c>
      <c r="AJ74" s="78">
        <f>J74*'Resumen de productos'!$C76</f>
        <v>0</v>
      </c>
      <c r="AK74" s="78">
        <f>J74*'Resumen de productos'!$E76</f>
        <v>0</v>
      </c>
      <c r="AL74" s="78">
        <f>J74*'Resumen de productos'!$F76</f>
        <v>0</v>
      </c>
      <c r="AM74" s="78">
        <f>K74*'Resumen de productos'!$C76</f>
        <v>0</v>
      </c>
      <c r="AN74" s="78">
        <f>K74*'Resumen de productos'!$E76</f>
        <v>0</v>
      </c>
      <c r="AO74" s="78">
        <f>K74*'Resumen de productos'!$F76</f>
        <v>0</v>
      </c>
      <c r="AP74" s="78">
        <f>L74*'Resumen de productos'!$C76</f>
        <v>0</v>
      </c>
      <c r="AQ74" s="78">
        <f>L74*'Resumen de productos'!$E76</f>
        <v>0</v>
      </c>
      <c r="AR74" s="78">
        <f>L74*'Resumen de productos'!$F76</f>
        <v>0</v>
      </c>
      <c r="AS74" s="78">
        <f>M74*'Resumen de productos'!$C76</f>
        <v>0</v>
      </c>
      <c r="AT74" s="78">
        <f>M74*'Resumen de productos'!$E76</f>
        <v>0</v>
      </c>
      <c r="AU74" s="78">
        <f>M74*'Resumen de productos'!$F76</f>
        <v>0</v>
      </c>
      <c r="AV74" s="78">
        <f>N74*'Resumen de productos'!$C76</f>
        <v>0</v>
      </c>
      <c r="AW74" s="78">
        <f>N74*'Resumen de productos'!$E76</f>
        <v>0</v>
      </c>
      <c r="AX74" s="78">
        <f>N74*'Resumen de productos'!$F76</f>
        <v>0</v>
      </c>
    </row>
    <row r="75" spans="1:50" x14ac:dyDescent="0.25">
      <c r="A75" s="3">
        <v>71</v>
      </c>
      <c r="B75" s="6" t="str">
        <f>'Resumen de productos'!B77</f>
        <v>NOMBRE DE PRODUCTO</v>
      </c>
      <c r="C75" s="79"/>
      <c r="D75" s="79"/>
      <c r="E75" s="79"/>
      <c r="F75" s="79"/>
      <c r="G75" s="79"/>
      <c r="H75" s="79"/>
      <c r="I75" s="79"/>
      <c r="J75" s="79"/>
      <c r="K75" s="79"/>
      <c r="L75" s="79"/>
      <c r="M75" s="79"/>
      <c r="N75" s="79"/>
      <c r="O75" s="78">
        <f>C75*'Resumen de productos'!$C77</f>
        <v>0</v>
      </c>
      <c r="P75" s="78">
        <f>C75*'Resumen de productos'!$E77</f>
        <v>0</v>
      </c>
      <c r="Q75" s="78">
        <f>C75*'Resumen de productos'!$F77</f>
        <v>0</v>
      </c>
      <c r="R75" s="78">
        <f>D75*'Resumen de productos'!$C77</f>
        <v>0</v>
      </c>
      <c r="S75" s="78">
        <f>D75*'Resumen de productos'!$E77</f>
        <v>0</v>
      </c>
      <c r="T75" s="78">
        <f>D75*'Resumen de productos'!$F77</f>
        <v>0</v>
      </c>
      <c r="U75" s="78">
        <f>E75*'Resumen de productos'!$C77</f>
        <v>0</v>
      </c>
      <c r="V75" s="78">
        <f>E75*'Resumen de productos'!$E77</f>
        <v>0</v>
      </c>
      <c r="W75" s="78">
        <f>E75*'Resumen de productos'!$F77</f>
        <v>0</v>
      </c>
      <c r="X75" s="78">
        <f>F75*'Resumen de productos'!$C77</f>
        <v>0</v>
      </c>
      <c r="Y75" s="78">
        <f>F75*'Resumen de productos'!$E77</f>
        <v>0</v>
      </c>
      <c r="Z75" s="78">
        <f>F75*'Resumen de productos'!$F77</f>
        <v>0</v>
      </c>
      <c r="AA75" s="78">
        <f>G75*'Resumen de productos'!$C77</f>
        <v>0</v>
      </c>
      <c r="AB75" s="78">
        <f>G75*'Resumen de productos'!$E77</f>
        <v>0</v>
      </c>
      <c r="AC75" s="78">
        <f>G75*'Resumen de productos'!$F77</f>
        <v>0</v>
      </c>
      <c r="AD75" s="78">
        <f>H75*'Resumen de productos'!$C77</f>
        <v>0</v>
      </c>
      <c r="AE75" s="78">
        <f>H75*'Resumen de productos'!$E77</f>
        <v>0</v>
      </c>
      <c r="AF75" s="78">
        <f>H75*'Resumen de productos'!$F77</f>
        <v>0</v>
      </c>
      <c r="AG75" s="78">
        <f>I75*'Resumen de productos'!$C77</f>
        <v>0</v>
      </c>
      <c r="AH75" s="78">
        <f>I75*'Resumen de productos'!$E77</f>
        <v>0</v>
      </c>
      <c r="AI75" s="78">
        <f>I75*'Resumen de productos'!$F77</f>
        <v>0</v>
      </c>
      <c r="AJ75" s="78">
        <f>J75*'Resumen de productos'!$C77</f>
        <v>0</v>
      </c>
      <c r="AK75" s="78">
        <f>J75*'Resumen de productos'!$E77</f>
        <v>0</v>
      </c>
      <c r="AL75" s="78">
        <f>J75*'Resumen de productos'!$F77</f>
        <v>0</v>
      </c>
      <c r="AM75" s="78">
        <f>K75*'Resumen de productos'!$C77</f>
        <v>0</v>
      </c>
      <c r="AN75" s="78">
        <f>K75*'Resumen de productos'!$E77</f>
        <v>0</v>
      </c>
      <c r="AO75" s="78">
        <f>K75*'Resumen de productos'!$F77</f>
        <v>0</v>
      </c>
      <c r="AP75" s="78">
        <f>L75*'Resumen de productos'!$C77</f>
        <v>0</v>
      </c>
      <c r="AQ75" s="78">
        <f>L75*'Resumen de productos'!$E77</f>
        <v>0</v>
      </c>
      <c r="AR75" s="78">
        <f>L75*'Resumen de productos'!$F77</f>
        <v>0</v>
      </c>
      <c r="AS75" s="78">
        <f>M75*'Resumen de productos'!$C77</f>
        <v>0</v>
      </c>
      <c r="AT75" s="78">
        <f>M75*'Resumen de productos'!$E77</f>
        <v>0</v>
      </c>
      <c r="AU75" s="78">
        <f>M75*'Resumen de productos'!$F77</f>
        <v>0</v>
      </c>
      <c r="AV75" s="78">
        <f>N75*'Resumen de productos'!$C77</f>
        <v>0</v>
      </c>
      <c r="AW75" s="78">
        <f>N75*'Resumen de productos'!$E77</f>
        <v>0</v>
      </c>
      <c r="AX75" s="78">
        <f>N75*'Resumen de productos'!$F77</f>
        <v>0</v>
      </c>
    </row>
    <row r="76" spans="1:50" x14ac:dyDescent="0.25">
      <c r="A76" s="3">
        <v>72</v>
      </c>
      <c r="B76" s="6" t="str">
        <f>'Resumen de productos'!B78</f>
        <v>NOMBRE DE PRODUCTO</v>
      </c>
      <c r="C76" s="79"/>
      <c r="D76" s="79"/>
      <c r="E76" s="79"/>
      <c r="F76" s="79"/>
      <c r="G76" s="79"/>
      <c r="H76" s="79"/>
      <c r="I76" s="79"/>
      <c r="J76" s="79"/>
      <c r="K76" s="79"/>
      <c r="L76" s="79"/>
      <c r="M76" s="79"/>
      <c r="N76" s="79"/>
      <c r="O76" s="78">
        <f>C76*'Resumen de productos'!$C78</f>
        <v>0</v>
      </c>
      <c r="P76" s="78">
        <f>C76*'Resumen de productos'!$E78</f>
        <v>0</v>
      </c>
      <c r="Q76" s="78">
        <f>C76*'Resumen de productos'!$F78</f>
        <v>0</v>
      </c>
      <c r="R76" s="78">
        <f>D76*'Resumen de productos'!$C78</f>
        <v>0</v>
      </c>
      <c r="S76" s="78">
        <f>D76*'Resumen de productos'!$E78</f>
        <v>0</v>
      </c>
      <c r="T76" s="78">
        <f>D76*'Resumen de productos'!$F78</f>
        <v>0</v>
      </c>
      <c r="U76" s="78">
        <f>E76*'Resumen de productos'!$C78</f>
        <v>0</v>
      </c>
      <c r="V76" s="78">
        <f>E76*'Resumen de productos'!$E78</f>
        <v>0</v>
      </c>
      <c r="W76" s="78">
        <f>E76*'Resumen de productos'!$F78</f>
        <v>0</v>
      </c>
      <c r="X76" s="78">
        <f>F76*'Resumen de productos'!$C78</f>
        <v>0</v>
      </c>
      <c r="Y76" s="78">
        <f>F76*'Resumen de productos'!$E78</f>
        <v>0</v>
      </c>
      <c r="Z76" s="78">
        <f>F76*'Resumen de productos'!$F78</f>
        <v>0</v>
      </c>
      <c r="AA76" s="78">
        <f>G76*'Resumen de productos'!$C78</f>
        <v>0</v>
      </c>
      <c r="AB76" s="78">
        <f>G76*'Resumen de productos'!$E78</f>
        <v>0</v>
      </c>
      <c r="AC76" s="78">
        <f>G76*'Resumen de productos'!$F78</f>
        <v>0</v>
      </c>
      <c r="AD76" s="78">
        <f>H76*'Resumen de productos'!$C78</f>
        <v>0</v>
      </c>
      <c r="AE76" s="78">
        <f>H76*'Resumen de productos'!$E78</f>
        <v>0</v>
      </c>
      <c r="AF76" s="78">
        <f>H76*'Resumen de productos'!$F78</f>
        <v>0</v>
      </c>
      <c r="AG76" s="78">
        <f>I76*'Resumen de productos'!$C78</f>
        <v>0</v>
      </c>
      <c r="AH76" s="78">
        <f>I76*'Resumen de productos'!$E78</f>
        <v>0</v>
      </c>
      <c r="AI76" s="78">
        <f>I76*'Resumen de productos'!$F78</f>
        <v>0</v>
      </c>
      <c r="AJ76" s="78">
        <f>J76*'Resumen de productos'!$C78</f>
        <v>0</v>
      </c>
      <c r="AK76" s="78">
        <f>J76*'Resumen de productos'!$E78</f>
        <v>0</v>
      </c>
      <c r="AL76" s="78">
        <f>J76*'Resumen de productos'!$F78</f>
        <v>0</v>
      </c>
      <c r="AM76" s="78">
        <f>K76*'Resumen de productos'!$C78</f>
        <v>0</v>
      </c>
      <c r="AN76" s="78">
        <f>K76*'Resumen de productos'!$E78</f>
        <v>0</v>
      </c>
      <c r="AO76" s="78">
        <f>K76*'Resumen de productos'!$F78</f>
        <v>0</v>
      </c>
      <c r="AP76" s="78">
        <f>L76*'Resumen de productos'!$C78</f>
        <v>0</v>
      </c>
      <c r="AQ76" s="78">
        <f>L76*'Resumen de productos'!$E78</f>
        <v>0</v>
      </c>
      <c r="AR76" s="78">
        <f>L76*'Resumen de productos'!$F78</f>
        <v>0</v>
      </c>
      <c r="AS76" s="78">
        <f>M76*'Resumen de productos'!$C78</f>
        <v>0</v>
      </c>
      <c r="AT76" s="78">
        <f>M76*'Resumen de productos'!$E78</f>
        <v>0</v>
      </c>
      <c r="AU76" s="78">
        <f>M76*'Resumen de productos'!$F78</f>
        <v>0</v>
      </c>
      <c r="AV76" s="78">
        <f>N76*'Resumen de productos'!$C78</f>
        <v>0</v>
      </c>
      <c r="AW76" s="78">
        <f>N76*'Resumen de productos'!$E78</f>
        <v>0</v>
      </c>
      <c r="AX76" s="78">
        <f>N76*'Resumen de productos'!$F78</f>
        <v>0</v>
      </c>
    </row>
    <row r="77" spans="1:50" x14ac:dyDescent="0.25">
      <c r="A77" s="3">
        <v>73</v>
      </c>
      <c r="B77" s="6" t="str">
        <f>'Resumen de productos'!B79</f>
        <v>NOMBRE DE PRODUCTO</v>
      </c>
      <c r="C77" s="79"/>
      <c r="D77" s="79"/>
      <c r="E77" s="79"/>
      <c r="F77" s="79"/>
      <c r="G77" s="79"/>
      <c r="H77" s="79"/>
      <c r="I77" s="79"/>
      <c r="J77" s="79"/>
      <c r="K77" s="79"/>
      <c r="L77" s="79"/>
      <c r="M77" s="79"/>
      <c r="N77" s="79"/>
      <c r="O77" s="78">
        <f>C77*'Resumen de productos'!$C79</f>
        <v>0</v>
      </c>
      <c r="P77" s="78">
        <f>C77*'Resumen de productos'!$E79</f>
        <v>0</v>
      </c>
      <c r="Q77" s="78">
        <f>C77*'Resumen de productos'!$F79</f>
        <v>0</v>
      </c>
      <c r="R77" s="78">
        <f>D77*'Resumen de productos'!$C79</f>
        <v>0</v>
      </c>
      <c r="S77" s="78">
        <f>D77*'Resumen de productos'!$E79</f>
        <v>0</v>
      </c>
      <c r="T77" s="78">
        <f>D77*'Resumen de productos'!$F79</f>
        <v>0</v>
      </c>
      <c r="U77" s="78">
        <f>E77*'Resumen de productos'!$C79</f>
        <v>0</v>
      </c>
      <c r="V77" s="78">
        <f>E77*'Resumen de productos'!$E79</f>
        <v>0</v>
      </c>
      <c r="W77" s="78">
        <f>E77*'Resumen de productos'!$F79</f>
        <v>0</v>
      </c>
      <c r="X77" s="78">
        <f>F77*'Resumen de productos'!$C79</f>
        <v>0</v>
      </c>
      <c r="Y77" s="78">
        <f>F77*'Resumen de productos'!$E79</f>
        <v>0</v>
      </c>
      <c r="Z77" s="78">
        <f>F77*'Resumen de productos'!$F79</f>
        <v>0</v>
      </c>
      <c r="AA77" s="78">
        <f>G77*'Resumen de productos'!$C79</f>
        <v>0</v>
      </c>
      <c r="AB77" s="78">
        <f>G77*'Resumen de productos'!$E79</f>
        <v>0</v>
      </c>
      <c r="AC77" s="78">
        <f>G77*'Resumen de productos'!$F79</f>
        <v>0</v>
      </c>
      <c r="AD77" s="78">
        <f>H77*'Resumen de productos'!$C79</f>
        <v>0</v>
      </c>
      <c r="AE77" s="78">
        <f>H77*'Resumen de productos'!$E79</f>
        <v>0</v>
      </c>
      <c r="AF77" s="78">
        <f>H77*'Resumen de productos'!$F79</f>
        <v>0</v>
      </c>
      <c r="AG77" s="78">
        <f>I77*'Resumen de productos'!$C79</f>
        <v>0</v>
      </c>
      <c r="AH77" s="78">
        <f>I77*'Resumen de productos'!$E79</f>
        <v>0</v>
      </c>
      <c r="AI77" s="78">
        <f>I77*'Resumen de productos'!$F79</f>
        <v>0</v>
      </c>
      <c r="AJ77" s="78">
        <f>J77*'Resumen de productos'!$C79</f>
        <v>0</v>
      </c>
      <c r="AK77" s="78">
        <f>J77*'Resumen de productos'!$E79</f>
        <v>0</v>
      </c>
      <c r="AL77" s="78">
        <f>J77*'Resumen de productos'!$F79</f>
        <v>0</v>
      </c>
      <c r="AM77" s="78">
        <f>K77*'Resumen de productos'!$C79</f>
        <v>0</v>
      </c>
      <c r="AN77" s="78">
        <f>K77*'Resumen de productos'!$E79</f>
        <v>0</v>
      </c>
      <c r="AO77" s="78">
        <f>K77*'Resumen de productos'!$F79</f>
        <v>0</v>
      </c>
      <c r="AP77" s="78">
        <f>L77*'Resumen de productos'!$C79</f>
        <v>0</v>
      </c>
      <c r="AQ77" s="78">
        <f>L77*'Resumen de productos'!$E79</f>
        <v>0</v>
      </c>
      <c r="AR77" s="78">
        <f>L77*'Resumen de productos'!$F79</f>
        <v>0</v>
      </c>
      <c r="AS77" s="78">
        <f>M77*'Resumen de productos'!$C79</f>
        <v>0</v>
      </c>
      <c r="AT77" s="78">
        <f>M77*'Resumen de productos'!$E79</f>
        <v>0</v>
      </c>
      <c r="AU77" s="78">
        <f>M77*'Resumen de productos'!$F79</f>
        <v>0</v>
      </c>
      <c r="AV77" s="78">
        <f>N77*'Resumen de productos'!$C79</f>
        <v>0</v>
      </c>
      <c r="AW77" s="78">
        <f>N77*'Resumen de productos'!$E79</f>
        <v>0</v>
      </c>
      <c r="AX77" s="78">
        <f>N77*'Resumen de productos'!$F79</f>
        <v>0</v>
      </c>
    </row>
    <row r="78" spans="1:50" x14ac:dyDescent="0.25">
      <c r="A78" s="3">
        <v>74</v>
      </c>
      <c r="B78" s="6" t="str">
        <f>'Resumen de productos'!B80</f>
        <v>NOMBRE DE PRODUCTO</v>
      </c>
      <c r="C78" s="79"/>
      <c r="D78" s="79"/>
      <c r="E78" s="79"/>
      <c r="F78" s="79"/>
      <c r="G78" s="79"/>
      <c r="H78" s="79"/>
      <c r="I78" s="79"/>
      <c r="J78" s="79"/>
      <c r="K78" s="79"/>
      <c r="L78" s="79"/>
      <c r="M78" s="79"/>
      <c r="N78" s="79"/>
      <c r="O78" s="78">
        <f>C78*'Resumen de productos'!$C80</f>
        <v>0</v>
      </c>
      <c r="P78" s="78">
        <f>C78*'Resumen de productos'!$E80</f>
        <v>0</v>
      </c>
      <c r="Q78" s="78">
        <f>C78*'Resumen de productos'!$F80</f>
        <v>0</v>
      </c>
      <c r="R78" s="78">
        <f>D78*'Resumen de productos'!$C80</f>
        <v>0</v>
      </c>
      <c r="S78" s="78">
        <f>D78*'Resumen de productos'!$E80</f>
        <v>0</v>
      </c>
      <c r="T78" s="78">
        <f>D78*'Resumen de productos'!$F80</f>
        <v>0</v>
      </c>
      <c r="U78" s="78">
        <f>E78*'Resumen de productos'!$C80</f>
        <v>0</v>
      </c>
      <c r="V78" s="78">
        <f>E78*'Resumen de productos'!$E80</f>
        <v>0</v>
      </c>
      <c r="W78" s="78">
        <f>E78*'Resumen de productos'!$F80</f>
        <v>0</v>
      </c>
      <c r="X78" s="78">
        <f>F78*'Resumen de productos'!$C80</f>
        <v>0</v>
      </c>
      <c r="Y78" s="78">
        <f>F78*'Resumen de productos'!$E80</f>
        <v>0</v>
      </c>
      <c r="Z78" s="78">
        <f>F78*'Resumen de productos'!$F80</f>
        <v>0</v>
      </c>
      <c r="AA78" s="78">
        <f>G78*'Resumen de productos'!$C80</f>
        <v>0</v>
      </c>
      <c r="AB78" s="78">
        <f>G78*'Resumen de productos'!$E80</f>
        <v>0</v>
      </c>
      <c r="AC78" s="78">
        <f>G78*'Resumen de productos'!$F80</f>
        <v>0</v>
      </c>
      <c r="AD78" s="78">
        <f>H78*'Resumen de productos'!$C80</f>
        <v>0</v>
      </c>
      <c r="AE78" s="78">
        <f>H78*'Resumen de productos'!$E80</f>
        <v>0</v>
      </c>
      <c r="AF78" s="78">
        <f>H78*'Resumen de productos'!$F80</f>
        <v>0</v>
      </c>
      <c r="AG78" s="78">
        <f>I78*'Resumen de productos'!$C80</f>
        <v>0</v>
      </c>
      <c r="AH78" s="78">
        <f>I78*'Resumen de productos'!$E80</f>
        <v>0</v>
      </c>
      <c r="AI78" s="78">
        <f>I78*'Resumen de productos'!$F80</f>
        <v>0</v>
      </c>
      <c r="AJ78" s="78">
        <f>J78*'Resumen de productos'!$C80</f>
        <v>0</v>
      </c>
      <c r="AK78" s="78">
        <f>J78*'Resumen de productos'!$E80</f>
        <v>0</v>
      </c>
      <c r="AL78" s="78">
        <f>J78*'Resumen de productos'!$F80</f>
        <v>0</v>
      </c>
      <c r="AM78" s="78">
        <f>K78*'Resumen de productos'!$C80</f>
        <v>0</v>
      </c>
      <c r="AN78" s="78">
        <f>K78*'Resumen de productos'!$E80</f>
        <v>0</v>
      </c>
      <c r="AO78" s="78">
        <f>K78*'Resumen de productos'!$F80</f>
        <v>0</v>
      </c>
      <c r="AP78" s="78">
        <f>L78*'Resumen de productos'!$C80</f>
        <v>0</v>
      </c>
      <c r="AQ78" s="78">
        <f>L78*'Resumen de productos'!$E80</f>
        <v>0</v>
      </c>
      <c r="AR78" s="78">
        <f>L78*'Resumen de productos'!$F80</f>
        <v>0</v>
      </c>
      <c r="AS78" s="78">
        <f>M78*'Resumen de productos'!$C80</f>
        <v>0</v>
      </c>
      <c r="AT78" s="78">
        <f>M78*'Resumen de productos'!$E80</f>
        <v>0</v>
      </c>
      <c r="AU78" s="78">
        <f>M78*'Resumen de productos'!$F80</f>
        <v>0</v>
      </c>
      <c r="AV78" s="78">
        <f>N78*'Resumen de productos'!$C80</f>
        <v>0</v>
      </c>
      <c r="AW78" s="78">
        <f>N78*'Resumen de productos'!$E80</f>
        <v>0</v>
      </c>
      <c r="AX78" s="78">
        <f>N78*'Resumen de productos'!$F80</f>
        <v>0</v>
      </c>
    </row>
    <row r="79" spans="1:50" x14ac:dyDescent="0.25">
      <c r="A79" s="3">
        <v>75</v>
      </c>
      <c r="B79" s="6" t="str">
        <f>'Resumen de productos'!B81</f>
        <v>NOMBRE DE PRODUCTO</v>
      </c>
      <c r="C79" s="79"/>
      <c r="D79" s="79"/>
      <c r="E79" s="79"/>
      <c r="F79" s="79"/>
      <c r="G79" s="79"/>
      <c r="H79" s="79"/>
      <c r="I79" s="79"/>
      <c r="J79" s="79"/>
      <c r="K79" s="79"/>
      <c r="L79" s="79"/>
      <c r="M79" s="79"/>
      <c r="N79" s="79"/>
      <c r="O79" s="78">
        <f>C79*'Resumen de productos'!$C81</f>
        <v>0</v>
      </c>
      <c r="P79" s="78">
        <f>C79*'Resumen de productos'!$E81</f>
        <v>0</v>
      </c>
      <c r="Q79" s="78">
        <f>C79*'Resumen de productos'!$F81</f>
        <v>0</v>
      </c>
      <c r="R79" s="78">
        <f>D79*'Resumen de productos'!$C81</f>
        <v>0</v>
      </c>
      <c r="S79" s="78">
        <f>D79*'Resumen de productos'!$E81</f>
        <v>0</v>
      </c>
      <c r="T79" s="78">
        <f>D79*'Resumen de productos'!$F81</f>
        <v>0</v>
      </c>
      <c r="U79" s="78">
        <f>E79*'Resumen de productos'!$C81</f>
        <v>0</v>
      </c>
      <c r="V79" s="78">
        <f>E79*'Resumen de productos'!$E81</f>
        <v>0</v>
      </c>
      <c r="W79" s="78">
        <f>E79*'Resumen de productos'!$F81</f>
        <v>0</v>
      </c>
      <c r="X79" s="78">
        <f>F79*'Resumen de productos'!$C81</f>
        <v>0</v>
      </c>
      <c r="Y79" s="78">
        <f>F79*'Resumen de productos'!$E81</f>
        <v>0</v>
      </c>
      <c r="Z79" s="78">
        <f>F79*'Resumen de productos'!$F81</f>
        <v>0</v>
      </c>
      <c r="AA79" s="78">
        <f>G79*'Resumen de productos'!$C81</f>
        <v>0</v>
      </c>
      <c r="AB79" s="78">
        <f>G79*'Resumen de productos'!$E81</f>
        <v>0</v>
      </c>
      <c r="AC79" s="78">
        <f>G79*'Resumen de productos'!$F81</f>
        <v>0</v>
      </c>
      <c r="AD79" s="78">
        <f>H79*'Resumen de productos'!$C81</f>
        <v>0</v>
      </c>
      <c r="AE79" s="78">
        <f>H79*'Resumen de productos'!$E81</f>
        <v>0</v>
      </c>
      <c r="AF79" s="78">
        <f>H79*'Resumen de productos'!$F81</f>
        <v>0</v>
      </c>
      <c r="AG79" s="78">
        <f>I79*'Resumen de productos'!$C81</f>
        <v>0</v>
      </c>
      <c r="AH79" s="78">
        <f>I79*'Resumen de productos'!$E81</f>
        <v>0</v>
      </c>
      <c r="AI79" s="78">
        <f>I79*'Resumen de productos'!$F81</f>
        <v>0</v>
      </c>
      <c r="AJ79" s="78">
        <f>J79*'Resumen de productos'!$C81</f>
        <v>0</v>
      </c>
      <c r="AK79" s="78">
        <f>J79*'Resumen de productos'!$E81</f>
        <v>0</v>
      </c>
      <c r="AL79" s="78">
        <f>J79*'Resumen de productos'!$F81</f>
        <v>0</v>
      </c>
      <c r="AM79" s="78">
        <f>K79*'Resumen de productos'!$C81</f>
        <v>0</v>
      </c>
      <c r="AN79" s="78">
        <f>K79*'Resumen de productos'!$E81</f>
        <v>0</v>
      </c>
      <c r="AO79" s="78">
        <f>K79*'Resumen de productos'!$F81</f>
        <v>0</v>
      </c>
      <c r="AP79" s="78">
        <f>L79*'Resumen de productos'!$C81</f>
        <v>0</v>
      </c>
      <c r="AQ79" s="78">
        <f>L79*'Resumen de productos'!$E81</f>
        <v>0</v>
      </c>
      <c r="AR79" s="78">
        <f>L79*'Resumen de productos'!$F81</f>
        <v>0</v>
      </c>
      <c r="AS79" s="78">
        <f>M79*'Resumen de productos'!$C81</f>
        <v>0</v>
      </c>
      <c r="AT79" s="78">
        <f>M79*'Resumen de productos'!$E81</f>
        <v>0</v>
      </c>
      <c r="AU79" s="78">
        <f>M79*'Resumen de productos'!$F81</f>
        <v>0</v>
      </c>
      <c r="AV79" s="78">
        <f>N79*'Resumen de productos'!$C81</f>
        <v>0</v>
      </c>
      <c r="AW79" s="78">
        <f>N79*'Resumen de productos'!$E81</f>
        <v>0</v>
      </c>
      <c r="AX79" s="78">
        <f>N79*'Resumen de productos'!$F81</f>
        <v>0</v>
      </c>
    </row>
    <row r="80" spans="1:50" x14ac:dyDescent="0.25">
      <c r="A80" s="3">
        <v>76</v>
      </c>
      <c r="B80" s="6" t="str">
        <f>'Resumen de productos'!B82</f>
        <v>NOMBRE DE PRODUCTO</v>
      </c>
      <c r="C80" s="79"/>
      <c r="D80" s="79"/>
      <c r="E80" s="79"/>
      <c r="F80" s="79"/>
      <c r="G80" s="79"/>
      <c r="H80" s="79"/>
      <c r="I80" s="79"/>
      <c r="J80" s="79"/>
      <c r="K80" s="79"/>
      <c r="L80" s="79"/>
      <c r="M80" s="79"/>
      <c r="N80" s="79"/>
      <c r="O80" s="78">
        <f>C80*'Resumen de productos'!$C82</f>
        <v>0</v>
      </c>
      <c r="P80" s="78">
        <f>C80*'Resumen de productos'!$E82</f>
        <v>0</v>
      </c>
      <c r="Q80" s="78">
        <f>C80*'Resumen de productos'!$F82</f>
        <v>0</v>
      </c>
      <c r="R80" s="78">
        <f>D80*'Resumen de productos'!$C82</f>
        <v>0</v>
      </c>
      <c r="S80" s="78">
        <f>D80*'Resumen de productos'!$E82</f>
        <v>0</v>
      </c>
      <c r="T80" s="78">
        <f>D80*'Resumen de productos'!$F82</f>
        <v>0</v>
      </c>
      <c r="U80" s="78">
        <f>E80*'Resumen de productos'!$C82</f>
        <v>0</v>
      </c>
      <c r="V80" s="78">
        <f>E80*'Resumen de productos'!$E82</f>
        <v>0</v>
      </c>
      <c r="W80" s="78">
        <f>E80*'Resumen de productos'!$F82</f>
        <v>0</v>
      </c>
      <c r="X80" s="78">
        <f>F80*'Resumen de productos'!$C82</f>
        <v>0</v>
      </c>
      <c r="Y80" s="78">
        <f>F80*'Resumen de productos'!$E82</f>
        <v>0</v>
      </c>
      <c r="Z80" s="78">
        <f>F80*'Resumen de productos'!$F82</f>
        <v>0</v>
      </c>
      <c r="AA80" s="78">
        <f>G80*'Resumen de productos'!$C82</f>
        <v>0</v>
      </c>
      <c r="AB80" s="78">
        <f>G80*'Resumen de productos'!$E82</f>
        <v>0</v>
      </c>
      <c r="AC80" s="78">
        <f>G80*'Resumen de productos'!$F82</f>
        <v>0</v>
      </c>
      <c r="AD80" s="78">
        <f>H80*'Resumen de productos'!$C82</f>
        <v>0</v>
      </c>
      <c r="AE80" s="78">
        <f>H80*'Resumen de productos'!$E82</f>
        <v>0</v>
      </c>
      <c r="AF80" s="78">
        <f>H80*'Resumen de productos'!$F82</f>
        <v>0</v>
      </c>
      <c r="AG80" s="78">
        <f>I80*'Resumen de productos'!$C82</f>
        <v>0</v>
      </c>
      <c r="AH80" s="78">
        <f>I80*'Resumen de productos'!$E82</f>
        <v>0</v>
      </c>
      <c r="AI80" s="78">
        <f>I80*'Resumen de productos'!$F82</f>
        <v>0</v>
      </c>
      <c r="AJ80" s="78">
        <f>J80*'Resumen de productos'!$C82</f>
        <v>0</v>
      </c>
      <c r="AK80" s="78">
        <f>J80*'Resumen de productos'!$E82</f>
        <v>0</v>
      </c>
      <c r="AL80" s="78">
        <f>J80*'Resumen de productos'!$F82</f>
        <v>0</v>
      </c>
      <c r="AM80" s="78">
        <f>K80*'Resumen de productos'!$C82</f>
        <v>0</v>
      </c>
      <c r="AN80" s="78">
        <f>K80*'Resumen de productos'!$E82</f>
        <v>0</v>
      </c>
      <c r="AO80" s="78">
        <f>K80*'Resumen de productos'!$F82</f>
        <v>0</v>
      </c>
      <c r="AP80" s="78">
        <f>L80*'Resumen de productos'!$C82</f>
        <v>0</v>
      </c>
      <c r="AQ80" s="78">
        <f>L80*'Resumen de productos'!$E82</f>
        <v>0</v>
      </c>
      <c r="AR80" s="78">
        <f>L80*'Resumen de productos'!$F82</f>
        <v>0</v>
      </c>
      <c r="AS80" s="78">
        <f>M80*'Resumen de productos'!$C82</f>
        <v>0</v>
      </c>
      <c r="AT80" s="78">
        <f>M80*'Resumen de productos'!$E82</f>
        <v>0</v>
      </c>
      <c r="AU80" s="78">
        <f>M80*'Resumen de productos'!$F82</f>
        <v>0</v>
      </c>
      <c r="AV80" s="78">
        <f>N80*'Resumen de productos'!$C82</f>
        <v>0</v>
      </c>
      <c r="AW80" s="78">
        <f>N80*'Resumen de productos'!$E82</f>
        <v>0</v>
      </c>
      <c r="AX80" s="78">
        <f>N80*'Resumen de productos'!$F82</f>
        <v>0</v>
      </c>
    </row>
    <row r="81" spans="1:50" x14ac:dyDescent="0.25">
      <c r="A81" s="3">
        <v>77</v>
      </c>
      <c r="B81" s="6" t="str">
        <f>'Resumen de productos'!B83</f>
        <v>NOMBRE DE PRODUCTO</v>
      </c>
      <c r="C81" s="79"/>
      <c r="D81" s="79"/>
      <c r="E81" s="79"/>
      <c r="F81" s="79"/>
      <c r="G81" s="79"/>
      <c r="H81" s="79"/>
      <c r="I81" s="79"/>
      <c r="J81" s="79"/>
      <c r="K81" s="79"/>
      <c r="L81" s="79"/>
      <c r="M81" s="79"/>
      <c r="N81" s="79"/>
      <c r="O81" s="78">
        <f>C81*'Resumen de productos'!$C83</f>
        <v>0</v>
      </c>
      <c r="P81" s="78">
        <f>C81*'Resumen de productos'!$E83</f>
        <v>0</v>
      </c>
      <c r="Q81" s="78">
        <f>C81*'Resumen de productos'!$F83</f>
        <v>0</v>
      </c>
      <c r="R81" s="78">
        <f>D81*'Resumen de productos'!$C83</f>
        <v>0</v>
      </c>
      <c r="S81" s="78">
        <f>D81*'Resumen de productos'!$E83</f>
        <v>0</v>
      </c>
      <c r="T81" s="78">
        <f>D81*'Resumen de productos'!$F83</f>
        <v>0</v>
      </c>
      <c r="U81" s="78">
        <f>E81*'Resumen de productos'!$C83</f>
        <v>0</v>
      </c>
      <c r="V81" s="78">
        <f>E81*'Resumen de productos'!$E83</f>
        <v>0</v>
      </c>
      <c r="W81" s="78">
        <f>E81*'Resumen de productos'!$F83</f>
        <v>0</v>
      </c>
      <c r="X81" s="78">
        <f>F81*'Resumen de productos'!$C83</f>
        <v>0</v>
      </c>
      <c r="Y81" s="78">
        <f>F81*'Resumen de productos'!$E83</f>
        <v>0</v>
      </c>
      <c r="Z81" s="78">
        <f>F81*'Resumen de productos'!$F83</f>
        <v>0</v>
      </c>
      <c r="AA81" s="78">
        <f>G81*'Resumen de productos'!$C83</f>
        <v>0</v>
      </c>
      <c r="AB81" s="78">
        <f>G81*'Resumen de productos'!$E83</f>
        <v>0</v>
      </c>
      <c r="AC81" s="78">
        <f>G81*'Resumen de productos'!$F83</f>
        <v>0</v>
      </c>
      <c r="AD81" s="78">
        <f>H81*'Resumen de productos'!$C83</f>
        <v>0</v>
      </c>
      <c r="AE81" s="78">
        <f>H81*'Resumen de productos'!$E83</f>
        <v>0</v>
      </c>
      <c r="AF81" s="78">
        <f>H81*'Resumen de productos'!$F83</f>
        <v>0</v>
      </c>
      <c r="AG81" s="78">
        <f>I81*'Resumen de productos'!$C83</f>
        <v>0</v>
      </c>
      <c r="AH81" s="78">
        <f>I81*'Resumen de productos'!$E83</f>
        <v>0</v>
      </c>
      <c r="AI81" s="78">
        <f>I81*'Resumen de productos'!$F83</f>
        <v>0</v>
      </c>
      <c r="AJ81" s="78">
        <f>J81*'Resumen de productos'!$C83</f>
        <v>0</v>
      </c>
      <c r="AK81" s="78">
        <f>J81*'Resumen de productos'!$E83</f>
        <v>0</v>
      </c>
      <c r="AL81" s="78">
        <f>J81*'Resumen de productos'!$F83</f>
        <v>0</v>
      </c>
      <c r="AM81" s="78">
        <f>K81*'Resumen de productos'!$C83</f>
        <v>0</v>
      </c>
      <c r="AN81" s="78">
        <f>K81*'Resumen de productos'!$E83</f>
        <v>0</v>
      </c>
      <c r="AO81" s="78">
        <f>K81*'Resumen de productos'!$F83</f>
        <v>0</v>
      </c>
      <c r="AP81" s="78">
        <f>L81*'Resumen de productos'!$C83</f>
        <v>0</v>
      </c>
      <c r="AQ81" s="78">
        <f>L81*'Resumen de productos'!$E83</f>
        <v>0</v>
      </c>
      <c r="AR81" s="78">
        <f>L81*'Resumen de productos'!$F83</f>
        <v>0</v>
      </c>
      <c r="AS81" s="78">
        <f>M81*'Resumen de productos'!$C83</f>
        <v>0</v>
      </c>
      <c r="AT81" s="78">
        <f>M81*'Resumen de productos'!$E83</f>
        <v>0</v>
      </c>
      <c r="AU81" s="78">
        <f>M81*'Resumen de productos'!$F83</f>
        <v>0</v>
      </c>
      <c r="AV81" s="78">
        <f>N81*'Resumen de productos'!$C83</f>
        <v>0</v>
      </c>
      <c r="AW81" s="78">
        <f>N81*'Resumen de productos'!$E83</f>
        <v>0</v>
      </c>
      <c r="AX81" s="78">
        <f>N81*'Resumen de productos'!$F83</f>
        <v>0</v>
      </c>
    </row>
    <row r="82" spans="1:50" x14ac:dyDescent="0.25">
      <c r="A82" s="3">
        <v>78</v>
      </c>
      <c r="B82" s="6" t="str">
        <f>'Resumen de productos'!B84</f>
        <v>NOMBRE DE PRODUCTO</v>
      </c>
      <c r="C82" s="79"/>
      <c r="D82" s="79"/>
      <c r="E82" s="79"/>
      <c r="F82" s="79"/>
      <c r="G82" s="79"/>
      <c r="H82" s="79"/>
      <c r="I82" s="79"/>
      <c r="J82" s="79"/>
      <c r="K82" s="79"/>
      <c r="L82" s="79"/>
      <c r="M82" s="79"/>
      <c r="N82" s="79"/>
      <c r="O82" s="78">
        <f>C82*'Resumen de productos'!$C84</f>
        <v>0</v>
      </c>
      <c r="P82" s="78">
        <f>C82*'Resumen de productos'!$E84</f>
        <v>0</v>
      </c>
      <c r="Q82" s="78">
        <f>C82*'Resumen de productos'!$F84</f>
        <v>0</v>
      </c>
      <c r="R82" s="78">
        <f>D82*'Resumen de productos'!$C84</f>
        <v>0</v>
      </c>
      <c r="S82" s="78">
        <f>D82*'Resumen de productos'!$E84</f>
        <v>0</v>
      </c>
      <c r="T82" s="78">
        <f>D82*'Resumen de productos'!$F84</f>
        <v>0</v>
      </c>
      <c r="U82" s="78">
        <f>E82*'Resumen de productos'!$C84</f>
        <v>0</v>
      </c>
      <c r="V82" s="78">
        <f>E82*'Resumen de productos'!$E84</f>
        <v>0</v>
      </c>
      <c r="W82" s="78">
        <f>E82*'Resumen de productos'!$F84</f>
        <v>0</v>
      </c>
      <c r="X82" s="78">
        <f>F82*'Resumen de productos'!$C84</f>
        <v>0</v>
      </c>
      <c r="Y82" s="78">
        <f>F82*'Resumen de productos'!$E84</f>
        <v>0</v>
      </c>
      <c r="Z82" s="78">
        <f>F82*'Resumen de productos'!$F84</f>
        <v>0</v>
      </c>
      <c r="AA82" s="78">
        <f>G82*'Resumen de productos'!$C84</f>
        <v>0</v>
      </c>
      <c r="AB82" s="78">
        <f>G82*'Resumen de productos'!$E84</f>
        <v>0</v>
      </c>
      <c r="AC82" s="78">
        <f>G82*'Resumen de productos'!$F84</f>
        <v>0</v>
      </c>
      <c r="AD82" s="78">
        <f>H82*'Resumen de productos'!$C84</f>
        <v>0</v>
      </c>
      <c r="AE82" s="78">
        <f>H82*'Resumen de productos'!$E84</f>
        <v>0</v>
      </c>
      <c r="AF82" s="78">
        <f>H82*'Resumen de productos'!$F84</f>
        <v>0</v>
      </c>
      <c r="AG82" s="78">
        <f>I82*'Resumen de productos'!$C84</f>
        <v>0</v>
      </c>
      <c r="AH82" s="78">
        <f>I82*'Resumen de productos'!$E84</f>
        <v>0</v>
      </c>
      <c r="AI82" s="78">
        <f>I82*'Resumen de productos'!$F84</f>
        <v>0</v>
      </c>
      <c r="AJ82" s="78">
        <f>J82*'Resumen de productos'!$C84</f>
        <v>0</v>
      </c>
      <c r="AK82" s="78">
        <f>J82*'Resumen de productos'!$E84</f>
        <v>0</v>
      </c>
      <c r="AL82" s="78">
        <f>J82*'Resumen de productos'!$F84</f>
        <v>0</v>
      </c>
      <c r="AM82" s="78">
        <f>K82*'Resumen de productos'!$C84</f>
        <v>0</v>
      </c>
      <c r="AN82" s="78">
        <f>K82*'Resumen de productos'!$E84</f>
        <v>0</v>
      </c>
      <c r="AO82" s="78">
        <f>K82*'Resumen de productos'!$F84</f>
        <v>0</v>
      </c>
      <c r="AP82" s="78">
        <f>L82*'Resumen de productos'!$C84</f>
        <v>0</v>
      </c>
      <c r="AQ82" s="78">
        <f>L82*'Resumen de productos'!$E84</f>
        <v>0</v>
      </c>
      <c r="AR82" s="78">
        <f>L82*'Resumen de productos'!$F84</f>
        <v>0</v>
      </c>
      <c r="AS82" s="78">
        <f>M82*'Resumen de productos'!$C84</f>
        <v>0</v>
      </c>
      <c r="AT82" s="78">
        <f>M82*'Resumen de productos'!$E84</f>
        <v>0</v>
      </c>
      <c r="AU82" s="78">
        <f>M82*'Resumen de productos'!$F84</f>
        <v>0</v>
      </c>
      <c r="AV82" s="78">
        <f>N82*'Resumen de productos'!$C84</f>
        <v>0</v>
      </c>
      <c r="AW82" s="78">
        <f>N82*'Resumen de productos'!$E84</f>
        <v>0</v>
      </c>
      <c r="AX82" s="78">
        <f>N82*'Resumen de productos'!$F84</f>
        <v>0</v>
      </c>
    </row>
    <row r="83" spans="1:50" x14ac:dyDescent="0.25">
      <c r="A83" s="3">
        <v>79</v>
      </c>
      <c r="B83" s="6" t="str">
        <f>'Resumen de productos'!B85</f>
        <v>NOMBRE DE PRODUCTO</v>
      </c>
      <c r="C83" s="79"/>
      <c r="D83" s="79"/>
      <c r="E83" s="79"/>
      <c r="F83" s="79"/>
      <c r="G83" s="79"/>
      <c r="H83" s="79"/>
      <c r="I83" s="79"/>
      <c r="J83" s="79"/>
      <c r="K83" s="79"/>
      <c r="L83" s="79"/>
      <c r="M83" s="79"/>
      <c r="N83" s="79"/>
      <c r="O83" s="78">
        <f>C83*'Resumen de productos'!$C85</f>
        <v>0</v>
      </c>
      <c r="P83" s="78">
        <f>C83*'Resumen de productos'!$E85</f>
        <v>0</v>
      </c>
      <c r="Q83" s="78">
        <f>C83*'Resumen de productos'!$F85</f>
        <v>0</v>
      </c>
      <c r="R83" s="78">
        <f>D83*'Resumen de productos'!$C85</f>
        <v>0</v>
      </c>
      <c r="S83" s="78">
        <f>D83*'Resumen de productos'!$E85</f>
        <v>0</v>
      </c>
      <c r="T83" s="78">
        <f>D83*'Resumen de productos'!$F85</f>
        <v>0</v>
      </c>
      <c r="U83" s="78">
        <f>E83*'Resumen de productos'!$C85</f>
        <v>0</v>
      </c>
      <c r="V83" s="78">
        <f>E83*'Resumen de productos'!$E85</f>
        <v>0</v>
      </c>
      <c r="W83" s="78">
        <f>E83*'Resumen de productos'!$F85</f>
        <v>0</v>
      </c>
      <c r="X83" s="78">
        <f>F83*'Resumen de productos'!$C85</f>
        <v>0</v>
      </c>
      <c r="Y83" s="78">
        <f>F83*'Resumen de productos'!$E85</f>
        <v>0</v>
      </c>
      <c r="Z83" s="78">
        <f>F83*'Resumen de productos'!$F85</f>
        <v>0</v>
      </c>
      <c r="AA83" s="78">
        <f>G83*'Resumen de productos'!$C85</f>
        <v>0</v>
      </c>
      <c r="AB83" s="78">
        <f>G83*'Resumen de productos'!$E85</f>
        <v>0</v>
      </c>
      <c r="AC83" s="78">
        <f>G83*'Resumen de productos'!$F85</f>
        <v>0</v>
      </c>
      <c r="AD83" s="78">
        <f>H83*'Resumen de productos'!$C85</f>
        <v>0</v>
      </c>
      <c r="AE83" s="78">
        <f>H83*'Resumen de productos'!$E85</f>
        <v>0</v>
      </c>
      <c r="AF83" s="78">
        <f>H83*'Resumen de productos'!$F85</f>
        <v>0</v>
      </c>
      <c r="AG83" s="78">
        <f>I83*'Resumen de productos'!$C85</f>
        <v>0</v>
      </c>
      <c r="AH83" s="78">
        <f>I83*'Resumen de productos'!$E85</f>
        <v>0</v>
      </c>
      <c r="AI83" s="78">
        <f>I83*'Resumen de productos'!$F85</f>
        <v>0</v>
      </c>
      <c r="AJ83" s="78">
        <f>J83*'Resumen de productos'!$C85</f>
        <v>0</v>
      </c>
      <c r="AK83" s="78">
        <f>J83*'Resumen de productos'!$E85</f>
        <v>0</v>
      </c>
      <c r="AL83" s="78">
        <f>J83*'Resumen de productos'!$F85</f>
        <v>0</v>
      </c>
      <c r="AM83" s="78">
        <f>K83*'Resumen de productos'!$C85</f>
        <v>0</v>
      </c>
      <c r="AN83" s="78">
        <f>K83*'Resumen de productos'!$E85</f>
        <v>0</v>
      </c>
      <c r="AO83" s="78">
        <f>K83*'Resumen de productos'!$F85</f>
        <v>0</v>
      </c>
      <c r="AP83" s="78">
        <f>L83*'Resumen de productos'!$C85</f>
        <v>0</v>
      </c>
      <c r="AQ83" s="78">
        <f>L83*'Resumen de productos'!$E85</f>
        <v>0</v>
      </c>
      <c r="AR83" s="78">
        <f>L83*'Resumen de productos'!$F85</f>
        <v>0</v>
      </c>
      <c r="AS83" s="78">
        <f>M83*'Resumen de productos'!$C85</f>
        <v>0</v>
      </c>
      <c r="AT83" s="78">
        <f>M83*'Resumen de productos'!$E85</f>
        <v>0</v>
      </c>
      <c r="AU83" s="78">
        <f>M83*'Resumen de productos'!$F85</f>
        <v>0</v>
      </c>
      <c r="AV83" s="78">
        <f>N83*'Resumen de productos'!$C85</f>
        <v>0</v>
      </c>
      <c r="AW83" s="78">
        <f>N83*'Resumen de productos'!$E85</f>
        <v>0</v>
      </c>
      <c r="AX83" s="78">
        <f>N83*'Resumen de productos'!$F85</f>
        <v>0</v>
      </c>
    </row>
    <row r="84" spans="1:50" x14ac:dyDescent="0.25">
      <c r="A84" s="3">
        <v>80</v>
      </c>
      <c r="B84" s="6" t="str">
        <f>'Resumen de productos'!B86</f>
        <v>NOMBRE DE PRODUCTO</v>
      </c>
      <c r="C84" s="79"/>
      <c r="D84" s="79"/>
      <c r="E84" s="79"/>
      <c r="F84" s="79"/>
      <c r="G84" s="79"/>
      <c r="H84" s="79"/>
      <c r="I84" s="79"/>
      <c r="J84" s="79"/>
      <c r="K84" s="79"/>
      <c r="L84" s="79"/>
      <c r="M84" s="79"/>
      <c r="N84" s="79"/>
      <c r="O84" s="78">
        <f>C84*'Resumen de productos'!$C86</f>
        <v>0</v>
      </c>
      <c r="P84" s="78">
        <f>C84*'Resumen de productos'!$E86</f>
        <v>0</v>
      </c>
      <c r="Q84" s="78">
        <f>C84*'Resumen de productos'!$F86</f>
        <v>0</v>
      </c>
      <c r="R84" s="78">
        <f>D84*'Resumen de productos'!$C86</f>
        <v>0</v>
      </c>
      <c r="S84" s="78">
        <f>D84*'Resumen de productos'!$E86</f>
        <v>0</v>
      </c>
      <c r="T84" s="78">
        <f>D84*'Resumen de productos'!$F86</f>
        <v>0</v>
      </c>
      <c r="U84" s="78">
        <f>E84*'Resumen de productos'!$C86</f>
        <v>0</v>
      </c>
      <c r="V84" s="78">
        <f>E84*'Resumen de productos'!$E86</f>
        <v>0</v>
      </c>
      <c r="W84" s="78">
        <f>E84*'Resumen de productos'!$F86</f>
        <v>0</v>
      </c>
      <c r="X84" s="78">
        <f>F84*'Resumen de productos'!$C86</f>
        <v>0</v>
      </c>
      <c r="Y84" s="78">
        <f>F84*'Resumen de productos'!$E86</f>
        <v>0</v>
      </c>
      <c r="Z84" s="78">
        <f>F84*'Resumen de productos'!$F86</f>
        <v>0</v>
      </c>
      <c r="AA84" s="78">
        <f>G84*'Resumen de productos'!$C86</f>
        <v>0</v>
      </c>
      <c r="AB84" s="78">
        <f>G84*'Resumen de productos'!$E86</f>
        <v>0</v>
      </c>
      <c r="AC84" s="78">
        <f>G84*'Resumen de productos'!$F86</f>
        <v>0</v>
      </c>
      <c r="AD84" s="78">
        <f>H84*'Resumen de productos'!$C86</f>
        <v>0</v>
      </c>
      <c r="AE84" s="78">
        <f>H84*'Resumen de productos'!$E86</f>
        <v>0</v>
      </c>
      <c r="AF84" s="78">
        <f>H84*'Resumen de productos'!$F86</f>
        <v>0</v>
      </c>
      <c r="AG84" s="78">
        <f>I84*'Resumen de productos'!$C86</f>
        <v>0</v>
      </c>
      <c r="AH84" s="78">
        <f>I84*'Resumen de productos'!$E86</f>
        <v>0</v>
      </c>
      <c r="AI84" s="78">
        <f>I84*'Resumen de productos'!$F86</f>
        <v>0</v>
      </c>
      <c r="AJ84" s="78">
        <f>J84*'Resumen de productos'!$C86</f>
        <v>0</v>
      </c>
      <c r="AK84" s="78">
        <f>J84*'Resumen de productos'!$E86</f>
        <v>0</v>
      </c>
      <c r="AL84" s="78">
        <f>J84*'Resumen de productos'!$F86</f>
        <v>0</v>
      </c>
      <c r="AM84" s="78">
        <f>K84*'Resumen de productos'!$C86</f>
        <v>0</v>
      </c>
      <c r="AN84" s="78">
        <f>K84*'Resumen de productos'!$E86</f>
        <v>0</v>
      </c>
      <c r="AO84" s="78">
        <f>K84*'Resumen de productos'!$F86</f>
        <v>0</v>
      </c>
      <c r="AP84" s="78">
        <f>L84*'Resumen de productos'!$C86</f>
        <v>0</v>
      </c>
      <c r="AQ84" s="78">
        <f>L84*'Resumen de productos'!$E86</f>
        <v>0</v>
      </c>
      <c r="AR84" s="78">
        <f>L84*'Resumen de productos'!$F86</f>
        <v>0</v>
      </c>
      <c r="AS84" s="78">
        <f>M84*'Resumen de productos'!$C86</f>
        <v>0</v>
      </c>
      <c r="AT84" s="78">
        <f>M84*'Resumen de productos'!$E86</f>
        <v>0</v>
      </c>
      <c r="AU84" s="78">
        <f>M84*'Resumen de productos'!$F86</f>
        <v>0</v>
      </c>
      <c r="AV84" s="78">
        <f>N84*'Resumen de productos'!$C86</f>
        <v>0</v>
      </c>
      <c r="AW84" s="78">
        <f>N84*'Resumen de productos'!$E86</f>
        <v>0</v>
      </c>
      <c r="AX84" s="78">
        <f>N84*'Resumen de productos'!$F86</f>
        <v>0</v>
      </c>
    </row>
    <row r="85" spans="1:50" x14ac:dyDescent="0.25">
      <c r="A85" s="3">
        <v>81</v>
      </c>
      <c r="B85" s="6" t="str">
        <f>'Resumen de productos'!B87</f>
        <v>NOMBRE DE PRODUCTO</v>
      </c>
      <c r="C85" s="79"/>
      <c r="D85" s="79"/>
      <c r="E85" s="79"/>
      <c r="F85" s="79"/>
      <c r="G85" s="79"/>
      <c r="H85" s="79"/>
      <c r="I85" s="79"/>
      <c r="J85" s="79"/>
      <c r="K85" s="79"/>
      <c r="L85" s="79"/>
      <c r="M85" s="79"/>
      <c r="N85" s="79"/>
      <c r="O85" s="78">
        <f>C85*'Resumen de productos'!$C87</f>
        <v>0</v>
      </c>
      <c r="P85" s="78">
        <f>C85*'Resumen de productos'!$E87</f>
        <v>0</v>
      </c>
      <c r="Q85" s="78">
        <f>C85*'Resumen de productos'!$F87</f>
        <v>0</v>
      </c>
      <c r="R85" s="78">
        <f>D85*'Resumen de productos'!$C87</f>
        <v>0</v>
      </c>
      <c r="S85" s="78">
        <f>D85*'Resumen de productos'!$E87</f>
        <v>0</v>
      </c>
      <c r="T85" s="78">
        <f>D85*'Resumen de productos'!$F87</f>
        <v>0</v>
      </c>
      <c r="U85" s="78">
        <f>E85*'Resumen de productos'!$C87</f>
        <v>0</v>
      </c>
      <c r="V85" s="78">
        <f>E85*'Resumen de productos'!$E87</f>
        <v>0</v>
      </c>
      <c r="W85" s="78">
        <f>E85*'Resumen de productos'!$F87</f>
        <v>0</v>
      </c>
      <c r="X85" s="78">
        <f>F85*'Resumen de productos'!$C87</f>
        <v>0</v>
      </c>
      <c r="Y85" s="78">
        <f>F85*'Resumen de productos'!$E87</f>
        <v>0</v>
      </c>
      <c r="Z85" s="78">
        <f>F85*'Resumen de productos'!$F87</f>
        <v>0</v>
      </c>
      <c r="AA85" s="78">
        <f>G85*'Resumen de productos'!$C87</f>
        <v>0</v>
      </c>
      <c r="AB85" s="78">
        <f>G85*'Resumen de productos'!$E87</f>
        <v>0</v>
      </c>
      <c r="AC85" s="78">
        <f>G85*'Resumen de productos'!$F87</f>
        <v>0</v>
      </c>
      <c r="AD85" s="78">
        <f>H85*'Resumen de productos'!$C87</f>
        <v>0</v>
      </c>
      <c r="AE85" s="78">
        <f>H85*'Resumen de productos'!$E87</f>
        <v>0</v>
      </c>
      <c r="AF85" s="78">
        <f>H85*'Resumen de productos'!$F87</f>
        <v>0</v>
      </c>
      <c r="AG85" s="78">
        <f>I85*'Resumen de productos'!$C87</f>
        <v>0</v>
      </c>
      <c r="AH85" s="78">
        <f>I85*'Resumen de productos'!$E87</f>
        <v>0</v>
      </c>
      <c r="AI85" s="78">
        <f>I85*'Resumen de productos'!$F87</f>
        <v>0</v>
      </c>
      <c r="AJ85" s="78">
        <f>J85*'Resumen de productos'!$C87</f>
        <v>0</v>
      </c>
      <c r="AK85" s="78">
        <f>J85*'Resumen de productos'!$E87</f>
        <v>0</v>
      </c>
      <c r="AL85" s="78">
        <f>J85*'Resumen de productos'!$F87</f>
        <v>0</v>
      </c>
      <c r="AM85" s="78">
        <f>K85*'Resumen de productos'!$C87</f>
        <v>0</v>
      </c>
      <c r="AN85" s="78">
        <f>K85*'Resumen de productos'!$E87</f>
        <v>0</v>
      </c>
      <c r="AO85" s="78">
        <f>K85*'Resumen de productos'!$F87</f>
        <v>0</v>
      </c>
      <c r="AP85" s="78">
        <f>L85*'Resumen de productos'!$C87</f>
        <v>0</v>
      </c>
      <c r="AQ85" s="78">
        <f>L85*'Resumen de productos'!$E87</f>
        <v>0</v>
      </c>
      <c r="AR85" s="78">
        <f>L85*'Resumen de productos'!$F87</f>
        <v>0</v>
      </c>
      <c r="AS85" s="78">
        <f>M85*'Resumen de productos'!$C87</f>
        <v>0</v>
      </c>
      <c r="AT85" s="78">
        <f>M85*'Resumen de productos'!$E87</f>
        <v>0</v>
      </c>
      <c r="AU85" s="78">
        <f>M85*'Resumen de productos'!$F87</f>
        <v>0</v>
      </c>
      <c r="AV85" s="78">
        <f>N85*'Resumen de productos'!$C87</f>
        <v>0</v>
      </c>
      <c r="AW85" s="78">
        <f>N85*'Resumen de productos'!$E87</f>
        <v>0</v>
      </c>
      <c r="AX85" s="78">
        <f>N85*'Resumen de productos'!$F87</f>
        <v>0</v>
      </c>
    </row>
    <row r="86" spans="1:50" x14ac:dyDescent="0.25">
      <c r="A86" s="3">
        <v>82</v>
      </c>
      <c r="B86" s="6" t="str">
        <f>'Resumen de productos'!B88</f>
        <v>NOMBRE DE PRODUCTO</v>
      </c>
      <c r="C86" s="79"/>
      <c r="D86" s="79"/>
      <c r="E86" s="79"/>
      <c r="F86" s="79"/>
      <c r="G86" s="79"/>
      <c r="H86" s="79"/>
      <c r="I86" s="79"/>
      <c r="J86" s="79"/>
      <c r="K86" s="79"/>
      <c r="L86" s="79"/>
      <c r="M86" s="79"/>
      <c r="N86" s="79"/>
      <c r="O86" s="78">
        <f>C86*'Resumen de productos'!$C88</f>
        <v>0</v>
      </c>
      <c r="P86" s="78">
        <f>C86*'Resumen de productos'!$E88</f>
        <v>0</v>
      </c>
      <c r="Q86" s="78">
        <f>C86*'Resumen de productos'!$F88</f>
        <v>0</v>
      </c>
      <c r="R86" s="78">
        <f>D86*'Resumen de productos'!$C88</f>
        <v>0</v>
      </c>
      <c r="S86" s="78">
        <f>D86*'Resumen de productos'!$E88</f>
        <v>0</v>
      </c>
      <c r="T86" s="78">
        <f>D86*'Resumen de productos'!$F88</f>
        <v>0</v>
      </c>
      <c r="U86" s="78">
        <f>E86*'Resumen de productos'!$C88</f>
        <v>0</v>
      </c>
      <c r="V86" s="78">
        <f>E86*'Resumen de productos'!$E88</f>
        <v>0</v>
      </c>
      <c r="W86" s="78">
        <f>E86*'Resumen de productos'!$F88</f>
        <v>0</v>
      </c>
      <c r="X86" s="78">
        <f>F86*'Resumen de productos'!$C88</f>
        <v>0</v>
      </c>
      <c r="Y86" s="78">
        <f>F86*'Resumen de productos'!$E88</f>
        <v>0</v>
      </c>
      <c r="Z86" s="78">
        <f>F86*'Resumen de productos'!$F88</f>
        <v>0</v>
      </c>
      <c r="AA86" s="78">
        <f>G86*'Resumen de productos'!$C88</f>
        <v>0</v>
      </c>
      <c r="AB86" s="78">
        <f>G86*'Resumen de productos'!$E88</f>
        <v>0</v>
      </c>
      <c r="AC86" s="78">
        <f>G86*'Resumen de productos'!$F88</f>
        <v>0</v>
      </c>
      <c r="AD86" s="78">
        <f>H86*'Resumen de productos'!$C88</f>
        <v>0</v>
      </c>
      <c r="AE86" s="78">
        <f>H86*'Resumen de productos'!$E88</f>
        <v>0</v>
      </c>
      <c r="AF86" s="78">
        <f>H86*'Resumen de productos'!$F88</f>
        <v>0</v>
      </c>
      <c r="AG86" s="78">
        <f>I86*'Resumen de productos'!$C88</f>
        <v>0</v>
      </c>
      <c r="AH86" s="78">
        <f>I86*'Resumen de productos'!$E88</f>
        <v>0</v>
      </c>
      <c r="AI86" s="78">
        <f>I86*'Resumen de productos'!$F88</f>
        <v>0</v>
      </c>
      <c r="AJ86" s="78">
        <f>J86*'Resumen de productos'!$C88</f>
        <v>0</v>
      </c>
      <c r="AK86" s="78">
        <f>J86*'Resumen de productos'!$E88</f>
        <v>0</v>
      </c>
      <c r="AL86" s="78">
        <f>J86*'Resumen de productos'!$F88</f>
        <v>0</v>
      </c>
      <c r="AM86" s="78">
        <f>K86*'Resumen de productos'!$C88</f>
        <v>0</v>
      </c>
      <c r="AN86" s="78">
        <f>K86*'Resumen de productos'!$E88</f>
        <v>0</v>
      </c>
      <c r="AO86" s="78">
        <f>K86*'Resumen de productos'!$F88</f>
        <v>0</v>
      </c>
      <c r="AP86" s="78">
        <f>L86*'Resumen de productos'!$C88</f>
        <v>0</v>
      </c>
      <c r="AQ86" s="78">
        <f>L86*'Resumen de productos'!$E88</f>
        <v>0</v>
      </c>
      <c r="AR86" s="78">
        <f>L86*'Resumen de productos'!$F88</f>
        <v>0</v>
      </c>
      <c r="AS86" s="78">
        <f>M86*'Resumen de productos'!$C88</f>
        <v>0</v>
      </c>
      <c r="AT86" s="78">
        <f>M86*'Resumen de productos'!$E88</f>
        <v>0</v>
      </c>
      <c r="AU86" s="78">
        <f>M86*'Resumen de productos'!$F88</f>
        <v>0</v>
      </c>
      <c r="AV86" s="78">
        <f>N86*'Resumen de productos'!$C88</f>
        <v>0</v>
      </c>
      <c r="AW86" s="78">
        <f>N86*'Resumen de productos'!$E88</f>
        <v>0</v>
      </c>
      <c r="AX86" s="78">
        <f>N86*'Resumen de productos'!$F88</f>
        <v>0</v>
      </c>
    </row>
    <row r="87" spans="1:50" x14ac:dyDescent="0.25">
      <c r="A87" s="3">
        <v>83</v>
      </c>
      <c r="B87" s="6" t="str">
        <f>'Resumen de productos'!B89</f>
        <v>NOMBRE DE PRODUCTO</v>
      </c>
      <c r="C87" s="79"/>
      <c r="D87" s="79"/>
      <c r="E87" s="79"/>
      <c r="F87" s="79"/>
      <c r="G87" s="79"/>
      <c r="H87" s="79"/>
      <c r="I87" s="79"/>
      <c r="J87" s="79"/>
      <c r="K87" s="79"/>
      <c r="L87" s="79"/>
      <c r="M87" s="79"/>
      <c r="N87" s="79"/>
      <c r="O87" s="78">
        <f>C87*'Resumen de productos'!$C89</f>
        <v>0</v>
      </c>
      <c r="P87" s="78">
        <f>C87*'Resumen de productos'!$E89</f>
        <v>0</v>
      </c>
      <c r="Q87" s="78">
        <f>C87*'Resumen de productos'!$F89</f>
        <v>0</v>
      </c>
      <c r="R87" s="78">
        <f>D87*'Resumen de productos'!$C89</f>
        <v>0</v>
      </c>
      <c r="S87" s="78">
        <f>D87*'Resumen de productos'!$E89</f>
        <v>0</v>
      </c>
      <c r="T87" s="78">
        <f>D87*'Resumen de productos'!$F89</f>
        <v>0</v>
      </c>
      <c r="U87" s="78">
        <f>E87*'Resumen de productos'!$C89</f>
        <v>0</v>
      </c>
      <c r="V87" s="78">
        <f>E87*'Resumen de productos'!$E89</f>
        <v>0</v>
      </c>
      <c r="W87" s="78">
        <f>E87*'Resumen de productos'!$F89</f>
        <v>0</v>
      </c>
      <c r="X87" s="78">
        <f>F87*'Resumen de productos'!$C89</f>
        <v>0</v>
      </c>
      <c r="Y87" s="78">
        <f>F87*'Resumen de productos'!$E89</f>
        <v>0</v>
      </c>
      <c r="Z87" s="78">
        <f>F87*'Resumen de productos'!$F89</f>
        <v>0</v>
      </c>
      <c r="AA87" s="78">
        <f>G87*'Resumen de productos'!$C89</f>
        <v>0</v>
      </c>
      <c r="AB87" s="78">
        <f>G87*'Resumen de productos'!$E89</f>
        <v>0</v>
      </c>
      <c r="AC87" s="78">
        <f>G87*'Resumen de productos'!$F89</f>
        <v>0</v>
      </c>
      <c r="AD87" s="78">
        <f>H87*'Resumen de productos'!$C89</f>
        <v>0</v>
      </c>
      <c r="AE87" s="78">
        <f>H87*'Resumen de productos'!$E89</f>
        <v>0</v>
      </c>
      <c r="AF87" s="78">
        <f>H87*'Resumen de productos'!$F89</f>
        <v>0</v>
      </c>
      <c r="AG87" s="78">
        <f>I87*'Resumen de productos'!$C89</f>
        <v>0</v>
      </c>
      <c r="AH87" s="78">
        <f>I87*'Resumen de productos'!$E89</f>
        <v>0</v>
      </c>
      <c r="AI87" s="78">
        <f>I87*'Resumen de productos'!$F89</f>
        <v>0</v>
      </c>
      <c r="AJ87" s="78">
        <f>J87*'Resumen de productos'!$C89</f>
        <v>0</v>
      </c>
      <c r="AK87" s="78">
        <f>J87*'Resumen de productos'!$E89</f>
        <v>0</v>
      </c>
      <c r="AL87" s="78">
        <f>J87*'Resumen de productos'!$F89</f>
        <v>0</v>
      </c>
      <c r="AM87" s="78">
        <f>K87*'Resumen de productos'!$C89</f>
        <v>0</v>
      </c>
      <c r="AN87" s="78">
        <f>K87*'Resumen de productos'!$E89</f>
        <v>0</v>
      </c>
      <c r="AO87" s="78">
        <f>K87*'Resumen de productos'!$F89</f>
        <v>0</v>
      </c>
      <c r="AP87" s="78">
        <f>L87*'Resumen de productos'!$C89</f>
        <v>0</v>
      </c>
      <c r="AQ87" s="78">
        <f>L87*'Resumen de productos'!$E89</f>
        <v>0</v>
      </c>
      <c r="AR87" s="78">
        <f>L87*'Resumen de productos'!$F89</f>
        <v>0</v>
      </c>
      <c r="AS87" s="78">
        <f>M87*'Resumen de productos'!$C89</f>
        <v>0</v>
      </c>
      <c r="AT87" s="78">
        <f>M87*'Resumen de productos'!$E89</f>
        <v>0</v>
      </c>
      <c r="AU87" s="78">
        <f>M87*'Resumen de productos'!$F89</f>
        <v>0</v>
      </c>
      <c r="AV87" s="78">
        <f>N87*'Resumen de productos'!$C89</f>
        <v>0</v>
      </c>
      <c r="AW87" s="78">
        <f>N87*'Resumen de productos'!$E89</f>
        <v>0</v>
      </c>
      <c r="AX87" s="78">
        <f>N87*'Resumen de productos'!$F89</f>
        <v>0</v>
      </c>
    </row>
    <row r="88" spans="1:50" x14ac:dyDescent="0.25">
      <c r="A88" s="3">
        <v>84</v>
      </c>
      <c r="B88" s="6" t="str">
        <f>'Resumen de productos'!B90</f>
        <v>NOMBRE DE PRODUCTO</v>
      </c>
      <c r="C88" s="79"/>
      <c r="D88" s="79"/>
      <c r="E88" s="79"/>
      <c r="F88" s="79"/>
      <c r="G88" s="79"/>
      <c r="H88" s="79"/>
      <c r="I88" s="79"/>
      <c r="J88" s="79"/>
      <c r="K88" s="79"/>
      <c r="L88" s="79"/>
      <c r="M88" s="79"/>
      <c r="N88" s="79"/>
      <c r="O88" s="78">
        <f>C88*'Resumen de productos'!$C90</f>
        <v>0</v>
      </c>
      <c r="P88" s="78">
        <f>C88*'Resumen de productos'!$E90</f>
        <v>0</v>
      </c>
      <c r="Q88" s="78">
        <f>C88*'Resumen de productos'!$F90</f>
        <v>0</v>
      </c>
      <c r="R88" s="78">
        <f>D88*'Resumen de productos'!$C90</f>
        <v>0</v>
      </c>
      <c r="S88" s="78">
        <f>D88*'Resumen de productos'!$E90</f>
        <v>0</v>
      </c>
      <c r="T88" s="78">
        <f>D88*'Resumen de productos'!$F90</f>
        <v>0</v>
      </c>
      <c r="U88" s="78">
        <f>E88*'Resumen de productos'!$C90</f>
        <v>0</v>
      </c>
      <c r="V88" s="78">
        <f>E88*'Resumen de productos'!$E90</f>
        <v>0</v>
      </c>
      <c r="W88" s="78">
        <f>E88*'Resumen de productos'!$F90</f>
        <v>0</v>
      </c>
      <c r="X88" s="78">
        <f>F88*'Resumen de productos'!$C90</f>
        <v>0</v>
      </c>
      <c r="Y88" s="78">
        <f>F88*'Resumen de productos'!$E90</f>
        <v>0</v>
      </c>
      <c r="Z88" s="78">
        <f>F88*'Resumen de productos'!$F90</f>
        <v>0</v>
      </c>
      <c r="AA88" s="78">
        <f>G88*'Resumen de productos'!$C90</f>
        <v>0</v>
      </c>
      <c r="AB88" s="78">
        <f>G88*'Resumen de productos'!$E90</f>
        <v>0</v>
      </c>
      <c r="AC88" s="78">
        <f>G88*'Resumen de productos'!$F90</f>
        <v>0</v>
      </c>
      <c r="AD88" s="78">
        <f>H88*'Resumen de productos'!$C90</f>
        <v>0</v>
      </c>
      <c r="AE88" s="78">
        <f>H88*'Resumen de productos'!$E90</f>
        <v>0</v>
      </c>
      <c r="AF88" s="78">
        <f>H88*'Resumen de productos'!$F90</f>
        <v>0</v>
      </c>
      <c r="AG88" s="78">
        <f>I88*'Resumen de productos'!$C90</f>
        <v>0</v>
      </c>
      <c r="AH88" s="78">
        <f>I88*'Resumen de productos'!$E90</f>
        <v>0</v>
      </c>
      <c r="AI88" s="78">
        <f>I88*'Resumen de productos'!$F90</f>
        <v>0</v>
      </c>
      <c r="AJ88" s="78">
        <f>J88*'Resumen de productos'!$C90</f>
        <v>0</v>
      </c>
      <c r="AK88" s="78">
        <f>J88*'Resumen de productos'!$E90</f>
        <v>0</v>
      </c>
      <c r="AL88" s="78">
        <f>J88*'Resumen de productos'!$F90</f>
        <v>0</v>
      </c>
      <c r="AM88" s="78">
        <f>K88*'Resumen de productos'!$C90</f>
        <v>0</v>
      </c>
      <c r="AN88" s="78">
        <f>K88*'Resumen de productos'!$E90</f>
        <v>0</v>
      </c>
      <c r="AO88" s="78">
        <f>K88*'Resumen de productos'!$F90</f>
        <v>0</v>
      </c>
      <c r="AP88" s="78">
        <f>L88*'Resumen de productos'!$C90</f>
        <v>0</v>
      </c>
      <c r="AQ88" s="78">
        <f>L88*'Resumen de productos'!$E90</f>
        <v>0</v>
      </c>
      <c r="AR88" s="78">
        <f>L88*'Resumen de productos'!$F90</f>
        <v>0</v>
      </c>
      <c r="AS88" s="78">
        <f>M88*'Resumen de productos'!$C90</f>
        <v>0</v>
      </c>
      <c r="AT88" s="78">
        <f>M88*'Resumen de productos'!$E90</f>
        <v>0</v>
      </c>
      <c r="AU88" s="78">
        <f>M88*'Resumen de productos'!$F90</f>
        <v>0</v>
      </c>
      <c r="AV88" s="78">
        <f>N88*'Resumen de productos'!$C90</f>
        <v>0</v>
      </c>
      <c r="AW88" s="78">
        <f>N88*'Resumen de productos'!$E90</f>
        <v>0</v>
      </c>
      <c r="AX88" s="78">
        <f>N88*'Resumen de productos'!$F90</f>
        <v>0</v>
      </c>
    </row>
    <row r="89" spans="1:50" x14ac:dyDescent="0.25">
      <c r="A89" s="3">
        <v>85</v>
      </c>
      <c r="B89" s="6" t="str">
        <f>'Resumen de productos'!B91</f>
        <v>NOMBRE DE PRODUCTO</v>
      </c>
      <c r="C89" s="79"/>
      <c r="D89" s="79"/>
      <c r="E89" s="79"/>
      <c r="F89" s="79"/>
      <c r="G89" s="79"/>
      <c r="H89" s="79"/>
      <c r="I89" s="79"/>
      <c r="J89" s="79"/>
      <c r="K89" s="79"/>
      <c r="L89" s="79"/>
      <c r="M89" s="79"/>
      <c r="N89" s="79"/>
      <c r="O89" s="78">
        <f>C89*'Resumen de productos'!$C91</f>
        <v>0</v>
      </c>
      <c r="P89" s="78">
        <f>C89*'Resumen de productos'!$E91</f>
        <v>0</v>
      </c>
      <c r="Q89" s="78">
        <f>C89*'Resumen de productos'!$F91</f>
        <v>0</v>
      </c>
      <c r="R89" s="78">
        <f>D89*'Resumen de productos'!$C91</f>
        <v>0</v>
      </c>
      <c r="S89" s="78">
        <f>D89*'Resumen de productos'!$E91</f>
        <v>0</v>
      </c>
      <c r="T89" s="78">
        <f>D89*'Resumen de productos'!$F91</f>
        <v>0</v>
      </c>
      <c r="U89" s="78">
        <f>E89*'Resumen de productos'!$C91</f>
        <v>0</v>
      </c>
      <c r="V89" s="78">
        <f>E89*'Resumen de productos'!$E91</f>
        <v>0</v>
      </c>
      <c r="W89" s="78">
        <f>E89*'Resumen de productos'!$F91</f>
        <v>0</v>
      </c>
      <c r="X89" s="78">
        <f>F89*'Resumen de productos'!$C91</f>
        <v>0</v>
      </c>
      <c r="Y89" s="78">
        <f>F89*'Resumen de productos'!$E91</f>
        <v>0</v>
      </c>
      <c r="Z89" s="78">
        <f>F89*'Resumen de productos'!$F91</f>
        <v>0</v>
      </c>
      <c r="AA89" s="78">
        <f>G89*'Resumen de productos'!$C91</f>
        <v>0</v>
      </c>
      <c r="AB89" s="78">
        <f>G89*'Resumen de productos'!$E91</f>
        <v>0</v>
      </c>
      <c r="AC89" s="78">
        <f>G89*'Resumen de productos'!$F91</f>
        <v>0</v>
      </c>
      <c r="AD89" s="78">
        <f>H89*'Resumen de productos'!$C91</f>
        <v>0</v>
      </c>
      <c r="AE89" s="78">
        <f>H89*'Resumen de productos'!$E91</f>
        <v>0</v>
      </c>
      <c r="AF89" s="78">
        <f>H89*'Resumen de productos'!$F91</f>
        <v>0</v>
      </c>
      <c r="AG89" s="78">
        <f>I89*'Resumen de productos'!$C91</f>
        <v>0</v>
      </c>
      <c r="AH89" s="78">
        <f>I89*'Resumen de productos'!$E91</f>
        <v>0</v>
      </c>
      <c r="AI89" s="78">
        <f>I89*'Resumen de productos'!$F91</f>
        <v>0</v>
      </c>
      <c r="AJ89" s="78">
        <f>J89*'Resumen de productos'!$C91</f>
        <v>0</v>
      </c>
      <c r="AK89" s="78">
        <f>J89*'Resumen de productos'!$E91</f>
        <v>0</v>
      </c>
      <c r="AL89" s="78">
        <f>J89*'Resumen de productos'!$F91</f>
        <v>0</v>
      </c>
      <c r="AM89" s="78">
        <f>K89*'Resumen de productos'!$C91</f>
        <v>0</v>
      </c>
      <c r="AN89" s="78">
        <f>K89*'Resumen de productos'!$E91</f>
        <v>0</v>
      </c>
      <c r="AO89" s="78">
        <f>K89*'Resumen de productos'!$F91</f>
        <v>0</v>
      </c>
      <c r="AP89" s="78">
        <f>L89*'Resumen de productos'!$C91</f>
        <v>0</v>
      </c>
      <c r="AQ89" s="78">
        <f>L89*'Resumen de productos'!$E91</f>
        <v>0</v>
      </c>
      <c r="AR89" s="78">
        <f>L89*'Resumen de productos'!$F91</f>
        <v>0</v>
      </c>
      <c r="AS89" s="78">
        <f>M89*'Resumen de productos'!$C91</f>
        <v>0</v>
      </c>
      <c r="AT89" s="78">
        <f>M89*'Resumen de productos'!$E91</f>
        <v>0</v>
      </c>
      <c r="AU89" s="78">
        <f>M89*'Resumen de productos'!$F91</f>
        <v>0</v>
      </c>
      <c r="AV89" s="78">
        <f>N89*'Resumen de productos'!$C91</f>
        <v>0</v>
      </c>
      <c r="AW89" s="78">
        <f>N89*'Resumen de productos'!$E91</f>
        <v>0</v>
      </c>
      <c r="AX89" s="78">
        <f>N89*'Resumen de productos'!$F91</f>
        <v>0</v>
      </c>
    </row>
    <row r="90" spans="1:50" x14ac:dyDescent="0.25">
      <c r="A90" s="3">
        <v>86</v>
      </c>
      <c r="B90" s="6" t="str">
        <f>'Resumen de productos'!B92</f>
        <v>NOMBRE DE PRODUCTO</v>
      </c>
      <c r="C90" s="79"/>
      <c r="D90" s="79"/>
      <c r="E90" s="79"/>
      <c r="F90" s="79"/>
      <c r="G90" s="79"/>
      <c r="H90" s="79"/>
      <c r="I90" s="79"/>
      <c r="J90" s="79"/>
      <c r="K90" s="79"/>
      <c r="L90" s="79"/>
      <c r="M90" s="79"/>
      <c r="N90" s="79"/>
      <c r="O90" s="78">
        <f>C90*'Resumen de productos'!$C92</f>
        <v>0</v>
      </c>
      <c r="P90" s="78">
        <f>C90*'Resumen de productos'!$E92</f>
        <v>0</v>
      </c>
      <c r="Q90" s="78">
        <f>C90*'Resumen de productos'!$F92</f>
        <v>0</v>
      </c>
      <c r="R90" s="78">
        <f>D90*'Resumen de productos'!$C92</f>
        <v>0</v>
      </c>
      <c r="S90" s="78">
        <f>D90*'Resumen de productos'!$E92</f>
        <v>0</v>
      </c>
      <c r="T90" s="78">
        <f>D90*'Resumen de productos'!$F92</f>
        <v>0</v>
      </c>
      <c r="U90" s="78">
        <f>E90*'Resumen de productos'!$C92</f>
        <v>0</v>
      </c>
      <c r="V90" s="78">
        <f>E90*'Resumen de productos'!$E92</f>
        <v>0</v>
      </c>
      <c r="W90" s="78">
        <f>E90*'Resumen de productos'!$F92</f>
        <v>0</v>
      </c>
      <c r="X90" s="78">
        <f>F90*'Resumen de productos'!$C92</f>
        <v>0</v>
      </c>
      <c r="Y90" s="78">
        <f>F90*'Resumen de productos'!$E92</f>
        <v>0</v>
      </c>
      <c r="Z90" s="78">
        <f>F90*'Resumen de productos'!$F92</f>
        <v>0</v>
      </c>
      <c r="AA90" s="78">
        <f>G90*'Resumen de productos'!$C92</f>
        <v>0</v>
      </c>
      <c r="AB90" s="78">
        <f>G90*'Resumen de productos'!$E92</f>
        <v>0</v>
      </c>
      <c r="AC90" s="78">
        <f>G90*'Resumen de productos'!$F92</f>
        <v>0</v>
      </c>
      <c r="AD90" s="78">
        <f>H90*'Resumen de productos'!$C92</f>
        <v>0</v>
      </c>
      <c r="AE90" s="78">
        <f>H90*'Resumen de productos'!$E92</f>
        <v>0</v>
      </c>
      <c r="AF90" s="78">
        <f>H90*'Resumen de productos'!$F92</f>
        <v>0</v>
      </c>
      <c r="AG90" s="78">
        <f>I90*'Resumen de productos'!$C92</f>
        <v>0</v>
      </c>
      <c r="AH90" s="78">
        <f>I90*'Resumen de productos'!$E92</f>
        <v>0</v>
      </c>
      <c r="AI90" s="78">
        <f>I90*'Resumen de productos'!$F92</f>
        <v>0</v>
      </c>
      <c r="AJ90" s="78">
        <f>J90*'Resumen de productos'!$C92</f>
        <v>0</v>
      </c>
      <c r="AK90" s="78">
        <f>J90*'Resumen de productos'!$E92</f>
        <v>0</v>
      </c>
      <c r="AL90" s="78">
        <f>J90*'Resumen de productos'!$F92</f>
        <v>0</v>
      </c>
      <c r="AM90" s="78">
        <f>K90*'Resumen de productos'!$C92</f>
        <v>0</v>
      </c>
      <c r="AN90" s="78">
        <f>K90*'Resumen de productos'!$E92</f>
        <v>0</v>
      </c>
      <c r="AO90" s="78">
        <f>K90*'Resumen de productos'!$F92</f>
        <v>0</v>
      </c>
      <c r="AP90" s="78">
        <f>L90*'Resumen de productos'!$C92</f>
        <v>0</v>
      </c>
      <c r="AQ90" s="78">
        <f>L90*'Resumen de productos'!$E92</f>
        <v>0</v>
      </c>
      <c r="AR90" s="78">
        <f>L90*'Resumen de productos'!$F92</f>
        <v>0</v>
      </c>
      <c r="AS90" s="78">
        <f>M90*'Resumen de productos'!$C92</f>
        <v>0</v>
      </c>
      <c r="AT90" s="78">
        <f>M90*'Resumen de productos'!$E92</f>
        <v>0</v>
      </c>
      <c r="AU90" s="78">
        <f>M90*'Resumen de productos'!$F92</f>
        <v>0</v>
      </c>
      <c r="AV90" s="78">
        <f>N90*'Resumen de productos'!$C92</f>
        <v>0</v>
      </c>
      <c r="AW90" s="78">
        <f>N90*'Resumen de productos'!$E92</f>
        <v>0</v>
      </c>
      <c r="AX90" s="78">
        <f>N90*'Resumen de productos'!$F92</f>
        <v>0</v>
      </c>
    </row>
    <row r="91" spans="1:50" x14ac:dyDescent="0.25">
      <c r="A91" s="3">
        <v>87</v>
      </c>
      <c r="B91" s="6" t="str">
        <f>'Resumen de productos'!B93</f>
        <v>NOMBRE DE PRODUCTO</v>
      </c>
      <c r="C91" s="79"/>
      <c r="D91" s="79"/>
      <c r="E91" s="79"/>
      <c r="F91" s="79"/>
      <c r="G91" s="79"/>
      <c r="H91" s="79"/>
      <c r="I91" s="79"/>
      <c r="J91" s="79"/>
      <c r="K91" s="79"/>
      <c r="L91" s="79"/>
      <c r="M91" s="79"/>
      <c r="N91" s="79"/>
      <c r="O91" s="78">
        <f>C91*'Resumen de productos'!$C93</f>
        <v>0</v>
      </c>
      <c r="P91" s="78">
        <f>C91*'Resumen de productos'!$E93</f>
        <v>0</v>
      </c>
      <c r="Q91" s="78">
        <f>C91*'Resumen de productos'!$F93</f>
        <v>0</v>
      </c>
      <c r="R91" s="78">
        <f>D91*'Resumen de productos'!$C93</f>
        <v>0</v>
      </c>
      <c r="S91" s="78">
        <f>D91*'Resumen de productos'!$E93</f>
        <v>0</v>
      </c>
      <c r="T91" s="78">
        <f>D91*'Resumen de productos'!$F93</f>
        <v>0</v>
      </c>
      <c r="U91" s="78">
        <f>E91*'Resumen de productos'!$C93</f>
        <v>0</v>
      </c>
      <c r="V91" s="78">
        <f>E91*'Resumen de productos'!$E93</f>
        <v>0</v>
      </c>
      <c r="W91" s="78">
        <f>E91*'Resumen de productos'!$F93</f>
        <v>0</v>
      </c>
      <c r="X91" s="78">
        <f>F91*'Resumen de productos'!$C93</f>
        <v>0</v>
      </c>
      <c r="Y91" s="78">
        <f>F91*'Resumen de productos'!$E93</f>
        <v>0</v>
      </c>
      <c r="Z91" s="78">
        <f>F91*'Resumen de productos'!$F93</f>
        <v>0</v>
      </c>
      <c r="AA91" s="78">
        <f>G91*'Resumen de productos'!$C93</f>
        <v>0</v>
      </c>
      <c r="AB91" s="78">
        <f>G91*'Resumen de productos'!$E93</f>
        <v>0</v>
      </c>
      <c r="AC91" s="78">
        <f>G91*'Resumen de productos'!$F93</f>
        <v>0</v>
      </c>
      <c r="AD91" s="78">
        <f>H91*'Resumen de productos'!$C93</f>
        <v>0</v>
      </c>
      <c r="AE91" s="78">
        <f>H91*'Resumen de productos'!$E93</f>
        <v>0</v>
      </c>
      <c r="AF91" s="78">
        <f>H91*'Resumen de productos'!$F93</f>
        <v>0</v>
      </c>
      <c r="AG91" s="78">
        <f>I91*'Resumen de productos'!$C93</f>
        <v>0</v>
      </c>
      <c r="AH91" s="78">
        <f>I91*'Resumen de productos'!$E93</f>
        <v>0</v>
      </c>
      <c r="AI91" s="78">
        <f>I91*'Resumen de productos'!$F93</f>
        <v>0</v>
      </c>
      <c r="AJ91" s="78">
        <f>J91*'Resumen de productos'!$C93</f>
        <v>0</v>
      </c>
      <c r="AK91" s="78">
        <f>J91*'Resumen de productos'!$E93</f>
        <v>0</v>
      </c>
      <c r="AL91" s="78">
        <f>J91*'Resumen de productos'!$F93</f>
        <v>0</v>
      </c>
      <c r="AM91" s="78">
        <f>K91*'Resumen de productos'!$C93</f>
        <v>0</v>
      </c>
      <c r="AN91" s="78">
        <f>K91*'Resumen de productos'!$E93</f>
        <v>0</v>
      </c>
      <c r="AO91" s="78">
        <f>K91*'Resumen de productos'!$F93</f>
        <v>0</v>
      </c>
      <c r="AP91" s="78">
        <f>L91*'Resumen de productos'!$C93</f>
        <v>0</v>
      </c>
      <c r="AQ91" s="78">
        <f>L91*'Resumen de productos'!$E93</f>
        <v>0</v>
      </c>
      <c r="AR91" s="78">
        <f>L91*'Resumen de productos'!$F93</f>
        <v>0</v>
      </c>
      <c r="AS91" s="78">
        <f>M91*'Resumen de productos'!$C93</f>
        <v>0</v>
      </c>
      <c r="AT91" s="78">
        <f>M91*'Resumen de productos'!$E93</f>
        <v>0</v>
      </c>
      <c r="AU91" s="78">
        <f>M91*'Resumen de productos'!$F93</f>
        <v>0</v>
      </c>
      <c r="AV91" s="78">
        <f>N91*'Resumen de productos'!$C93</f>
        <v>0</v>
      </c>
      <c r="AW91" s="78">
        <f>N91*'Resumen de productos'!$E93</f>
        <v>0</v>
      </c>
      <c r="AX91" s="78">
        <f>N91*'Resumen de productos'!$F93</f>
        <v>0</v>
      </c>
    </row>
    <row r="92" spans="1:50" x14ac:dyDescent="0.25">
      <c r="A92" s="3">
        <v>88</v>
      </c>
      <c r="B92" s="6" t="str">
        <f>'Resumen de productos'!B94</f>
        <v>NOMBRE DE PRODUCTO</v>
      </c>
      <c r="C92" s="79"/>
      <c r="D92" s="79"/>
      <c r="E92" s="79"/>
      <c r="F92" s="79"/>
      <c r="G92" s="79"/>
      <c r="H92" s="79"/>
      <c r="I92" s="79"/>
      <c r="J92" s="79"/>
      <c r="K92" s="79"/>
      <c r="L92" s="79"/>
      <c r="M92" s="79"/>
      <c r="N92" s="79"/>
      <c r="O92" s="78">
        <f>C92*'Resumen de productos'!$C94</f>
        <v>0</v>
      </c>
      <c r="P92" s="78">
        <f>C92*'Resumen de productos'!$E94</f>
        <v>0</v>
      </c>
      <c r="Q92" s="78">
        <f>C92*'Resumen de productos'!$F94</f>
        <v>0</v>
      </c>
      <c r="R92" s="78">
        <f>D92*'Resumen de productos'!$C94</f>
        <v>0</v>
      </c>
      <c r="S92" s="78">
        <f>D92*'Resumen de productos'!$E94</f>
        <v>0</v>
      </c>
      <c r="T92" s="78">
        <f>D92*'Resumen de productos'!$F94</f>
        <v>0</v>
      </c>
      <c r="U92" s="78">
        <f>E92*'Resumen de productos'!$C94</f>
        <v>0</v>
      </c>
      <c r="V92" s="78">
        <f>E92*'Resumen de productos'!$E94</f>
        <v>0</v>
      </c>
      <c r="W92" s="78">
        <f>E92*'Resumen de productos'!$F94</f>
        <v>0</v>
      </c>
      <c r="X92" s="78">
        <f>F92*'Resumen de productos'!$C94</f>
        <v>0</v>
      </c>
      <c r="Y92" s="78">
        <f>F92*'Resumen de productos'!$E94</f>
        <v>0</v>
      </c>
      <c r="Z92" s="78">
        <f>F92*'Resumen de productos'!$F94</f>
        <v>0</v>
      </c>
      <c r="AA92" s="78">
        <f>G92*'Resumen de productos'!$C94</f>
        <v>0</v>
      </c>
      <c r="AB92" s="78">
        <f>G92*'Resumen de productos'!$E94</f>
        <v>0</v>
      </c>
      <c r="AC92" s="78">
        <f>G92*'Resumen de productos'!$F94</f>
        <v>0</v>
      </c>
      <c r="AD92" s="78">
        <f>H92*'Resumen de productos'!$C94</f>
        <v>0</v>
      </c>
      <c r="AE92" s="78">
        <f>H92*'Resumen de productos'!$E94</f>
        <v>0</v>
      </c>
      <c r="AF92" s="78">
        <f>H92*'Resumen de productos'!$F94</f>
        <v>0</v>
      </c>
      <c r="AG92" s="78">
        <f>I92*'Resumen de productos'!$C94</f>
        <v>0</v>
      </c>
      <c r="AH92" s="78">
        <f>I92*'Resumen de productos'!$E94</f>
        <v>0</v>
      </c>
      <c r="AI92" s="78">
        <f>I92*'Resumen de productos'!$F94</f>
        <v>0</v>
      </c>
      <c r="AJ92" s="78">
        <f>J92*'Resumen de productos'!$C94</f>
        <v>0</v>
      </c>
      <c r="AK92" s="78">
        <f>J92*'Resumen de productos'!$E94</f>
        <v>0</v>
      </c>
      <c r="AL92" s="78">
        <f>J92*'Resumen de productos'!$F94</f>
        <v>0</v>
      </c>
      <c r="AM92" s="78">
        <f>K92*'Resumen de productos'!$C94</f>
        <v>0</v>
      </c>
      <c r="AN92" s="78">
        <f>K92*'Resumen de productos'!$E94</f>
        <v>0</v>
      </c>
      <c r="AO92" s="78">
        <f>K92*'Resumen de productos'!$F94</f>
        <v>0</v>
      </c>
      <c r="AP92" s="78">
        <f>L92*'Resumen de productos'!$C94</f>
        <v>0</v>
      </c>
      <c r="AQ92" s="78">
        <f>L92*'Resumen de productos'!$E94</f>
        <v>0</v>
      </c>
      <c r="AR92" s="78">
        <f>L92*'Resumen de productos'!$F94</f>
        <v>0</v>
      </c>
      <c r="AS92" s="78">
        <f>M92*'Resumen de productos'!$C94</f>
        <v>0</v>
      </c>
      <c r="AT92" s="78">
        <f>M92*'Resumen de productos'!$E94</f>
        <v>0</v>
      </c>
      <c r="AU92" s="78">
        <f>M92*'Resumen de productos'!$F94</f>
        <v>0</v>
      </c>
      <c r="AV92" s="78">
        <f>N92*'Resumen de productos'!$C94</f>
        <v>0</v>
      </c>
      <c r="AW92" s="78">
        <f>N92*'Resumen de productos'!$E94</f>
        <v>0</v>
      </c>
      <c r="AX92" s="78">
        <f>N92*'Resumen de productos'!$F94</f>
        <v>0</v>
      </c>
    </row>
    <row r="93" spans="1:50" x14ac:dyDescent="0.25">
      <c r="A93" s="3">
        <v>89</v>
      </c>
      <c r="B93" s="6" t="str">
        <f>'Resumen de productos'!B95</f>
        <v>NOMBRE DE PRODUCTO</v>
      </c>
      <c r="C93" s="79"/>
      <c r="D93" s="79"/>
      <c r="E93" s="79"/>
      <c r="F93" s="79"/>
      <c r="G93" s="79"/>
      <c r="H93" s="79"/>
      <c r="I93" s="79"/>
      <c r="J93" s="79"/>
      <c r="K93" s="79"/>
      <c r="L93" s="79"/>
      <c r="M93" s="79"/>
      <c r="N93" s="79"/>
      <c r="O93" s="78">
        <f>C93*'Resumen de productos'!$C95</f>
        <v>0</v>
      </c>
      <c r="P93" s="78">
        <f>C93*'Resumen de productos'!$E95</f>
        <v>0</v>
      </c>
      <c r="Q93" s="78">
        <f>C93*'Resumen de productos'!$F95</f>
        <v>0</v>
      </c>
      <c r="R93" s="78">
        <f>D93*'Resumen de productos'!$C95</f>
        <v>0</v>
      </c>
      <c r="S93" s="78">
        <f>D93*'Resumen de productos'!$E95</f>
        <v>0</v>
      </c>
      <c r="T93" s="78">
        <f>D93*'Resumen de productos'!$F95</f>
        <v>0</v>
      </c>
      <c r="U93" s="78">
        <f>E93*'Resumen de productos'!$C95</f>
        <v>0</v>
      </c>
      <c r="V93" s="78">
        <f>E93*'Resumen de productos'!$E95</f>
        <v>0</v>
      </c>
      <c r="W93" s="78">
        <f>E93*'Resumen de productos'!$F95</f>
        <v>0</v>
      </c>
      <c r="X93" s="78">
        <f>F93*'Resumen de productos'!$C95</f>
        <v>0</v>
      </c>
      <c r="Y93" s="78">
        <f>F93*'Resumen de productos'!$E95</f>
        <v>0</v>
      </c>
      <c r="Z93" s="78">
        <f>F93*'Resumen de productos'!$F95</f>
        <v>0</v>
      </c>
      <c r="AA93" s="78">
        <f>G93*'Resumen de productos'!$C95</f>
        <v>0</v>
      </c>
      <c r="AB93" s="78">
        <f>G93*'Resumen de productos'!$E95</f>
        <v>0</v>
      </c>
      <c r="AC93" s="78">
        <f>G93*'Resumen de productos'!$F95</f>
        <v>0</v>
      </c>
      <c r="AD93" s="78">
        <f>H93*'Resumen de productos'!$C95</f>
        <v>0</v>
      </c>
      <c r="AE93" s="78">
        <f>H93*'Resumen de productos'!$E95</f>
        <v>0</v>
      </c>
      <c r="AF93" s="78">
        <f>H93*'Resumen de productos'!$F95</f>
        <v>0</v>
      </c>
      <c r="AG93" s="78">
        <f>I93*'Resumen de productos'!$C95</f>
        <v>0</v>
      </c>
      <c r="AH93" s="78">
        <f>I93*'Resumen de productos'!$E95</f>
        <v>0</v>
      </c>
      <c r="AI93" s="78">
        <f>I93*'Resumen de productos'!$F95</f>
        <v>0</v>
      </c>
      <c r="AJ93" s="78">
        <f>J93*'Resumen de productos'!$C95</f>
        <v>0</v>
      </c>
      <c r="AK93" s="78">
        <f>J93*'Resumen de productos'!$E95</f>
        <v>0</v>
      </c>
      <c r="AL93" s="78">
        <f>J93*'Resumen de productos'!$F95</f>
        <v>0</v>
      </c>
      <c r="AM93" s="78">
        <f>K93*'Resumen de productos'!$C95</f>
        <v>0</v>
      </c>
      <c r="AN93" s="78">
        <f>K93*'Resumen de productos'!$E95</f>
        <v>0</v>
      </c>
      <c r="AO93" s="78">
        <f>K93*'Resumen de productos'!$F95</f>
        <v>0</v>
      </c>
      <c r="AP93" s="78">
        <f>L93*'Resumen de productos'!$C95</f>
        <v>0</v>
      </c>
      <c r="AQ93" s="78">
        <f>L93*'Resumen de productos'!$E95</f>
        <v>0</v>
      </c>
      <c r="AR93" s="78">
        <f>L93*'Resumen de productos'!$F95</f>
        <v>0</v>
      </c>
      <c r="AS93" s="78">
        <f>M93*'Resumen de productos'!$C95</f>
        <v>0</v>
      </c>
      <c r="AT93" s="78">
        <f>M93*'Resumen de productos'!$E95</f>
        <v>0</v>
      </c>
      <c r="AU93" s="78">
        <f>M93*'Resumen de productos'!$F95</f>
        <v>0</v>
      </c>
      <c r="AV93" s="78">
        <f>N93*'Resumen de productos'!$C95</f>
        <v>0</v>
      </c>
      <c r="AW93" s="78">
        <f>N93*'Resumen de productos'!$E95</f>
        <v>0</v>
      </c>
      <c r="AX93" s="78">
        <f>N93*'Resumen de productos'!$F95</f>
        <v>0</v>
      </c>
    </row>
    <row r="94" spans="1:50" x14ac:dyDescent="0.25">
      <c r="A94" s="3">
        <v>90</v>
      </c>
      <c r="B94" s="6" t="str">
        <f>'Resumen de productos'!B96</f>
        <v>NOMBRE DE PRODUCTO</v>
      </c>
      <c r="C94" s="79"/>
      <c r="D94" s="79"/>
      <c r="E94" s="79"/>
      <c r="F94" s="79"/>
      <c r="G94" s="79"/>
      <c r="H94" s="79"/>
      <c r="I94" s="79"/>
      <c r="J94" s="79"/>
      <c r="K94" s="79"/>
      <c r="L94" s="79"/>
      <c r="M94" s="79"/>
      <c r="N94" s="79"/>
      <c r="O94" s="78">
        <f>C94*'Resumen de productos'!$C96</f>
        <v>0</v>
      </c>
      <c r="P94" s="78">
        <f>C94*'Resumen de productos'!$E96</f>
        <v>0</v>
      </c>
      <c r="Q94" s="78">
        <f>C94*'Resumen de productos'!$F96</f>
        <v>0</v>
      </c>
      <c r="R94" s="78">
        <f>D94*'Resumen de productos'!$C96</f>
        <v>0</v>
      </c>
      <c r="S94" s="78">
        <f>D94*'Resumen de productos'!$E96</f>
        <v>0</v>
      </c>
      <c r="T94" s="78">
        <f>D94*'Resumen de productos'!$F96</f>
        <v>0</v>
      </c>
      <c r="U94" s="78">
        <f>E94*'Resumen de productos'!$C96</f>
        <v>0</v>
      </c>
      <c r="V94" s="78">
        <f>E94*'Resumen de productos'!$E96</f>
        <v>0</v>
      </c>
      <c r="W94" s="78">
        <f>E94*'Resumen de productos'!$F96</f>
        <v>0</v>
      </c>
      <c r="X94" s="78">
        <f>F94*'Resumen de productos'!$C96</f>
        <v>0</v>
      </c>
      <c r="Y94" s="78">
        <f>F94*'Resumen de productos'!$E96</f>
        <v>0</v>
      </c>
      <c r="Z94" s="78">
        <f>F94*'Resumen de productos'!$F96</f>
        <v>0</v>
      </c>
      <c r="AA94" s="78">
        <f>G94*'Resumen de productos'!$C96</f>
        <v>0</v>
      </c>
      <c r="AB94" s="78">
        <f>G94*'Resumen de productos'!$E96</f>
        <v>0</v>
      </c>
      <c r="AC94" s="78">
        <f>G94*'Resumen de productos'!$F96</f>
        <v>0</v>
      </c>
      <c r="AD94" s="78">
        <f>H94*'Resumen de productos'!$C96</f>
        <v>0</v>
      </c>
      <c r="AE94" s="78">
        <f>H94*'Resumen de productos'!$E96</f>
        <v>0</v>
      </c>
      <c r="AF94" s="78">
        <f>H94*'Resumen de productos'!$F96</f>
        <v>0</v>
      </c>
      <c r="AG94" s="78">
        <f>I94*'Resumen de productos'!$C96</f>
        <v>0</v>
      </c>
      <c r="AH94" s="78">
        <f>I94*'Resumen de productos'!$E96</f>
        <v>0</v>
      </c>
      <c r="AI94" s="78">
        <f>I94*'Resumen de productos'!$F96</f>
        <v>0</v>
      </c>
      <c r="AJ94" s="78">
        <f>J94*'Resumen de productos'!$C96</f>
        <v>0</v>
      </c>
      <c r="AK94" s="78">
        <f>J94*'Resumen de productos'!$E96</f>
        <v>0</v>
      </c>
      <c r="AL94" s="78">
        <f>J94*'Resumen de productos'!$F96</f>
        <v>0</v>
      </c>
      <c r="AM94" s="78">
        <f>K94*'Resumen de productos'!$C96</f>
        <v>0</v>
      </c>
      <c r="AN94" s="78">
        <f>K94*'Resumen de productos'!$E96</f>
        <v>0</v>
      </c>
      <c r="AO94" s="78">
        <f>K94*'Resumen de productos'!$F96</f>
        <v>0</v>
      </c>
      <c r="AP94" s="78">
        <f>L94*'Resumen de productos'!$C96</f>
        <v>0</v>
      </c>
      <c r="AQ94" s="78">
        <f>L94*'Resumen de productos'!$E96</f>
        <v>0</v>
      </c>
      <c r="AR94" s="78">
        <f>L94*'Resumen de productos'!$F96</f>
        <v>0</v>
      </c>
      <c r="AS94" s="78">
        <f>M94*'Resumen de productos'!$C96</f>
        <v>0</v>
      </c>
      <c r="AT94" s="78">
        <f>M94*'Resumen de productos'!$E96</f>
        <v>0</v>
      </c>
      <c r="AU94" s="78">
        <f>M94*'Resumen de productos'!$F96</f>
        <v>0</v>
      </c>
      <c r="AV94" s="78">
        <f>N94*'Resumen de productos'!$C96</f>
        <v>0</v>
      </c>
      <c r="AW94" s="78">
        <f>N94*'Resumen de productos'!$E96</f>
        <v>0</v>
      </c>
      <c r="AX94" s="78">
        <f>N94*'Resumen de productos'!$F96</f>
        <v>0</v>
      </c>
    </row>
    <row r="95" spans="1:50" x14ac:dyDescent="0.25">
      <c r="A95" s="3">
        <v>91</v>
      </c>
      <c r="B95" s="6" t="str">
        <f>'Resumen de productos'!B97</f>
        <v>NOMBRE DE PRODUCTO</v>
      </c>
      <c r="C95" s="79"/>
      <c r="D95" s="79"/>
      <c r="E95" s="79"/>
      <c r="F95" s="79"/>
      <c r="G95" s="79"/>
      <c r="H95" s="79"/>
      <c r="I95" s="79"/>
      <c r="J95" s="79"/>
      <c r="K95" s="79"/>
      <c r="L95" s="79"/>
      <c r="M95" s="79"/>
      <c r="N95" s="79"/>
      <c r="O95" s="78">
        <f>C95*'Resumen de productos'!$C97</f>
        <v>0</v>
      </c>
      <c r="P95" s="78">
        <f>C95*'Resumen de productos'!$E97</f>
        <v>0</v>
      </c>
      <c r="Q95" s="78">
        <f>C95*'Resumen de productos'!$F97</f>
        <v>0</v>
      </c>
      <c r="R95" s="78">
        <f>D95*'Resumen de productos'!$C97</f>
        <v>0</v>
      </c>
      <c r="S95" s="78">
        <f>D95*'Resumen de productos'!$E97</f>
        <v>0</v>
      </c>
      <c r="T95" s="78">
        <f>D95*'Resumen de productos'!$F97</f>
        <v>0</v>
      </c>
      <c r="U95" s="78">
        <f>E95*'Resumen de productos'!$C97</f>
        <v>0</v>
      </c>
      <c r="V95" s="78">
        <f>E95*'Resumen de productos'!$E97</f>
        <v>0</v>
      </c>
      <c r="W95" s="78">
        <f>E95*'Resumen de productos'!$F97</f>
        <v>0</v>
      </c>
      <c r="X95" s="78">
        <f>F95*'Resumen de productos'!$C97</f>
        <v>0</v>
      </c>
      <c r="Y95" s="78">
        <f>F95*'Resumen de productos'!$E97</f>
        <v>0</v>
      </c>
      <c r="Z95" s="78">
        <f>F95*'Resumen de productos'!$F97</f>
        <v>0</v>
      </c>
      <c r="AA95" s="78">
        <f>G95*'Resumen de productos'!$C97</f>
        <v>0</v>
      </c>
      <c r="AB95" s="78">
        <f>G95*'Resumen de productos'!$E97</f>
        <v>0</v>
      </c>
      <c r="AC95" s="78">
        <f>G95*'Resumen de productos'!$F97</f>
        <v>0</v>
      </c>
      <c r="AD95" s="78">
        <f>H95*'Resumen de productos'!$C97</f>
        <v>0</v>
      </c>
      <c r="AE95" s="78">
        <f>H95*'Resumen de productos'!$E97</f>
        <v>0</v>
      </c>
      <c r="AF95" s="78">
        <f>H95*'Resumen de productos'!$F97</f>
        <v>0</v>
      </c>
      <c r="AG95" s="78">
        <f>I95*'Resumen de productos'!$C97</f>
        <v>0</v>
      </c>
      <c r="AH95" s="78">
        <f>I95*'Resumen de productos'!$E97</f>
        <v>0</v>
      </c>
      <c r="AI95" s="78">
        <f>I95*'Resumen de productos'!$F97</f>
        <v>0</v>
      </c>
      <c r="AJ95" s="78">
        <f>J95*'Resumen de productos'!$C97</f>
        <v>0</v>
      </c>
      <c r="AK95" s="78">
        <f>J95*'Resumen de productos'!$E97</f>
        <v>0</v>
      </c>
      <c r="AL95" s="78">
        <f>J95*'Resumen de productos'!$F97</f>
        <v>0</v>
      </c>
      <c r="AM95" s="78">
        <f>K95*'Resumen de productos'!$C97</f>
        <v>0</v>
      </c>
      <c r="AN95" s="78">
        <f>K95*'Resumen de productos'!$E97</f>
        <v>0</v>
      </c>
      <c r="AO95" s="78">
        <f>K95*'Resumen de productos'!$F97</f>
        <v>0</v>
      </c>
      <c r="AP95" s="78">
        <f>L95*'Resumen de productos'!$C97</f>
        <v>0</v>
      </c>
      <c r="AQ95" s="78">
        <f>L95*'Resumen de productos'!$E97</f>
        <v>0</v>
      </c>
      <c r="AR95" s="78">
        <f>L95*'Resumen de productos'!$F97</f>
        <v>0</v>
      </c>
      <c r="AS95" s="78">
        <f>M95*'Resumen de productos'!$C97</f>
        <v>0</v>
      </c>
      <c r="AT95" s="78">
        <f>M95*'Resumen de productos'!$E97</f>
        <v>0</v>
      </c>
      <c r="AU95" s="78">
        <f>M95*'Resumen de productos'!$F97</f>
        <v>0</v>
      </c>
      <c r="AV95" s="78">
        <f>N95*'Resumen de productos'!$C97</f>
        <v>0</v>
      </c>
      <c r="AW95" s="78">
        <f>N95*'Resumen de productos'!$E97</f>
        <v>0</v>
      </c>
      <c r="AX95" s="78">
        <f>N95*'Resumen de productos'!$F97</f>
        <v>0</v>
      </c>
    </row>
    <row r="96" spans="1:50" x14ac:dyDescent="0.25">
      <c r="A96" s="3">
        <v>92</v>
      </c>
      <c r="B96" s="6" t="str">
        <f>'Resumen de productos'!B98</f>
        <v>NOMBRE DE PRODUCTO</v>
      </c>
      <c r="C96" s="79"/>
      <c r="D96" s="79"/>
      <c r="E96" s="79"/>
      <c r="F96" s="79"/>
      <c r="G96" s="79"/>
      <c r="H96" s="79"/>
      <c r="I96" s="79"/>
      <c r="J96" s="79"/>
      <c r="K96" s="79"/>
      <c r="L96" s="79"/>
      <c r="M96" s="79"/>
      <c r="N96" s="79"/>
      <c r="O96" s="78">
        <f>C96*'Resumen de productos'!$C98</f>
        <v>0</v>
      </c>
      <c r="P96" s="78">
        <f>C96*'Resumen de productos'!$E98</f>
        <v>0</v>
      </c>
      <c r="Q96" s="78">
        <f>C96*'Resumen de productos'!$F98</f>
        <v>0</v>
      </c>
      <c r="R96" s="78">
        <f>D96*'Resumen de productos'!$C98</f>
        <v>0</v>
      </c>
      <c r="S96" s="78">
        <f>D96*'Resumen de productos'!$E98</f>
        <v>0</v>
      </c>
      <c r="T96" s="78">
        <f>D96*'Resumen de productos'!$F98</f>
        <v>0</v>
      </c>
      <c r="U96" s="78">
        <f>E96*'Resumen de productos'!$C98</f>
        <v>0</v>
      </c>
      <c r="V96" s="78">
        <f>E96*'Resumen de productos'!$E98</f>
        <v>0</v>
      </c>
      <c r="W96" s="78">
        <f>E96*'Resumen de productos'!$F98</f>
        <v>0</v>
      </c>
      <c r="X96" s="78">
        <f>F96*'Resumen de productos'!$C98</f>
        <v>0</v>
      </c>
      <c r="Y96" s="78">
        <f>F96*'Resumen de productos'!$E98</f>
        <v>0</v>
      </c>
      <c r="Z96" s="78">
        <f>F96*'Resumen de productos'!$F98</f>
        <v>0</v>
      </c>
      <c r="AA96" s="78">
        <f>G96*'Resumen de productos'!$C98</f>
        <v>0</v>
      </c>
      <c r="AB96" s="78">
        <f>G96*'Resumen de productos'!$E98</f>
        <v>0</v>
      </c>
      <c r="AC96" s="78">
        <f>G96*'Resumen de productos'!$F98</f>
        <v>0</v>
      </c>
      <c r="AD96" s="78">
        <f>H96*'Resumen de productos'!$C98</f>
        <v>0</v>
      </c>
      <c r="AE96" s="78">
        <f>H96*'Resumen de productos'!$E98</f>
        <v>0</v>
      </c>
      <c r="AF96" s="78">
        <f>H96*'Resumen de productos'!$F98</f>
        <v>0</v>
      </c>
      <c r="AG96" s="78">
        <f>I96*'Resumen de productos'!$C98</f>
        <v>0</v>
      </c>
      <c r="AH96" s="78">
        <f>I96*'Resumen de productos'!$E98</f>
        <v>0</v>
      </c>
      <c r="AI96" s="78">
        <f>I96*'Resumen de productos'!$F98</f>
        <v>0</v>
      </c>
      <c r="AJ96" s="78">
        <f>J96*'Resumen de productos'!$C98</f>
        <v>0</v>
      </c>
      <c r="AK96" s="78">
        <f>J96*'Resumen de productos'!$E98</f>
        <v>0</v>
      </c>
      <c r="AL96" s="78">
        <f>J96*'Resumen de productos'!$F98</f>
        <v>0</v>
      </c>
      <c r="AM96" s="78">
        <f>K96*'Resumen de productos'!$C98</f>
        <v>0</v>
      </c>
      <c r="AN96" s="78">
        <f>K96*'Resumen de productos'!$E98</f>
        <v>0</v>
      </c>
      <c r="AO96" s="78">
        <f>K96*'Resumen de productos'!$F98</f>
        <v>0</v>
      </c>
      <c r="AP96" s="78">
        <f>L96*'Resumen de productos'!$C98</f>
        <v>0</v>
      </c>
      <c r="AQ96" s="78">
        <f>L96*'Resumen de productos'!$E98</f>
        <v>0</v>
      </c>
      <c r="AR96" s="78">
        <f>L96*'Resumen de productos'!$F98</f>
        <v>0</v>
      </c>
      <c r="AS96" s="78">
        <f>M96*'Resumen de productos'!$C98</f>
        <v>0</v>
      </c>
      <c r="AT96" s="78">
        <f>M96*'Resumen de productos'!$E98</f>
        <v>0</v>
      </c>
      <c r="AU96" s="78">
        <f>M96*'Resumen de productos'!$F98</f>
        <v>0</v>
      </c>
      <c r="AV96" s="78">
        <f>N96*'Resumen de productos'!$C98</f>
        <v>0</v>
      </c>
      <c r="AW96" s="78">
        <f>N96*'Resumen de productos'!$E98</f>
        <v>0</v>
      </c>
      <c r="AX96" s="78">
        <f>N96*'Resumen de productos'!$F98</f>
        <v>0</v>
      </c>
    </row>
    <row r="97" spans="1:50" x14ac:dyDescent="0.25">
      <c r="A97" s="3">
        <v>93</v>
      </c>
      <c r="B97" s="6" t="str">
        <f>'Resumen de productos'!B99</f>
        <v>NOMBRE DE PRODUCTO</v>
      </c>
      <c r="C97" s="79"/>
      <c r="D97" s="79"/>
      <c r="E97" s="79"/>
      <c r="F97" s="79"/>
      <c r="G97" s="79"/>
      <c r="H97" s="79"/>
      <c r="I97" s="79"/>
      <c r="J97" s="79"/>
      <c r="K97" s="79"/>
      <c r="L97" s="79"/>
      <c r="M97" s="79"/>
      <c r="N97" s="79"/>
      <c r="O97" s="78">
        <f>C97*'Resumen de productos'!$C99</f>
        <v>0</v>
      </c>
      <c r="P97" s="78">
        <f>C97*'Resumen de productos'!$E99</f>
        <v>0</v>
      </c>
      <c r="Q97" s="78">
        <f>C97*'Resumen de productos'!$F99</f>
        <v>0</v>
      </c>
      <c r="R97" s="78">
        <f>D97*'Resumen de productos'!$C99</f>
        <v>0</v>
      </c>
      <c r="S97" s="78">
        <f>D97*'Resumen de productos'!$E99</f>
        <v>0</v>
      </c>
      <c r="T97" s="78">
        <f>D97*'Resumen de productos'!$F99</f>
        <v>0</v>
      </c>
      <c r="U97" s="78">
        <f>E97*'Resumen de productos'!$C99</f>
        <v>0</v>
      </c>
      <c r="V97" s="78">
        <f>E97*'Resumen de productos'!$E99</f>
        <v>0</v>
      </c>
      <c r="W97" s="78">
        <f>E97*'Resumen de productos'!$F99</f>
        <v>0</v>
      </c>
      <c r="X97" s="78">
        <f>F97*'Resumen de productos'!$C99</f>
        <v>0</v>
      </c>
      <c r="Y97" s="78">
        <f>F97*'Resumen de productos'!$E99</f>
        <v>0</v>
      </c>
      <c r="Z97" s="78">
        <f>F97*'Resumen de productos'!$F99</f>
        <v>0</v>
      </c>
      <c r="AA97" s="78">
        <f>G97*'Resumen de productos'!$C99</f>
        <v>0</v>
      </c>
      <c r="AB97" s="78">
        <f>G97*'Resumen de productos'!$E99</f>
        <v>0</v>
      </c>
      <c r="AC97" s="78">
        <f>G97*'Resumen de productos'!$F99</f>
        <v>0</v>
      </c>
      <c r="AD97" s="78">
        <f>H97*'Resumen de productos'!$C99</f>
        <v>0</v>
      </c>
      <c r="AE97" s="78">
        <f>H97*'Resumen de productos'!$E99</f>
        <v>0</v>
      </c>
      <c r="AF97" s="78">
        <f>H97*'Resumen de productos'!$F99</f>
        <v>0</v>
      </c>
      <c r="AG97" s="78">
        <f>I97*'Resumen de productos'!$C99</f>
        <v>0</v>
      </c>
      <c r="AH97" s="78">
        <f>I97*'Resumen de productos'!$E99</f>
        <v>0</v>
      </c>
      <c r="AI97" s="78">
        <f>I97*'Resumen de productos'!$F99</f>
        <v>0</v>
      </c>
      <c r="AJ97" s="78">
        <f>J97*'Resumen de productos'!$C99</f>
        <v>0</v>
      </c>
      <c r="AK97" s="78">
        <f>J97*'Resumen de productos'!$E99</f>
        <v>0</v>
      </c>
      <c r="AL97" s="78">
        <f>J97*'Resumen de productos'!$F99</f>
        <v>0</v>
      </c>
      <c r="AM97" s="78">
        <f>K97*'Resumen de productos'!$C99</f>
        <v>0</v>
      </c>
      <c r="AN97" s="78">
        <f>K97*'Resumen de productos'!$E99</f>
        <v>0</v>
      </c>
      <c r="AO97" s="78">
        <f>K97*'Resumen de productos'!$F99</f>
        <v>0</v>
      </c>
      <c r="AP97" s="78">
        <f>L97*'Resumen de productos'!$C99</f>
        <v>0</v>
      </c>
      <c r="AQ97" s="78">
        <f>L97*'Resumen de productos'!$E99</f>
        <v>0</v>
      </c>
      <c r="AR97" s="78">
        <f>L97*'Resumen de productos'!$F99</f>
        <v>0</v>
      </c>
      <c r="AS97" s="78">
        <f>M97*'Resumen de productos'!$C99</f>
        <v>0</v>
      </c>
      <c r="AT97" s="78">
        <f>M97*'Resumen de productos'!$E99</f>
        <v>0</v>
      </c>
      <c r="AU97" s="78">
        <f>M97*'Resumen de productos'!$F99</f>
        <v>0</v>
      </c>
      <c r="AV97" s="78">
        <f>N97*'Resumen de productos'!$C99</f>
        <v>0</v>
      </c>
      <c r="AW97" s="78">
        <f>N97*'Resumen de productos'!$E99</f>
        <v>0</v>
      </c>
      <c r="AX97" s="78">
        <f>N97*'Resumen de productos'!$F99</f>
        <v>0</v>
      </c>
    </row>
    <row r="98" spans="1:50" x14ac:dyDescent="0.25">
      <c r="A98" s="3">
        <v>94</v>
      </c>
      <c r="B98" s="6" t="str">
        <f>'Resumen de productos'!B100</f>
        <v>NOMBRE DE PRODUCTO</v>
      </c>
      <c r="C98" s="79"/>
      <c r="D98" s="79"/>
      <c r="E98" s="79"/>
      <c r="F98" s="79"/>
      <c r="G98" s="79"/>
      <c r="H98" s="79"/>
      <c r="I98" s="79"/>
      <c r="J98" s="79"/>
      <c r="K98" s="79"/>
      <c r="L98" s="79"/>
      <c r="M98" s="79"/>
      <c r="N98" s="79"/>
      <c r="O98" s="78">
        <f>C98*'Resumen de productos'!$C100</f>
        <v>0</v>
      </c>
      <c r="P98" s="78">
        <f>C98*'Resumen de productos'!$E100</f>
        <v>0</v>
      </c>
      <c r="Q98" s="78">
        <f>C98*'Resumen de productos'!$F100</f>
        <v>0</v>
      </c>
      <c r="R98" s="78">
        <f>D98*'Resumen de productos'!$C100</f>
        <v>0</v>
      </c>
      <c r="S98" s="78">
        <f>D98*'Resumen de productos'!$E100</f>
        <v>0</v>
      </c>
      <c r="T98" s="78">
        <f>D98*'Resumen de productos'!$F100</f>
        <v>0</v>
      </c>
      <c r="U98" s="78">
        <f>E98*'Resumen de productos'!$C100</f>
        <v>0</v>
      </c>
      <c r="V98" s="78">
        <f>E98*'Resumen de productos'!$E100</f>
        <v>0</v>
      </c>
      <c r="W98" s="78">
        <f>E98*'Resumen de productos'!$F100</f>
        <v>0</v>
      </c>
      <c r="X98" s="78">
        <f>F98*'Resumen de productos'!$C100</f>
        <v>0</v>
      </c>
      <c r="Y98" s="78">
        <f>F98*'Resumen de productos'!$E100</f>
        <v>0</v>
      </c>
      <c r="Z98" s="78">
        <f>F98*'Resumen de productos'!$F100</f>
        <v>0</v>
      </c>
      <c r="AA98" s="78">
        <f>G98*'Resumen de productos'!$C100</f>
        <v>0</v>
      </c>
      <c r="AB98" s="78">
        <f>G98*'Resumen de productos'!$E100</f>
        <v>0</v>
      </c>
      <c r="AC98" s="78">
        <f>G98*'Resumen de productos'!$F100</f>
        <v>0</v>
      </c>
      <c r="AD98" s="78">
        <f>H98*'Resumen de productos'!$C100</f>
        <v>0</v>
      </c>
      <c r="AE98" s="78">
        <f>H98*'Resumen de productos'!$E100</f>
        <v>0</v>
      </c>
      <c r="AF98" s="78">
        <f>H98*'Resumen de productos'!$F100</f>
        <v>0</v>
      </c>
      <c r="AG98" s="78">
        <f>I98*'Resumen de productos'!$C100</f>
        <v>0</v>
      </c>
      <c r="AH98" s="78">
        <f>I98*'Resumen de productos'!$E100</f>
        <v>0</v>
      </c>
      <c r="AI98" s="78">
        <f>I98*'Resumen de productos'!$F100</f>
        <v>0</v>
      </c>
      <c r="AJ98" s="78">
        <f>J98*'Resumen de productos'!$C100</f>
        <v>0</v>
      </c>
      <c r="AK98" s="78">
        <f>J98*'Resumen de productos'!$E100</f>
        <v>0</v>
      </c>
      <c r="AL98" s="78">
        <f>J98*'Resumen de productos'!$F100</f>
        <v>0</v>
      </c>
      <c r="AM98" s="78">
        <f>K98*'Resumen de productos'!$C100</f>
        <v>0</v>
      </c>
      <c r="AN98" s="78">
        <f>K98*'Resumen de productos'!$E100</f>
        <v>0</v>
      </c>
      <c r="AO98" s="78">
        <f>K98*'Resumen de productos'!$F100</f>
        <v>0</v>
      </c>
      <c r="AP98" s="78">
        <f>L98*'Resumen de productos'!$C100</f>
        <v>0</v>
      </c>
      <c r="AQ98" s="78">
        <f>L98*'Resumen de productos'!$E100</f>
        <v>0</v>
      </c>
      <c r="AR98" s="78">
        <f>L98*'Resumen de productos'!$F100</f>
        <v>0</v>
      </c>
      <c r="AS98" s="78">
        <f>M98*'Resumen de productos'!$C100</f>
        <v>0</v>
      </c>
      <c r="AT98" s="78">
        <f>M98*'Resumen de productos'!$E100</f>
        <v>0</v>
      </c>
      <c r="AU98" s="78">
        <f>M98*'Resumen de productos'!$F100</f>
        <v>0</v>
      </c>
      <c r="AV98" s="78">
        <f>N98*'Resumen de productos'!$C100</f>
        <v>0</v>
      </c>
      <c r="AW98" s="78">
        <f>N98*'Resumen de productos'!$E100</f>
        <v>0</v>
      </c>
      <c r="AX98" s="78">
        <f>N98*'Resumen de productos'!$F100</f>
        <v>0</v>
      </c>
    </row>
    <row r="99" spans="1:50" x14ac:dyDescent="0.25">
      <c r="A99" s="3">
        <v>95</v>
      </c>
      <c r="B99" s="6" t="str">
        <f>'Resumen de productos'!B101</f>
        <v>NOMBRE DE PRODUCTO</v>
      </c>
      <c r="C99" s="79"/>
      <c r="D99" s="79"/>
      <c r="E99" s="79"/>
      <c r="F99" s="79"/>
      <c r="G99" s="79"/>
      <c r="H99" s="79"/>
      <c r="I99" s="79"/>
      <c r="J99" s="79"/>
      <c r="K99" s="79"/>
      <c r="L99" s="79"/>
      <c r="M99" s="79"/>
      <c r="N99" s="79"/>
      <c r="O99" s="78">
        <f>C99*'Resumen de productos'!$C101</f>
        <v>0</v>
      </c>
      <c r="P99" s="78">
        <f>C99*'Resumen de productos'!$E101</f>
        <v>0</v>
      </c>
      <c r="Q99" s="78">
        <f>C99*'Resumen de productos'!$F101</f>
        <v>0</v>
      </c>
      <c r="R99" s="78">
        <f>D99*'Resumen de productos'!$C101</f>
        <v>0</v>
      </c>
      <c r="S99" s="78">
        <f>D99*'Resumen de productos'!$E101</f>
        <v>0</v>
      </c>
      <c r="T99" s="78">
        <f>D99*'Resumen de productos'!$F101</f>
        <v>0</v>
      </c>
      <c r="U99" s="78">
        <f>E99*'Resumen de productos'!$C101</f>
        <v>0</v>
      </c>
      <c r="V99" s="78">
        <f>E99*'Resumen de productos'!$E101</f>
        <v>0</v>
      </c>
      <c r="W99" s="78">
        <f>E99*'Resumen de productos'!$F101</f>
        <v>0</v>
      </c>
      <c r="X99" s="78">
        <f>F99*'Resumen de productos'!$C101</f>
        <v>0</v>
      </c>
      <c r="Y99" s="78">
        <f>F99*'Resumen de productos'!$E101</f>
        <v>0</v>
      </c>
      <c r="Z99" s="78">
        <f>F99*'Resumen de productos'!$F101</f>
        <v>0</v>
      </c>
      <c r="AA99" s="78">
        <f>G99*'Resumen de productos'!$C101</f>
        <v>0</v>
      </c>
      <c r="AB99" s="78">
        <f>G99*'Resumen de productos'!$E101</f>
        <v>0</v>
      </c>
      <c r="AC99" s="78">
        <f>G99*'Resumen de productos'!$F101</f>
        <v>0</v>
      </c>
      <c r="AD99" s="78">
        <f>H99*'Resumen de productos'!$C101</f>
        <v>0</v>
      </c>
      <c r="AE99" s="78">
        <f>H99*'Resumen de productos'!$E101</f>
        <v>0</v>
      </c>
      <c r="AF99" s="78">
        <f>H99*'Resumen de productos'!$F101</f>
        <v>0</v>
      </c>
      <c r="AG99" s="78">
        <f>I99*'Resumen de productos'!$C101</f>
        <v>0</v>
      </c>
      <c r="AH99" s="78">
        <f>I99*'Resumen de productos'!$E101</f>
        <v>0</v>
      </c>
      <c r="AI99" s="78">
        <f>I99*'Resumen de productos'!$F101</f>
        <v>0</v>
      </c>
      <c r="AJ99" s="78">
        <f>J99*'Resumen de productos'!$C101</f>
        <v>0</v>
      </c>
      <c r="AK99" s="78">
        <f>J99*'Resumen de productos'!$E101</f>
        <v>0</v>
      </c>
      <c r="AL99" s="78">
        <f>J99*'Resumen de productos'!$F101</f>
        <v>0</v>
      </c>
      <c r="AM99" s="78">
        <f>K99*'Resumen de productos'!$C101</f>
        <v>0</v>
      </c>
      <c r="AN99" s="78">
        <f>K99*'Resumen de productos'!$E101</f>
        <v>0</v>
      </c>
      <c r="AO99" s="78">
        <f>K99*'Resumen de productos'!$F101</f>
        <v>0</v>
      </c>
      <c r="AP99" s="78">
        <f>L99*'Resumen de productos'!$C101</f>
        <v>0</v>
      </c>
      <c r="AQ99" s="78">
        <f>L99*'Resumen de productos'!$E101</f>
        <v>0</v>
      </c>
      <c r="AR99" s="78">
        <f>L99*'Resumen de productos'!$F101</f>
        <v>0</v>
      </c>
      <c r="AS99" s="78">
        <f>M99*'Resumen de productos'!$C101</f>
        <v>0</v>
      </c>
      <c r="AT99" s="78">
        <f>M99*'Resumen de productos'!$E101</f>
        <v>0</v>
      </c>
      <c r="AU99" s="78">
        <f>M99*'Resumen de productos'!$F101</f>
        <v>0</v>
      </c>
      <c r="AV99" s="78">
        <f>N99*'Resumen de productos'!$C101</f>
        <v>0</v>
      </c>
      <c r="AW99" s="78">
        <f>N99*'Resumen de productos'!$E101</f>
        <v>0</v>
      </c>
      <c r="AX99" s="78">
        <f>N99*'Resumen de productos'!$F101</f>
        <v>0</v>
      </c>
    </row>
    <row r="100" spans="1:50" x14ac:dyDescent="0.25">
      <c r="A100" s="3">
        <v>96</v>
      </c>
      <c r="B100" s="6" t="str">
        <f>'Resumen de productos'!B102</f>
        <v>NOMBRE DE PRODUCTO</v>
      </c>
      <c r="C100" s="79"/>
      <c r="D100" s="79"/>
      <c r="E100" s="79"/>
      <c r="F100" s="79"/>
      <c r="G100" s="79"/>
      <c r="H100" s="79"/>
      <c r="I100" s="79"/>
      <c r="J100" s="79"/>
      <c r="K100" s="79"/>
      <c r="L100" s="79"/>
      <c r="M100" s="79"/>
      <c r="N100" s="79"/>
      <c r="O100" s="78">
        <f>C100*'Resumen de productos'!$C102</f>
        <v>0</v>
      </c>
      <c r="P100" s="78">
        <f>C100*'Resumen de productos'!$E102</f>
        <v>0</v>
      </c>
      <c r="Q100" s="78">
        <f>C100*'Resumen de productos'!$F102</f>
        <v>0</v>
      </c>
      <c r="R100" s="78">
        <f>D100*'Resumen de productos'!$C102</f>
        <v>0</v>
      </c>
      <c r="S100" s="78">
        <f>D100*'Resumen de productos'!$E102</f>
        <v>0</v>
      </c>
      <c r="T100" s="78">
        <f>D100*'Resumen de productos'!$F102</f>
        <v>0</v>
      </c>
      <c r="U100" s="78">
        <f>E100*'Resumen de productos'!$C102</f>
        <v>0</v>
      </c>
      <c r="V100" s="78">
        <f>E100*'Resumen de productos'!$E102</f>
        <v>0</v>
      </c>
      <c r="W100" s="78">
        <f>E100*'Resumen de productos'!$F102</f>
        <v>0</v>
      </c>
      <c r="X100" s="78">
        <f>F100*'Resumen de productos'!$C102</f>
        <v>0</v>
      </c>
      <c r="Y100" s="78">
        <f>F100*'Resumen de productos'!$E102</f>
        <v>0</v>
      </c>
      <c r="Z100" s="78">
        <f>F100*'Resumen de productos'!$F102</f>
        <v>0</v>
      </c>
      <c r="AA100" s="78">
        <f>G100*'Resumen de productos'!$C102</f>
        <v>0</v>
      </c>
      <c r="AB100" s="78">
        <f>G100*'Resumen de productos'!$E102</f>
        <v>0</v>
      </c>
      <c r="AC100" s="78">
        <f>G100*'Resumen de productos'!$F102</f>
        <v>0</v>
      </c>
      <c r="AD100" s="78">
        <f>H100*'Resumen de productos'!$C102</f>
        <v>0</v>
      </c>
      <c r="AE100" s="78">
        <f>H100*'Resumen de productos'!$E102</f>
        <v>0</v>
      </c>
      <c r="AF100" s="78">
        <f>H100*'Resumen de productos'!$F102</f>
        <v>0</v>
      </c>
      <c r="AG100" s="78">
        <f>I100*'Resumen de productos'!$C102</f>
        <v>0</v>
      </c>
      <c r="AH100" s="78">
        <f>I100*'Resumen de productos'!$E102</f>
        <v>0</v>
      </c>
      <c r="AI100" s="78">
        <f>I100*'Resumen de productos'!$F102</f>
        <v>0</v>
      </c>
      <c r="AJ100" s="78">
        <f>J100*'Resumen de productos'!$C102</f>
        <v>0</v>
      </c>
      <c r="AK100" s="78">
        <f>J100*'Resumen de productos'!$E102</f>
        <v>0</v>
      </c>
      <c r="AL100" s="78">
        <f>J100*'Resumen de productos'!$F102</f>
        <v>0</v>
      </c>
      <c r="AM100" s="78">
        <f>K100*'Resumen de productos'!$C102</f>
        <v>0</v>
      </c>
      <c r="AN100" s="78">
        <f>K100*'Resumen de productos'!$E102</f>
        <v>0</v>
      </c>
      <c r="AO100" s="78">
        <f>K100*'Resumen de productos'!$F102</f>
        <v>0</v>
      </c>
      <c r="AP100" s="78">
        <f>L100*'Resumen de productos'!$C102</f>
        <v>0</v>
      </c>
      <c r="AQ100" s="78">
        <f>L100*'Resumen de productos'!$E102</f>
        <v>0</v>
      </c>
      <c r="AR100" s="78">
        <f>L100*'Resumen de productos'!$F102</f>
        <v>0</v>
      </c>
      <c r="AS100" s="78">
        <f>M100*'Resumen de productos'!$C102</f>
        <v>0</v>
      </c>
      <c r="AT100" s="78">
        <f>M100*'Resumen de productos'!$E102</f>
        <v>0</v>
      </c>
      <c r="AU100" s="78">
        <f>M100*'Resumen de productos'!$F102</f>
        <v>0</v>
      </c>
      <c r="AV100" s="78">
        <f>N100*'Resumen de productos'!$C102</f>
        <v>0</v>
      </c>
      <c r="AW100" s="78">
        <f>N100*'Resumen de productos'!$E102</f>
        <v>0</v>
      </c>
      <c r="AX100" s="78">
        <f>N100*'Resumen de productos'!$F102</f>
        <v>0</v>
      </c>
    </row>
    <row r="101" spans="1:50" x14ac:dyDescent="0.25">
      <c r="A101" s="3">
        <v>97</v>
      </c>
      <c r="B101" s="6" t="str">
        <f>'Resumen de productos'!B103</f>
        <v>NOMBRE DE PRODUCTO</v>
      </c>
      <c r="C101" s="79"/>
      <c r="D101" s="79"/>
      <c r="E101" s="79"/>
      <c r="F101" s="79"/>
      <c r="G101" s="79"/>
      <c r="H101" s="79"/>
      <c r="I101" s="79"/>
      <c r="J101" s="79"/>
      <c r="K101" s="79"/>
      <c r="L101" s="79"/>
      <c r="M101" s="79"/>
      <c r="N101" s="79"/>
      <c r="O101" s="78">
        <f>C101*'Resumen de productos'!$C103</f>
        <v>0</v>
      </c>
      <c r="P101" s="78">
        <f>C101*'Resumen de productos'!$E103</f>
        <v>0</v>
      </c>
      <c r="Q101" s="78">
        <f>C101*'Resumen de productos'!$F103</f>
        <v>0</v>
      </c>
      <c r="R101" s="78">
        <f>D101*'Resumen de productos'!$C103</f>
        <v>0</v>
      </c>
      <c r="S101" s="78">
        <f>D101*'Resumen de productos'!$E103</f>
        <v>0</v>
      </c>
      <c r="T101" s="78">
        <f>D101*'Resumen de productos'!$F103</f>
        <v>0</v>
      </c>
      <c r="U101" s="78">
        <f>E101*'Resumen de productos'!$C103</f>
        <v>0</v>
      </c>
      <c r="V101" s="78">
        <f>E101*'Resumen de productos'!$E103</f>
        <v>0</v>
      </c>
      <c r="W101" s="78">
        <f>E101*'Resumen de productos'!$F103</f>
        <v>0</v>
      </c>
      <c r="X101" s="78">
        <f>F101*'Resumen de productos'!$C103</f>
        <v>0</v>
      </c>
      <c r="Y101" s="78">
        <f>F101*'Resumen de productos'!$E103</f>
        <v>0</v>
      </c>
      <c r="Z101" s="78">
        <f>F101*'Resumen de productos'!$F103</f>
        <v>0</v>
      </c>
      <c r="AA101" s="78">
        <f>G101*'Resumen de productos'!$C103</f>
        <v>0</v>
      </c>
      <c r="AB101" s="78">
        <f>G101*'Resumen de productos'!$E103</f>
        <v>0</v>
      </c>
      <c r="AC101" s="78">
        <f>G101*'Resumen de productos'!$F103</f>
        <v>0</v>
      </c>
      <c r="AD101" s="78">
        <f>H101*'Resumen de productos'!$C103</f>
        <v>0</v>
      </c>
      <c r="AE101" s="78">
        <f>H101*'Resumen de productos'!$E103</f>
        <v>0</v>
      </c>
      <c r="AF101" s="78">
        <f>H101*'Resumen de productos'!$F103</f>
        <v>0</v>
      </c>
      <c r="AG101" s="78">
        <f>I101*'Resumen de productos'!$C103</f>
        <v>0</v>
      </c>
      <c r="AH101" s="78">
        <f>I101*'Resumen de productos'!$E103</f>
        <v>0</v>
      </c>
      <c r="AI101" s="78">
        <f>I101*'Resumen de productos'!$F103</f>
        <v>0</v>
      </c>
      <c r="AJ101" s="78">
        <f>J101*'Resumen de productos'!$C103</f>
        <v>0</v>
      </c>
      <c r="AK101" s="78">
        <f>J101*'Resumen de productos'!$E103</f>
        <v>0</v>
      </c>
      <c r="AL101" s="78">
        <f>J101*'Resumen de productos'!$F103</f>
        <v>0</v>
      </c>
      <c r="AM101" s="78">
        <f>K101*'Resumen de productos'!$C103</f>
        <v>0</v>
      </c>
      <c r="AN101" s="78">
        <f>K101*'Resumen de productos'!$E103</f>
        <v>0</v>
      </c>
      <c r="AO101" s="78">
        <f>K101*'Resumen de productos'!$F103</f>
        <v>0</v>
      </c>
      <c r="AP101" s="78">
        <f>L101*'Resumen de productos'!$C103</f>
        <v>0</v>
      </c>
      <c r="AQ101" s="78">
        <f>L101*'Resumen de productos'!$E103</f>
        <v>0</v>
      </c>
      <c r="AR101" s="78">
        <f>L101*'Resumen de productos'!$F103</f>
        <v>0</v>
      </c>
      <c r="AS101" s="78">
        <f>M101*'Resumen de productos'!$C103</f>
        <v>0</v>
      </c>
      <c r="AT101" s="78">
        <f>M101*'Resumen de productos'!$E103</f>
        <v>0</v>
      </c>
      <c r="AU101" s="78">
        <f>M101*'Resumen de productos'!$F103</f>
        <v>0</v>
      </c>
      <c r="AV101" s="78">
        <f>N101*'Resumen de productos'!$C103</f>
        <v>0</v>
      </c>
      <c r="AW101" s="78">
        <f>N101*'Resumen de productos'!$E103</f>
        <v>0</v>
      </c>
      <c r="AX101" s="78">
        <f>N101*'Resumen de productos'!$F103</f>
        <v>0</v>
      </c>
    </row>
    <row r="102" spans="1:50" x14ac:dyDescent="0.25">
      <c r="A102" s="3">
        <v>98</v>
      </c>
      <c r="B102" s="6" t="str">
        <f>'Resumen de productos'!B104</f>
        <v>NOMBRE DE PRODUCTO</v>
      </c>
      <c r="C102" s="79"/>
      <c r="D102" s="79"/>
      <c r="E102" s="79"/>
      <c r="F102" s="79"/>
      <c r="G102" s="79"/>
      <c r="H102" s="79"/>
      <c r="I102" s="79"/>
      <c r="J102" s="79"/>
      <c r="K102" s="79"/>
      <c r="L102" s="79"/>
      <c r="M102" s="79"/>
      <c r="N102" s="79"/>
      <c r="O102" s="78">
        <f>C102*'Resumen de productos'!$C104</f>
        <v>0</v>
      </c>
      <c r="P102" s="78">
        <f>C102*'Resumen de productos'!$E104</f>
        <v>0</v>
      </c>
      <c r="Q102" s="78">
        <f>C102*'Resumen de productos'!$F104</f>
        <v>0</v>
      </c>
      <c r="R102" s="78">
        <f>D102*'Resumen de productos'!$C104</f>
        <v>0</v>
      </c>
      <c r="S102" s="78">
        <f>D102*'Resumen de productos'!$E104</f>
        <v>0</v>
      </c>
      <c r="T102" s="78">
        <f>D102*'Resumen de productos'!$F104</f>
        <v>0</v>
      </c>
      <c r="U102" s="78">
        <f>E102*'Resumen de productos'!$C104</f>
        <v>0</v>
      </c>
      <c r="V102" s="78">
        <f>E102*'Resumen de productos'!$E104</f>
        <v>0</v>
      </c>
      <c r="W102" s="78">
        <f>E102*'Resumen de productos'!$F104</f>
        <v>0</v>
      </c>
      <c r="X102" s="78">
        <f>F102*'Resumen de productos'!$C104</f>
        <v>0</v>
      </c>
      <c r="Y102" s="78">
        <f>F102*'Resumen de productos'!$E104</f>
        <v>0</v>
      </c>
      <c r="Z102" s="78">
        <f>F102*'Resumen de productos'!$F104</f>
        <v>0</v>
      </c>
      <c r="AA102" s="78">
        <f>G102*'Resumen de productos'!$C104</f>
        <v>0</v>
      </c>
      <c r="AB102" s="78">
        <f>G102*'Resumen de productos'!$E104</f>
        <v>0</v>
      </c>
      <c r="AC102" s="78">
        <f>G102*'Resumen de productos'!$F104</f>
        <v>0</v>
      </c>
      <c r="AD102" s="78">
        <f>H102*'Resumen de productos'!$C104</f>
        <v>0</v>
      </c>
      <c r="AE102" s="78">
        <f>H102*'Resumen de productos'!$E104</f>
        <v>0</v>
      </c>
      <c r="AF102" s="78">
        <f>H102*'Resumen de productos'!$F104</f>
        <v>0</v>
      </c>
      <c r="AG102" s="78">
        <f>I102*'Resumen de productos'!$C104</f>
        <v>0</v>
      </c>
      <c r="AH102" s="78">
        <f>I102*'Resumen de productos'!$E104</f>
        <v>0</v>
      </c>
      <c r="AI102" s="78">
        <f>I102*'Resumen de productos'!$F104</f>
        <v>0</v>
      </c>
      <c r="AJ102" s="78">
        <f>J102*'Resumen de productos'!$C104</f>
        <v>0</v>
      </c>
      <c r="AK102" s="78">
        <f>J102*'Resumen de productos'!$E104</f>
        <v>0</v>
      </c>
      <c r="AL102" s="78">
        <f>J102*'Resumen de productos'!$F104</f>
        <v>0</v>
      </c>
      <c r="AM102" s="78">
        <f>K102*'Resumen de productos'!$C104</f>
        <v>0</v>
      </c>
      <c r="AN102" s="78">
        <f>K102*'Resumen de productos'!$E104</f>
        <v>0</v>
      </c>
      <c r="AO102" s="78">
        <f>K102*'Resumen de productos'!$F104</f>
        <v>0</v>
      </c>
      <c r="AP102" s="78">
        <f>L102*'Resumen de productos'!$C104</f>
        <v>0</v>
      </c>
      <c r="AQ102" s="78">
        <f>L102*'Resumen de productos'!$E104</f>
        <v>0</v>
      </c>
      <c r="AR102" s="78">
        <f>L102*'Resumen de productos'!$F104</f>
        <v>0</v>
      </c>
      <c r="AS102" s="78">
        <f>M102*'Resumen de productos'!$C104</f>
        <v>0</v>
      </c>
      <c r="AT102" s="78">
        <f>M102*'Resumen de productos'!$E104</f>
        <v>0</v>
      </c>
      <c r="AU102" s="78">
        <f>M102*'Resumen de productos'!$F104</f>
        <v>0</v>
      </c>
      <c r="AV102" s="78">
        <f>N102*'Resumen de productos'!$C104</f>
        <v>0</v>
      </c>
      <c r="AW102" s="78">
        <f>N102*'Resumen de productos'!$E104</f>
        <v>0</v>
      </c>
      <c r="AX102" s="78">
        <f>N102*'Resumen de productos'!$F104</f>
        <v>0</v>
      </c>
    </row>
    <row r="103" spans="1:50" x14ac:dyDescent="0.25">
      <c r="A103" s="3">
        <v>99</v>
      </c>
      <c r="B103" s="6" t="str">
        <f>'Resumen de productos'!B105</f>
        <v>NOMBRE DE PRODUCTO</v>
      </c>
      <c r="C103" s="79"/>
      <c r="D103" s="79"/>
      <c r="E103" s="79"/>
      <c r="F103" s="79"/>
      <c r="G103" s="79"/>
      <c r="H103" s="79"/>
      <c r="I103" s="79"/>
      <c r="J103" s="79"/>
      <c r="K103" s="79"/>
      <c r="L103" s="79"/>
      <c r="M103" s="79"/>
      <c r="N103" s="79"/>
      <c r="O103" s="78">
        <f>C103*'Resumen de productos'!$C105</f>
        <v>0</v>
      </c>
      <c r="P103" s="78">
        <f>C103*'Resumen de productos'!$E105</f>
        <v>0</v>
      </c>
      <c r="Q103" s="78">
        <f>C103*'Resumen de productos'!$F105</f>
        <v>0</v>
      </c>
      <c r="R103" s="78">
        <f>D103*'Resumen de productos'!$C105</f>
        <v>0</v>
      </c>
      <c r="S103" s="78">
        <f>D103*'Resumen de productos'!$E105</f>
        <v>0</v>
      </c>
      <c r="T103" s="78">
        <f>D103*'Resumen de productos'!$F105</f>
        <v>0</v>
      </c>
      <c r="U103" s="78">
        <f>E103*'Resumen de productos'!$C105</f>
        <v>0</v>
      </c>
      <c r="V103" s="78">
        <f>E103*'Resumen de productos'!$E105</f>
        <v>0</v>
      </c>
      <c r="W103" s="78">
        <f>E103*'Resumen de productos'!$F105</f>
        <v>0</v>
      </c>
      <c r="X103" s="78">
        <f>F103*'Resumen de productos'!$C105</f>
        <v>0</v>
      </c>
      <c r="Y103" s="78">
        <f>F103*'Resumen de productos'!$E105</f>
        <v>0</v>
      </c>
      <c r="Z103" s="78">
        <f>F103*'Resumen de productos'!$F105</f>
        <v>0</v>
      </c>
      <c r="AA103" s="78">
        <f>G103*'Resumen de productos'!$C105</f>
        <v>0</v>
      </c>
      <c r="AB103" s="78">
        <f>G103*'Resumen de productos'!$E105</f>
        <v>0</v>
      </c>
      <c r="AC103" s="78">
        <f>G103*'Resumen de productos'!$F105</f>
        <v>0</v>
      </c>
      <c r="AD103" s="78">
        <f>H103*'Resumen de productos'!$C105</f>
        <v>0</v>
      </c>
      <c r="AE103" s="78">
        <f>H103*'Resumen de productos'!$E105</f>
        <v>0</v>
      </c>
      <c r="AF103" s="78">
        <f>H103*'Resumen de productos'!$F105</f>
        <v>0</v>
      </c>
      <c r="AG103" s="78">
        <f>I103*'Resumen de productos'!$C105</f>
        <v>0</v>
      </c>
      <c r="AH103" s="78">
        <f>I103*'Resumen de productos'!$E105</f>
        <v>0</v>
      </c>
      <c r="AI103" s="78">
        <f>I103*'Resumen de productos'!$F105</f>
        <v>0</v>
      </c>
      <c r="AJ103" s="78">
        <f>J103*'Resumen de productos'!$C105</f>
        <v>0</v>
      </c>
      <c r="AK103" s="78">
        <f>J103*'Resumen de productos'!$E105</f>
        <v>0</v>
      </c>
      <c r="AL103" s="78">
        <f>J103*'Resumen de productos'!$F105</f>
        <v>0</v>
      </c>
      <c r="AM103" s="78">
        <f>K103*'Resumen de productos'!$C105</f>
        <v>0</v>
      </c>
      <c r="AN103" s="78">
        <f>K103*'Resumen de productos'!$E105</f>
        <v>0</v>
      </c>
      <c r="AO103" s="78">
        <f>K103*'Resumen de productos'!$F105</f>
        <v>0</v>
      </c>
      <c r="AP103" s="78">
        <f>L103*'Resumen de productos'!$C105</f>
        <v>0</v>
      </c>
      <c r="AQ103" s="78">
        <f>L103*'Resumen de productos'!$E105</f>
        <v>0</v>
      </c>
      <c r="AR103" s="78">
        <f>L103*'Resumen de productos'!$F105</f>
        <v>0</v>
      </c>
      <c r="AS103" s="78">
        <f>M103*'Resumen de productos'!$C105</f>
        <v>0</v>
      </c>
      <c r="AT103" s="78">
        <f>M103*'Resumen de productos'!$E105</f>
        <v>0</v>
      </c>
      <c r="AU103" s="78">
        <f>M103*'Resumen de productos'!$F105</f>
        <v>0</v>
      </c>
      <c r="AV103" s="78">
        <f>N103*'Resumen de productos'!$C105</f>
        <v>0</v>
      </c>
      <c r="AW103" s="78">
        <f>N103*'Resumen de productos'!$E105</f>
        <v>0</v>
      </c>
      <c r="AX103" s="78">
        <f>N103*'Resumen de productos'!$F105</f>
        <v>0</v>
      </c>
    </row>
    <row r="104" spans="1:50" x14ac:dyDescent="0.25">
      <c r="A104" s="3">
        <v>100</v>
      </c>
      <c r="B104" s="6" t="str">
        <f>'Resumen de productos'!B106</f>
        <v>NOMBRE DE PRODUCTO</v>
      </c>
      <c r="C104" s="79"/>
      <c r="D104" s="79"/>
      <c r="E104" s="79"/>
      <c r="F104" s="79"/>
      <c r="G104" s="79"/>
      <c r="H104" s="79"/>
      <c r="I104" s="79"/>
      <c r="J104" s="79"/>
      <c r="K104" s="79"/>
      <c r="L104" s="79"/>
      <c r="M104" s="79"/>
      <c r="N104" s="79"/>
      <c r="O104" s="78">
        <f>C104*'Resumen de productos'!$C106</f>
        <v>0</v>
      </c>
      <c r="P104" s="78">
        <f>C104*'Resumen de productos'!$E106</f>
        <v>0</v>
      </c>
      <c r="Q104" s="78">
        <f>C104*'Resumen de productos'!$F106</f>
        <v>0</v>
      </c>
      <c r="R104" s="78">
        <f>D104*'Resumen de productos'!$C106</f>
        <v>0</v>
      </c>
      <c r="S104" s="78">
        <f>D104*'Resumen de productos'!$E106</f>
        <v>0</v>
      </c>
      <c r="T104" s="78">
        <f>D104*'Resumen de productos'!$F106</f>
        <v>0</v>
      </c>
      <c r="U104" s="78">
        <f>E104*'Resumen de productos'!$C106</f>
        <v>0</v>
      </c>
      <c r="V104" s="78">
        <f>E104*'Resumen de productos'!$E106</f>
        <v>0</v>
      </c>
      <c r="W104" s="78">
        <f>E104*'Resumen de productos'!$F106</f>
        <v>0</v>
      </c>
      <c r="X104" s="78">
        <f>F104*'Resumen de productos'!$C106</f>
        <v>0</v>
      </c>
      <c r="Y104" s="78">
        <f>F104*'Resumen de productos'!$E106</f>
        <v>0</v>
      </c>
      <c r="Z104" s="78">
        <f>F104*'Resumen de productos'!$F106</f>
        <v>0</v>
      </c>
      <c r="AA104" s="78">
        <f>G104*'Resumen de productos'!$C106</f>
        <v>0</v>
      </c>
      <c r="AB104" s="78">
        <f>G104*'Resumen de productos'!$E106</f>
        <v>0</v>
      </c>
      <c r="AC104" s="78">
        <f>G104*'Resumen de productos'!$F106</f>
        <v>0</v>
      </c>
      <c r="AD104" s="78">
        <f>H104*'Resumen de productos'!$C106</f>
        <v>0</v>
      </c>
      <c r="AE104" s="78">
        <f>H104*'Resumen de productos'!$E106</f>
        <v>0</v>
      </c>
      <c r="AF104" s="78">
        <f>H104*'Resumen de productos'!$F106</f>
        <v>0</v>
      </c>
      <c r="AG104" s="78">
        <f>I104*'Resumen de productos'!$C106</f>
        <v>0</v>
      </c>
      <c r="AH104" s="78">
        <f>I104*'Resumen de productos'!$E106</f>
        <v>0</v>
      </c>
      <c r="AI104" s="78">
        <f>I104*'Resumen de productos'!$F106</f>
        <v>0</v>
      </c>
      <c r="AJ104" s="78">
        <f>J104*'Resumen de productos'!$C106</f>
        <v>0</v>
      </c>
      <c r="AK104" s="78">
        <f>J104*'Resumen de productos'!$E106</f>
        <v>0</v>
      </c>
      <c r="AL104" s="78">
        <f>J104*'Resumen de productos'!$F106</f>
        <v>0</v>
      </c>
      <c r="AM104" s="78">
        <f>K104*'Resumen de productos'!$C106</f>
        <v>0</v>
      </c>
      <c r="AN104" s="78">
        <f>K104*'Resumen de productos'!$E106</f>
        <v>0</v>
      </c>
      <c r="AO104" s="78">
        <f>K104*'Resumen de productos'!$F106</f>
        <v>0</v>
      </c>
      <c r="AP104" s="78">
        <f>L104*'Resumen de productos'!$C106</f>
        <v>0</v>
      </c>
      <c r="AQ104" s="78">
        <f>L104*'Resumen de productos'!$E106</f>
        <v>0</v>
      </c>
      <c r="AR104" s="78">
        <f>L104*'Resumen de productos'!$F106</f>
        <v>0</v>
      </c>
      <c r="AS104" s="78">
        <f>M104*'Resumen de productos'!$C106</f>
        <v>0</v>
      </c>
      <c r="AT104" s="78">
        <f>M104*'Resumen de productos'!$E106</f>
        <v>0</v>
      </c>
      <c r="AU104" s="78">
        <f>M104*'Resumen de productos'!$F106</f>
        <v>0</v>
      </c>
      <c r="AV104" s="78">
        <f>N104*'Resumen de productos'!$C106</f>
        <v>0</v>
      </c>
      <c r="AW104" s="78">
        <f>N104*'Resumen de productos'!$E106</f>
        <v>0</v>
      </c>
      <c r="AX104" s="78">
        <f>N104*'Resumen de productos'!$F106</f>
        <v>0</v>
      </c>
    </row>
    <row r="105" spans="1:50" x14ac:dyDescent="0.25">
      <c r="A105" s="3">
        <v>101</v>
      </c>
      <c r="B105" s="6" t="str">
        <f>'Resumen de productos'!B107</f>
        <v>NOMBRE DE PRODUCTO</v>
      </c>
      <c r="C105" s="79"/>
      <c r="D105" s="79"/>
      <c r="E105" s="79"/>
      <c r="F105" s="79"/>
      <c r="G105" s="79"/>
      <c r="H105" s="79"/>
      <c r="I105" s="79"/>
      <c r="J105" s="79"/>
      <c r="K105" s="79"/>
      <c r="L105" s="79"/>
      <c r="M105" s="79"/>
      <c r="N105" s="79"/>
      <c r="O105" s="78">
        <f>C105*'Resumen de productos'!$C107</f>
        <v>0</v>
      </c>
      <c r="P105" s="78">
        <f>C105*'Resumen de productos'!$E107</f>
        <v>0</v>
      </c>
      <c r="Q105" s="78">
        <f>C105*'Resumen de productos'!$F107</f>
        <v>0</v>
      </c>
      <c r="R105" s="78">
        <f>D105*'Resumen de productos'!$C107</f>
        <v>0</v>
      </c>
      <c r="S105" s="78">
        <f>D105*'Resumen de productos'!$E107</f>
        <v>0</v>
      </c>
      <c r="T105" s="78">
        <f>D105*'Resumen de productos'!$F107</f>
        <v>0</v>
      </c>
      <c r="U105" s="78">
        <f>E105*'Resumen de productos'!$C107</f>
        <v>0</v>
      </c>
      <c r="V105" s="78">
        <f>E105*'Resumen de productos'!$E107</f>
        <v>0</v>
      </c>
      <c r="W105" s="78">
        <f>E105*'Resumen de productos'!$F107</f>
        <v>0</v>
      </c>
      <c r="X105" s="78">
        <f>F105*'Resumen de productos'!$C107</f>
        <v>0</v>
      </c>
      <c r="Y105" s="78">
        <f>F105*'Resumen de productos'!$E107</f>
        <v>0</v>
      </c>
      <c r="Z105" s="78">
        <f>F105*'Resumen de productos'!$F107</f>
        <v>0</v>
      </c>
      <c r="AA105" s="78">
        <f>G105*'Resumen de productos'!$C107</f>
        <v>0</v>
      </c>
      <c r="AB105" s="78">
        <f>G105*'Resumen de productos'!$E107</f>
        <v>0</v>
      </c>
      <c r="AC105" s="78">
        <f>G105*'Resumen de productos'!$F107</f>
        <v>0</v>
      </c>
      <c r="AD105" s="78">
        <f>H105*'Resumen de productos'!$C107</f>
        <v>0</v>
      </c>
      <c r="AE105" s="78">
        <f>H105*'Resumen de productos'!$E107</f>
        <v>0</v>
      </c>
      <c r="AF105" s="78">
        <f>H105*'Resumen de productos'!$F107</f>
        <v>0</v>
      </c>
      <c r="AG105" s="78">
        <f>I105*'Resumen de productos'!$C107</f>
        <v>0</v>
      </c>
      <c r="AH105" s="78">
        <f>I105*'Resumen de productos'!$E107</f>
        <v>0</v>
      </c>
      <c r="AI105" s="78">
        <f>I105*'Resumen de productos'!$F107</f>
        <v>0</v>
      </c>
      <c r="AJ105" s="78">
        <f>J105*'Resumen de productos'!$C107</f>
        <v>0</v>
      </c>
      <c r="AK105" s="78">
        <f>J105*'Resumen de productos'!$E107</f>
        <v>0</v>
      </c>
      <c r="AL105" s="78">
        <f>J105*'Resumen de productos'!$F107</f>
        <v>0</v>
      </c>
      <c r="AM105" s="78">
        <f>K105*'Resumen de productos'!$C107</f>
        <v>0</v>
      </c>
      <c r="AN105" s="78">
        <f>K105*'Resumen de productos'!$E107</f>
        <v>0</v>
      </c>
      <c r="AO105" s="78">
        <f>K105*'Resumen de productos'!$F107</f>
        <v>0</v>
      </c>
      <c r="AP105" s="78">
        <f>L105*'Resumen de productos'!$C107</f>
        <v>0</v>
      </c>
      <c r="AQ105" s="78">
        <f>L105*'Resumen de productos'!$E107</f>
        <v>0</v>
      </c>
      <c r="AR105" s="78">
        <f>L105*'Resumen de productos'!$F107</f>
        <v>0</v>
      </c>
      <c r="AS105" s="78">
        <f>M105*'Resumen de productos'!$C107</f>
        <v>0</v>
      </c>
      <c r="AT105" s="78">
        <f>M105*'Resumen de productos'!$E107</f>
        <v>0</v>
      </c>
      <c r="AU105" s="78">
        <f>M105*'Resumen de productos'!$F107</f>
        <v>0</v>
      </c>
      <c r="AV105" s="78">
        <f>N105*'Resumen de productos'!$C107</f>
        <v>0</v>
      </c>
      <c r="AW105" s="78">
        <f>N105*'Resumen de productos'!$E107</f>
        <v>0</v>
      </c>
      <c r="AX105" s="78">
        <f>N105*'Resumen de productos'!$F107</f>
        <v>0</v>
      </c>
    </row>
    <row r="106" spans="1:50" x14ac:dyDescent="0.25">
      <c r="A106" s="3">
        <v>102</v>
      </c>
      <c r="B106" s="6" t="str">
        <f>'Resumen de productos'!B108</f>
        <v>NOMBRE DE PRODUCTO</v>
      </c>
      <c r="C106" s="79"/>
      <c r="D106" s="79"/>
      <c r="E106" s="79"/>
      <c r="F106" s="79"/>
      <c r="G106" s="79"/>
      <c r="H106" s="79"/>
      <c r="I106" s="79"/>
      <c r="J106" s="79"/>
      <c r="K106" s="79"/>
      <c r="L106" s="79"/>
      <c r="M106" s="79"/>
      <c r="N106" s="79"/>
      <c r="O106" s="78">
        <f>C106*'Resumen de productos'!$C108</f>
        <v>0</v>
      </c>
      <c r="P106" s="78">
        <f>C106*'Resumen de productos'!$E108</f>
        <v>0</v>
      </c>
      <c r="Q106" s="78">
        <f>C106*'Resumen de productos'!$F108</f>
        <v>0</v>
      </c>
      <c r="R106" s="78">
        <f>D106*'Resumen de productos'!$C108</f>
        <v>0</v>
      </c>
      <c r="S106" s="78">
        <f>D106*'Resumen de productos'!$E108</f>
        <v>0</v>
      </c>
      <c r="T106" s="78">
        <f>D106*'Resumen de productos'!$F108</f>
        <v>0</v>
      </c>
      <c r="U106" s="78">
        <f>E106*'Resumen de productos'!$C108</f>
        <v>0</v>
      </c>
      <c r="V106" s="78">
        <f>E106*'Resumen de productos'!$E108</f>
        <v>0</v>
      </c>
      <c r="W106" s="78">
        <f>E106*'Resumen de productos'!$F108</f>
        <v>0</v>
      </c>
      <c r="X106" s="78">
        <f>F106*'Resumen de productos'!$C108</f>
        <v>0</v>
      </c>
      <c r="Y106" s="78">
        <f>F106*'Resumen de productos'!$E108</f>
        <v>0</v>
      </c>
      <c r="Z106" s="78">
        <f>F106*'Resumen de productos'!$F108</f>
        <v>0</v>
      </c>
      <c r="AA106" s="78">
        <f>G106*'Resumen de productos'!$C108</f>
        <v>0</v>
      </c>
      <c r="AB106" s="78">
        <f>G106*'Resumen de productos'!$E108</f>
        <v>0</v>
      </c>
      <c r="AC106" s="78">
        <f>G106*'Resumen de productos'!$F108</f>
        <v>0</v>
      </c>
      <c r="AD106" s="78">
        <f>H106*'Resumen de productos'!$C108</f>
        <v>0</v>
      </c>
      <c r="AE106" s="78">
        <f>H106*'Resumen de productos'!$E108</f>
        <v>0</v>
      </c>
      <c r="AF106" s="78">
        <f>H106*'Resumen de productos'!$F108</f>
        <v>0</v>
      </c>
      <c r="AG106" s="78">
        <f>I106*'Resumen de productos'!$C108</f>
        <v>0</v>
      </c>
      <c r="AH106" s="78">
        <f>I106*'Resumen de productos'!$E108</f>
        <v>0</v>
      </c>
      <c r="AI106" s="78">
        <f>I106*'Resumen de productos'!$F108</f>
        <v>0</v>
      </c>
      <c r="AJ106" s="78">
        <f>J106*'Resumen de productos'!$C108</f>
        <v>0</v>
      </c>
      <c r="AK106" s="78">
        <f>J106*'Resumen de productos'!$E108</f>
        <v>0</v>
      </c>
      <c r="AL106" s="78">
        <f>J106*'Resumen de productos'!$F108</f>
        <v>0</v>
      </c>
      <c r="AM106" s="78">
        <f>K106*'Resumen de productos'!$C108</f>
        <v>0</v>
      </c>
      <c r="AN106" s="78">
        <f>K106*'Resumen de productos'!$E108</f>
        <v>0</v>
      </c>
      <c r="AO106" s="78">
        <f>K106*'Resumen de productos'!$F108</f>
        <v>0</v>
      </c>
      <c r="AP106" s="78">
        <f>L106*'Resumen de productos'!$C108</f>
        <v>0</v>
      </c>
      <c r="AQ106" s="78">
        <f>L106*'Resumen de productos'!$E108</f>
        <v>0</v>
      </c>
      <c r="AR106" s="78">
        <f>L106*'Resumen de productos'!$F108</f>
        <v>0</v>
      </c>
      <c r="AS106" s="78">
        <f>M106*'Resumen de productos'!$C108</f>
        <v>0</v>
      </c>
      <c r="AT106" s="78">
        <f>M106*'Resumen de productos'!$E108</f>
        <v>0</v>
      </c>
      <c r="AU106" s="78">
        <f>M106*'Resumen de productos'!$F108</f>
        <v>0</v>
      </c>
      <c r="AV106" s="78">
        <f>N106*'Resumen de productos'!$C108</f>
        <v>0</v>
      </c>
      <c r="AW106" s="78">
        <f>N106*'Resumen de productos'!$E108</f>
        <v>0</v>
      </c>
      <c r="AX106" s="78">
        <f>N106*'Resumen de productos'!$F108</f>
        <v>0</v>
      </c>
    </row>
    <row r="107" spans="1:50" x14ac:dyDescent="0.25">
      <c r="A107" s="3">
        <v>103</v>
      </c>
      <c r="B107" s="6" t="str">
        <f>'Resumen de productos'!B109</f>
        <v>NOMBRE DE PRODUCTO</v>
      </c>
      <c r="C107" s="79"/>
      <c r="D107" s="79"/>
      <c r="E107" s="79"/>
      <c r="F107" s="79"/>
      <c r="G107" s="79"/>
      <c r="H107" s="79"/>
      <c r="I107" s="79"/>
      <c r="J107" s="79"/>
      <c r="K107" s="79"/>
      <c r="L107" s="79"/>
      <c r="M107" s="79"/>
      <c r="N107" s="79"/>
      <c r="O107" s="78">
        <f>C107*'Resumen de productos'!$C109</f>
        <v>0</v>
      </c>
      <c r="P107" s="78">
        <f>C107*'Resumen de productos'!$E109</f>
        <v>0</v>
      </c>
      <c r="Q107" s="78">
        <f>C107*'Resumen de productos'!$F109</f>
        <v>0</v>
      </c>
      <c r="R107" s="78">
        <f>D107*'Resumen de productos'!$C109</f>
        <v>0</v>
      </c>
      <c r="S107" s="78">
        <f>D107*'Resumen de productos'!$E109</f>
        <v>0</v>
      </c>
      <c r="T107" s="78">
        <f>D107*'Resumen de productos'!$F109</f>
        <v>0</v>
      </c>
      <c r="U107" s="78">
        <f>E107*'Resumen de productos'!$C109</f>
        <v>0</v>
      </c>
      <c r="V107" s="78">
        <f>E107*'Resumen de productos'!$E109</f>
        <v>0</v>
      </c>
      <c r="W107" s="78">
        <f>E107*'Resumen de productos'!$F109</f>
        <v>0</v>
      </c>
      <c r="X107" s="78">
        <f>F107*'Resumen de productos'!$C109</f>
        <v>0</v>
      </c>
      <c r="Y107" s="78">
        <f>F107*'Resumen de productos'!$E109</f>
        <v>0</v>
      </c>
      <c r="Z107" s="78">
        <f>F107*'Resumen de productos'!$F109</f>
        <v>0</v>
      </c>
      <c r="AA107" s="78">
        <f>G107*'Resumen de productos'!$C109</f>
        <v>0</v>
      </c>
      <c r="AB107" s="78">
        <f>G107*'Resumen de productos'!$E109</f>
        <v>0</v>
      </c>
      <c r="AC107" s="78">
        <f>G107*'Resumen de productos'!$F109</f>
        <v>0</v>
      </c>
      <c r="AD107" s="78">
        <f>H107*'Resumen de productos'!$C109</f>
        <v>0</v>
      </c>
      <c r="AE107" s="78">
        <f>H107*'Resumen de productos'!$E109</f>
        <v>0</v>
      </c>
      <c r="AF107" s="78">
        <f>H107*'Resumen de productos'!$F109</f>
        <v>0</v>
      </c>
      <c r="AG107" s="78">
        <f>I107*'Resumen de productos'!$C109</f>
        <v>0</v>
      </c>
      <c r="AH107" s="78">
        <f>I107*'Resumen de productos'!$E109</f>
        <v>0</v>
      </c>
      <c r="AI107" s="78">
        <f>I107*'Resumen de productos'!$F109</f>
        <v>0</v>
      </c>
      <c r="AJ107" s="78">
        <f>J107*'Resumen de productos'!$C109</f>
        <v>0</v>
      </c>
      <c r="AK107" s="78">
        <f>J107*'Resumen de productos'!$E109</f>
        <v>0</v>
      </c>
      <c r="AL107" s="78">
        <f>J107*'Resumen de productos'!$F109</f>
        <v>0</v>
      </c>
      <c r="AM107" s="78">
        <f>K107*'Resumen de productos'!$C109</f>
        <v>0</v>
      </c>
      <c r="AN107" s="78">
        <f>K107*'Resumen de productos'!$E109</f>
        <v>0</v>
      </c>
      <c r="AO107" s="78">
        <f>K107*'Resumen de productos'!$F109</f>
        <v>0</v>
      </c>
      <c r="AP107" s="78">
        <f>L107*'Resumen de productos'!$C109</f>
        <v>0</v>
      </c>
      <c r="AQ107" s="78">
        <f>L107*'Resumen de productos'!$E109</f>
        <v>0</v>
      </c>
      <c r="AR107" s="78">
        <f>L107*'Resumen de productos'!$F109</f>
        <v>0</v>
      </c>
      <c r="AS107" s="78">
        <f>M107*'Resumen de productos'!$C109</f>
        <v>0</v>
      </c>
      <c r="AT107" s="78">
        <f>M107*'Resumen de productos'!$E109</f>
        <v>0</v>
      </c>
      <c r="AU107" s="78">
        <f>M107*'Resumen de productos'!$F109</f>
        <v>0</v>
      </c>
      <c r="AV107" s="78">
        <f>N107*'Resumen de productos'!$C109</f>
        <v>0</v>
      </c>
      <c r="AW107" s="78">
        <f>N107*'Resumen de productos'!$E109</f>
        <v>0</v>
      </c>
      <c r="AX107" s="78">
        <f>N107*'Resumen de productos'!$F109</f>
        <v>0</v>
      </c>
    </row>
    <row r="108" spans="1:50" x14ac:dyDescent="0.25">
      <c r="A108" s="3">
        <v>104</v>
      </c>
      <c r="B108" s="6" t="str">
        <f>'Resumen de productos'!B110</f>
        <v>NOMBRE DE PRODUCTO</v>
      </c>
      <c r="C108" s="79"/>
      <c r="D108" s="79"/>
      <c r="E108" s="79"/>
      <c r="F108" s="79"/>
      <c r="G108" s="79"/>
      <c r="H108" s="79"/>
      <c r="I108" s="79"/>
      <c r="J108" s="79"/>
      <c r="K108" s="79"/>
      <c r="L108" s="79"/>
      <c r="M108" s="79"/>
      <c r="N108" s="79"/>
      <c r="O108" s="78">
        <f>C108*'Resumen de productos'!$C110</f>
        <v>0</v>
      </c>
      <c r="P108" s="78">
        <f>C108*'Resumen de productos'!$E110</f>
        <v>0</v>
      </c>
      <c r="Q108" s="78">
        <f>C108*'Resumen de productos'!$F110</f>
        <v>0</v>
      </c>
      <c r="R108" s="78">
        <f>D108*'Resumen de productos'!$C110</f>
        <v>0</v>
      </c>
      <c r="S108" s="78">
        <f>D108*'Resumen de productos'!$E110</f>
        <v>0</v>
      </c>
      <c r="T108" s="78">
        <f>D108*'Resumen de productos'!$F110</f>
        <v>0</v>
      </c>
      <c r="U108" s="78">
        <f>E108*'Resumen de productos'!$C110</f>
        <v>0</v>
      </c>
      <c r="V108" s="78">
        <f>E108*'Resumen de productos'!$E110</f>
        <v>0</v>
      </c>
      <c r="W108" s="78">
        <f>E108*'Resumen de productos'!$F110</f>
        <v>0</v>
      </c>
      <c r="X108" s="78">
        <f>F108*'Resumen de productos'!$C110</f>
        <v>0</v>
      </c>
      <c r="Y108" s="78">
        <f>F108*'Resumen de productos'!$E110</f>
        <v>0</v>
      </c>
      <c r="Z108" s="78">
        <f>F108*'Resumen de productos'!$F110</f>
        <v>0</v>
      </c>
      <c r="AA108" s="78">
        <f>G108*'Resumen de productos'!$C110</f>
        <v>0</v>
      </c>
      <c r="AB108" s="78">
        <f>G108*'Resumen de productos'!$E110</f>
        <v>0</v>
      </c>
      <c r="AC108" s="78">
        <f>G108*'Resumen de productos'!$F110</f>
        <v>0</v>
      </c>
      <c r="AD108" s="78">
        <f>H108*'Resumen de productos'!$C110</f>
        <v>0</v>
      </c>
      <c r="AE108" s="78">
        <f>H108*'Resumen de productos'!$E110</f>
        <v>0</v>
      </c>
      <c r="AF108" s="78">
        <f>H108*'Resumen de productos'!$F110</f>
        <v>0</v>
      </c>
      <c r="AG108" s="78">
        <f>I108*'Resumen de productos'!$C110</f>
        <v>0</v>
      </c>
      <c r="AH108" s="78">
        <f>I108*'Resumen de productos'!$E110</f>
        <v>0</v>
      </c>
      <c r="AI108" s="78">
        <f>I108*'Resumen de productos'!$F110</f>
        <v>0</v>
      </c>
      <c r="AJ108" s="78">
        <f>J108*'Resumen de productos'!$C110</f>
        <v>0</v>
      </c>
      <c r="AK108" s="78">
        <f>J108*'Resumen de productos'!$E110</f>
        <v>0</v>
      </c>
      <c r="AL108" s="78">
        <f>J108*'Resumen de productos'!$F110</f>
        <v>0</v>
      </c>
      <c r="AM108" s="78">
        <f>K108*'Resumen de productos'!$C110</f>
        <v>0</v>
      </c>
      <c r="AN108" s="78">
        <f>K108*'Resumen de productos'!$E110</f>
        <v>0</v>
      </c>
      <c r="AO108" s="78">
        <f>K108*'Resumen de productos'!$F110</f>
        <v>0</v>
      </c>
      <c r="AP108" s="78">
        <f>L108*'Resumen de productos'!$C110</f>
        <v>0</v>
      </c>
      <c r="AQ108" s="78">
        <f>L108*'Resumen de productos'!$E110</f>
        <v>0</v>
      </c>
      <c r="AR108" s="78">
        <f>L108*'Resumen de productos'!$F110</f>
        <v>0</v>
      </c>
      <c r="AS108" s="78">
        <f>M108*'Resumen de productos'!$C110</f>
        <v>0</v>
      </c>
      <c r="AT108" s="78">
        <f>M108*'Resumen de productos'!$E110</f>
        <v>0</v>
      </c>
      <c r="AU108" s="78">
        <f>M108*'Resumen de productos'!$F110</f>
        <v>0</v>
      </c>
      <c r="AV108" s="78">
        <f>N108*'Resumen de productos'!$C110</f>
        <v>0</v>
      </c>
      <c r="AW108" s="78">
        <f>N108*'Resumen de productos'!$E110</f>
        <v>0</v>
      </c>
      <c r="AX108" s="78">
        <f>N108*'Resumen de productos'!$F110</f>
        <v>0</v>
      </c>
    </row>
    <row r="109" spans="1:50" x14ac:dyDescent="0.25">
      <c r="A109" s="3">
        <v>105</v>
      </c>
      <c r="B109" s="6" t="str">
        <f>'Resumen de productos'!B111</f>
        <v>NOMBRE DE PRODUCTO</v>
      </c>
      <c r="C109" s="79"/>
      <c r="D109" s="79"/>
      <c r="E109" s="79"/>
      <c r="F109" s="79"/>
      <c r="G109" s="79"/>
      <c r="H109" s="79"/>
      <c r="I109" s="79"/>
      <c r="J109" s="79"/>
      <c r="K109" s="79"/>
      <c r="L109" s="79"/>
      <c r="M109" s="79"/>
      <c r="N109" s="79"/>
      <c r="O109" s="78">
        <f>C109*'Resumen de productos'!$C111</f>
        <v>0</v>
      </c>
      <c r="P109" s="78">
        <f>C109*'Resumen de productos'!$E111</f>
        <v>0</v>
      </c>
      <c r="Q109" s="78">
        <f>C109*'Resumen de productos'!$F111</f>
        <v>0</v>
      </c>
      <c r="R109" s="78">
        <f>D109*'Resumen de productos'!$C111</f>
        <v>0</v>
      </c>
      <c r="S109" s="78">
        <f>D109*'Resumen de productos'!$E111</f>
        <v>0</v>
      </c>
      <c r="T109" s="78">
        <f>D109*'Resumen de productos'!$F111</f>
        <v>0</v>
      </c>
      <c r="U109" s="78">
        <f>E109*'Resumen de productos'!$C111</f>
        <v>0</v>
      </c>
      <c r="V109" s="78">
        <f>E109*'Resumen de productos'!$E111</f>
        <v>0</v>
      </c>
      <c r="W109" s="78">
        <f>E109*'Resumen de productos'!$F111</f>
        <v>0</v>
      </c>
      <c r="X109" s="78">
        <f>F109*'Resumen de productos'!$C111</f>
        <v>0</v>
      </c>
      <c r="Y109" s="78">
        <f>F109*'Resumen de productos'!$E111</f>
        <v>0</v>
      </c>
      <c r="Z109" s="78">
        <f>F109*'Resumen de productos'!$F111</f>
        <v>0</v>
      </c>
      <c r="AA109" s="78">
        <f>G109*'Resumen de productos'!$C111</f>
        <v>0</v>
      </c>
      <c r="AB109" s="78">
        <f>G109*'Resumen de productos'!$E111</f>
        <v>0</v>
      </c>
      <c r="AC109" s="78">
        <f>G109*'Resumen de productos'!$F111</f>
        <v>0</v>
      </c>
      <c r="AD109" s="78">
        <f>H109*'Resumen de productos'!$C111</f>
        <v>0</v>
      </c>
      <c r="AE109" s="78">
        <f>H109*'Resumen de productos'!$E111</f>
        <v>0</v>
      </c>
      <c r="AF109" s="78">
        <f>H109*'Resumen de productos'!$F111</f>
        <v>0</v>
      </c>
      <c r="AG109" s="78">
        <f>I109*'Resumen de productos'!$C111</f>
        <v>0</v>
      </c>
      <c r="AH109" s="78">
        <f>I109*'Resumen de productos'!$E111</f>
        <v>0</v>
      </c>
      <c r="AI109" s="78">
        <f>I109*'Resumen de productos'!$F111</f>
        <v>0</v>
      </c>
      <c r="AJ109" s="78">
        <f>J109*'Resumen de productos'!$C111</f>
        <v>0</v>
      </c>
      <c r="AK109" s="78">
        <f>J109*'Resumen de productos'!$E111</f>
        <v>0</v>
      </c>
      <c r="AL109" s="78">
        <f>J109*'Resumen de productos'!$F111</f>
        <v>0</v>
      </c>
      <c r="AM109" s="78">
        <f>K109*'Resumen de productos'!$C111</f>
        <v>0</v>
      </c>
      <c r="AN109" s="78">
        <f>K109*'Resumen de productos'!$E111</f>
        <v>0</v>
      </c>
      <c r="AO109" s="78">
        <f>K109*'Resumen de productos'!$F111</f>
        <v>0</v>
      </c>
      <c r="AP109" s="78">
        <f>L109*'Resumen de productos'!$C111</f>
        <v>0</v>
      </c>
      <c r="AQ109" s="78">
        <f>L109*'Resumen de productos'!$E111</f>
        <v>0</v>
      </c>
      <c r="AR109" s="78">
        <f>L109*'Resumen de productos'!$F111</f>
        <v>0</v>
      </c>
      <c r="AS109" s="78">
        <f>M109*'Resumen de productos'!$C111</f>
        <v>0</v>
      </c>
      <c r="AT109" s="78">
        <f>M109*'Resumen de productos'!$E111</f>
        <v>0</v>
      </c>
      <c r="AU109" s="78">
        <f>M109*'Resumen de productos'!$F111</f>
        <v>0</v>
      </c>
      <c r="AV109" s="78">
        <f>N109*'Resumen de productos'!$C111</f>
        <v>0</v>
      </c>
      <c r="AW109" s="78">
        <f>N109*'Resumen de productos'!$E111</f>
        <v>0</v>
      </c>
      <c r="AX109" s="78">
        <f>N109*'Resumen de productos'!$F111</f>
        <v>0</v>
      </c>
    </row>
    <row r="110" spans="1:50" x14ac:dyDescent="0.25">
      <c r="A110" s="3">
        <v>106</v>
      </c>
      <c r="B110" s="6" t="str">
        <f>'Resumen de productos'!B112</f>
        <v>NOMBRE DE PRODUCTO</v>
      </c>
      <c r="C110" s="79"/>
      <c r="D110" s="79"/>
      <c r="E110" s="79"/>
      <c r="F110" s="79"/>
      <c r="G110" s="79"/>
      <c r="H110" s="79"/>
      <c r="I110" s="79"/>
      <c r="J110" s="79"/>
      <c r="K110" s="79"/>
      <c r="L110" s="79"/>
      <c r="M110" s="79"/>
      <c r="N110" s="79"/>
      <c r="O110" s="78">
        <f>C110*'Resumen de productos'!$C112</f>
        <v>0</v>
      </c>
      <c r="P110" s="78">
        <f>C110*'Resumen de productos'!$E112</f>
        <v>0</v>
      </c>
      <c r="Q110" s="78">
        <f>C110*'Resumen de productos'!$F112</f>
        <v>0</v>
      </c>
      <c r="R110" s="78">
        <f>D110*'Resumen de productos'!$C112</f>
        <v>0</v>
      </c>
      <c r="S110" s="78">
        <f>D110*'Resumen de productos'!$E112</f>
        <v>0</v>
      </c>
      <c r="T110" s="78">
        <f>D110*'Resumen de productos'!$F112</f>
        <v>0</v>
      </c>
      <c r="U110" s="78">
        <f>E110*'Resumen de productos'!$C112</f>
        <v>0</v>
      </c>
      <c r="V110" s="78">
        <f>E110*'Resumen de productos'!$E112</f>
        <v>0</v>
      </c>
      <c r="W110" s="78">
        <f>E110*'Resumen de productos'!$F112</f>
        <v>0</v>
      </c>
      <c r="X110" s="78">
        <f>F110*'Resumen de productos'!$C112</f>
        <v>0</v>
      </c>
      <c r="Y110" s="78">
        <f>F110*'Resumen de productos'!$E112</f>
        <v>0</v>
      </c>
      <c r="Z110" s="78">
        <f>F110*'Resumen de productos'!$F112</f>
        <v>0</v>
      </c>
      <c r="AA110" s="78">
        <f>G110*'Resumen de productos'!$C112</f>
        <v>0</v>
      </c>
      <c r="AB110" s="78">
        <f>G110*'Resumen de productos'!$E112</f>
        <v>0</v>
      </c>
      <c r="AC110" s="78">
        <f>G110*'Resumen de productos'!$F112</f>
        <v>0</v>
      </c>
      <c r="AD110" s="78">
        <f>H110*'Resumen de productos'!$C112</f>
        <v>0</v>
      </c>
      <c r="AE110" s="78">
        <f>H110*'Resumen de productos'!$E112</f>
        <v>0</v>
      </c>
      <c r="AF110" s="78">
        <f>H110*'Resumen de productos'!$F112</f>
        <v>0</v>
      </c>
      <c r="AG110" s="78">
        <f>I110*'Resumen de productos'!$C112</f>
        <v>0</v>
      </c>
      <c r="AH110" s="78">
        <f>I110*'Resumen de productos'!$E112</f>
        <v>0</v>
      </c>
      <c r="AI110" s="78">
        <f>I110*'Resumen de productos'!$F112</f>
        <v>0</v>
      </c>
      <c r="AJ110" s="78">
        <f>J110*'Resumen de productos'!$C112</f>
        <v>0</v>
      </c>
      <c r="AK110" s="78">
        <f>J110*'Resumen de productos'!$E112</f>
        <v>0</v>
      </c>
      <c r="AL110" s="78">
        <f>J110*'Resumen de productos'!$F112</f>
        <v>0</v>
      </c>
      <c r="AM110" s="78">
        <f>K110*'Resumen de productos'!$C112</f>
        <v>0</v>
      </c>
      <c r="AN110" s="78">
        <f>K110*'Resumen de productos'!$E112</f>
        <v>0</v>
      </c>
      <c r="AO110" s="78">
        <f>K110*'Resumen de productos'!$F112</f>
        <v>0</v>
      </c>
      <c r="AP110" s="78">
        <f>L110*'Resumen de productos'!$C112</f>
        <v>0</v>
      </c>
      <c r="AQ110" s="78">
        <f>L110*'Resumen de productos'!$E112</f>
        <v>0</v>
      </c>
      <c r="AR110" s="78">
        <f>L110*'Resumen de productos'!$F112</f>
        <v>0</v>
      </c>
      <c r="AS110" s="78">
        <f>M110*'Resumen de productos'!$C112</f>
        <v>0</v>
      </c>
      <c r="AT110" s="78">
        <f>M110*'Resumen de productos'!$E112</f>
        <v>0</v>
      </c>
      <c r="AU110" s="78">
        <f>M110*'Resumen de productos'!$F112</f>
        <v>0</v>
      </c>
      <c r="AV110" s="78">
        <f>N110*'Resumen de productos'!$C112</f>
        <v>0</v>
      </c>
      <c r="AW110" s="78">
        <f>N110*'Resumen de productos'!$E112</f>
        <v>0</v>
      </c>
      <c r="AX110" s="78">
        <f>N110*'Resumen de productos'!$F112</f>
        <v>0</v>
      </c>
    </row>
    <row r="111" spans="1:50" x14ac:dyDescent="0.25">
      <c r="A111" s="3">
        <v>107</v>
      </c>
      <c r="B111" s="6" t="str">
        <f>'Resumen de productos'!B113</f>
        <v>NOMBRE DE PRODUCTO</v>
      </c>
      <c r="C111" s="79"/>
      <c r="D111" s="79"/>
      <c r="E111" s="79"/>
      <c r="F111" s="79"/>
      <c r="G111" s="79"/>
      <c r="H111" s="79"/>
      <c r="I111" s="79"/>
      <c r="J111" s="79"/>
      <c r="K111" s="79"/>
      <c r="L111" s="79"/>
      <c r="M111" s="79"/>
      <c r="N111" s="79"/>
      <c r="O111" s="78">
        <f>C111*'Resumen de productos'!$C113</f>
        <v>0</v>
      </c>
      <c r="P111" s="78">
        <f>C111*'Resumen de productos'!$E113</f>
        <v>0</v>
      </c>
      <c r="Q111" s="78">
        <f>C111*'Resumen de productos'!$F113</f>
        <v>0</v>
      </c>
      <c r="R111" s="78">
        <f>D111*'Resumen de productos'!$C113</f>
        <v>0</v>
      </c>
      <c r="S111" s="78">
        <f>D111*'Resumen de productos'!$E113</f>
        <v>0</v>
      </c>
      <c r="T111" s="78">
        <f>D111*'Resumen de productos'!$F113</f>
        <v>0</v>
      </c>
      <c r="U111" s="78">
        <f>E111*'Resumen de productos'!$C113</f>
        <v>0</v>
      </c>
      <c r="V111" s="78">
        <f>E111*'Resumen de productos'!$E113</f>
        <v>0</v>
      </c>
      <c r="W111" s="78">
        <f>E111*'Resumen de productos'!$F113</f>
        <v>0</v>
      </c>
      <c r="X111" s="78">
        <f>F111*'Resumen de productos'!$C113</f>
        <v>0</v>
      </c>
      <c r="Y111" s="78">
        <f>F111*'Resumen de productos'!$E113</f>
        <v>0</v>
      </c>
      <c r="Z111" s="78">
        <f>F111*'Resumen de productos'!$F113</f>
        <v>0</v>
      </c>
      <c r="AA111" s="78">
        <f>G111*'Resumen de productos'!$C113</f>
        <v>0</v>
      </c>
      <c r="AB111" s="78">
        <f>G111*'Resumen de productos'!$E113</f>
        <v>0</v>
      </c>
      <c r="AC111" s="78">
        <f>G111*'Resumen de productos'!$F113</f>
        <v>0</v>
      </c>
      <c r="AD111" s="78">
        <f>H111*'Resumen de productos'!$C113</f>
        <v>0</v>
      </c>
      <c r="AE111" s="78">
        <f>H111*'Resumen de productos'!$E113</f>
        <v>0</v>
      </c>
      <c r="AF111" s="78">
        <f>H111*'Resumen de productos'!$F113</f>
        <v>0</v>
      </c>
      <c r="AG111" s="78">
        <f>I111*'Resumen de productos'!$C113</f>
        <v>0</v>
      </c>
      <c r="AH111" s="78">
        <f>I111*'Resumen de productos'!$E113</f>
        <v>0</v>
      </c>
      <c r="AI111" s="78">
        <f>I111*'Resumen de productos'!$F113</f>
        <v>0</v>
      </c>
      <c r="AJ111" s="78">
        <f>J111*'Resumen de productos'!$C113</f>
        <v>0</v>
      </c>
      <c r="AK111" s="78">
        <f>J111*'Resumen de productos'!$E113</f>
        <v>0</v>
      </c>
      <c r="AL111" s="78">
        <f>J111*'Resumen de productos'!$F113</f>
        <v>0</v>
      </c>
      <c r="AM111" s="78">
        <f>K111*'Resumen de productos'!$C113</f>
        <v>0</v>
      </c>
      <c r="AN111" s="78">
        <f>K111*'Resumen de productos'!$E113</f>
        <v>0</v>
      </c>
      <c r="AO111" s="78">
        <f>K111*'Resumen de productos'!$F113</f>
        <v>0</v>
      </c>
      <c r="AP111" s="78">
        <f>L111*'Resumen de productos'!$C113</f>
        <v>0</v>
      </c>
      <c r="AQ111" s="78">
        <f>L111*'Resumen de productos'!$E113</f>
        <v>0</v>
      </c>
      <c r="AR111" s="78">
        <f>L111*'Resumen de productos'!$F113</f>
        <v>0</v>
      </c>
      <c r="AS111" s="78">
        <f>M111*'Resumen de productos'!$C113</f>
        <v>0</v>
      </c>
      <c r="AT111" s="78">
        <f>M111*'Resumen de productos'!$E113</f>
        <v>0</v>
      </c>
      <c r="AU111" s="78">
        <f>M111*'Resumen de productos'!$F113</f>
        <v>0</v>
      </c>
      <c r="AV111" s="78">
        <f>N111*'Resumen de productos'!$C113</f>
        <v>0</v>
      </c>
      <c r="AW111" s="78">
        <f>N111*'Resumen de productos'!$E113</f>
        <v>0</v>
      </c>
      <c r="AX111" s="78">
        <f>N111*'Resumen de productos'!$F113</f>
        <v>0</v>
      </c>
    </row>
    <row r="112" spans="1:50" x14ac:dyDescent="0.25">
      <c r="A112" s="3">
        <v>108</v>
      </c>
      <c r="B112" s="6" t="str">
        <f>'Resumen de productos'!B114</f>
        <v>NOMBRE DE PRODUCTO</v>
      </c>
      <c r="C112" s="79"/>
      <c r="D112" s="79"/>
      <c r="E112" s="79"/>
      <c r="F112" s="79"/>
      <c r="G112" s="79"/>
      <c r="H112" s="79"/>
      <c r="I112" s="79"/>
      <c r="J112" s="79"/>
      <c r="K112" s="79"/>
      <c r="L112" s="79"/>
      <c r="M112" s="79"/>
      <c r="N112" s="79"/>
      <c r="O112" s="78">
        <f>C112*'Resumen de productos'!$C114</f>
        <v>0</v>
      </c>
      <c r="P112" s="78">
        <f>C112*'Resumen de productos'!$E114</f>
        <v>0</v>
      </c>
      <c r="Q112" s="78">
        <f>C112*'Resumen de productos'!$F114</f>
        <v>0</v>
      </c>
      <c r="R112" s="78">
        <f>D112*'Resumen de productos'!$C114</f>
        <v>0</v>
      </c>
      <c r="S112" s="78">
        <f>D112*'Resumen de productos'!$E114</f>
        <v>0</v>
      </c>
      <c r="T112" s="78">
        <f>D112*'Resumen de productos'!$F114</f>
        <v>0</v>
      </c>
      <c r="U112" s="78">
        <f>E112*'Resumen de productos'!$C114</f>
        <v>0</v>
      </c>
      <c r="V112" s="78">
        <f>E112*'Resumen de productos'!$E114</f>
        <v>0</v>
      </c>
      <c r="W112" s="78">
        <f>E112*'Resumen de productos'!$F114</f>
        <v>0</v>
      </c>
      <c r="X112" s="78">
        <f>F112*'Resumen de productos'!$C114</f>
        <v>0</v>
      </c>
      <c r="Y112" s="78">
        <f>F112*'Resumen de productos'!$E114</f>
        <v>0</v>
      </c>
      <c r="Z112" s="78">
        <f>F112*'Resumen de productos'!$F114</f>
        <v>0</v>
      </c>
      <c r="AA112" s="78">
        <f>G112*'Resumen de productos'!$C114</f>
        <v>0</v>
      </c>
      <c r="AB112" s="78">
        <f>G112*'Resumen de productos'!$E114</f>
        <v>0</v>
      </c>
      <c r="AC112" s="78">
        <f>G112*'Resumen de productos'!$F114</f>
        <v>0</v>
      </c>
      <c r="AD112" s="78">
        <f>H112*'Resumen de productos'!$C114</f>
        <v>0</v>
      </c>
      <c r="AE112" s="78">
        <f>H112*'Resumen de productos'!$E114</f>
        <v>0</v>
      </c>
      <c r="AF112" s="78">
        <f>H112*'Resumen de productos'!$F114</f>
        <v>0</v>
      </c>
      <c r="AG112" s="78">
        <f>I112*'Resumen de productos'!$C114</f>
        <v>0</v>
      </c>
      <c r="AH112" s="78">
        <f>I112*'Resumen de productos'!$E114</f>
        <v>0</v>
      </c>
      <c r="AI112" s="78">
        <f>I112*'Resumen de productos'!$F114</f>
        <v>0</v>
      </c>
      <c r="AJ112" s="78">
        <f>J112*'Resumen de productos'!$C114</f>
        <v>0</v>
      </c>
      <c r="AK112" s="78">
        <f>J112*'Resumen de productos'!$E114</f>
        <v>0</v>
      </c>
      <c r="AL112" s="78">
        <f>J112*'Resumen de productos'!$F114</f>
        <v>0</v>
      </c>
      <c r="AM112" s="78">
        <f>K112*'Resumen de productos'!$C114</f>
        <v>0</v>
      </c>
      <c r="AN112" s="78">
        <f>K112*'Resumen de productos'!$E114</f>
        <v>0</v>
      </c>
      <c r="AO112" s="78">
        <f>K112*'Resumen de productos'!$F114</f>
        <v>0</v>
      </c>
      <c r="AP112" s="78">
        <f>L112*'Resumen de productos'!$C114</f>
        <v>0</v>
      </c>
      <c r="AQ112" s="78">
        <f>L112*'Resumen de productos'!$E114</f>
        <v>0</v>
      </c>
      <c r="AR112" s="78">
        <f>L112*'Resumen de productos'!$F114</f>
        <v>0</v>
      </c>
      <c r="AS112" s="78">
        <f>M112*'Resumen de productos'!$C114</f>
        <v>0</v>
      </c>
      <c r="AT112" s="78">
        <f>M112*'Resumen de productos'!$E114</f>
        <v>0</v>
      </c>
      <c r="AU112" s="78">
        <f>M112*'Resumen de productos'!$F114</f>
        <v>0</v>
      </c>
      <c r="AV112" s="78">
        <f>N112*'Resumen de productos'!$C114</f>
        <v>0</v>
      </c>
      <c r="AW112" s="78">
        <f>N112*'Resumen de productos'!$E114</f>
        <v>0</v>
      </c>
      <c r="AX112" s="78">
        <f>N112*'Resumen de productos'!$F114</f>
        <v>0</v>
      </c>
    </row>
    <row r="113" spans="1:50" x14ac:dyDescent="0.25">
      <c r="A113" s="3">
        <v>109</v>
      </c>
      <c r="B113" s="6" t="str">
        <f>'Resumen de productos'!B115</f>
        <v>NOMBRE DE PRODUCTO</v>
      </c>
      <c r="C113" s="79"/>
      <c r="D113" s="79"/>
      <c r="E113" s="79"/>
      <c r="F113" s="79"/>
      <c r="G113" s="79"/>
      <c r="H113" s="79"/>
      <c r="I113" s="79"/>
      <c r="J113" s="79"/>
      <c r="K113" s="79"/>
      <c r="L113" s="79"/>
      <c r="M113" s="79"/>
      <c r="N113" s="79"/>
      <c r="O113" s="78">
        <f>C113*'Resumen de productos'!$C115</f>
        <v>0</v>
      </c>
      <c r="P113" s="78">
        <f>C113*'Resumen de productos'!$E115</f>
        <v>0</v>
      </c>
      <c r="Q113" s="78">
        <f>C113*'Resumen de productos'!$F115</f>
        <v>0</v>
      </c>
      <c r="R113" s="78">
        <f>D113*'Resumen de productos'!$C115</f>
        <v>0</v>
      </c>
      <c r="S113" s="78">
        <f>D113*'Resumen de productos'!$E115</f>
        <v>0</v>
      </c>
      <c r="T113" s="78">
        <f>D113*'Resumen de productos'!$F115</f>
        <v>0</v>
      </c>
      <c r="U113" s="78">
        <f>E113*'Resumen de productos'!$C115</f>
        <v>0</v>
      </c>
      <c r="V113" s="78">
        <f>E113*'Resumen de productos'!$E115</f>
        <v>0</v>
      </c>
      <c r="W113" s="78">
        <f>E113*'Resumen de productos'!$F115</f>
        <v>0</v>
      </c>
      <c r="X113" s="78">
        <f>F113*'Resumen de productos'!$C115</f>
        <v>0</v>
      </c>
      <c r="Y113" s="78">
        <f>F113*'Resumen de productos'!$E115</f>
        <v>0</v>
      </c>
      <c r="Z113" s="78">
        <f>F113*'Resumen de productos'!$F115</f>
        <v>0</v>
      </c>
      <c r="AA113" s="78">
        <f>G113*'Resumen de productos'!$C115</f>
        <v>0</v>
      </c>
      <c r="AB113" s="78">
        <f>G113*'Resumen de productos'!$E115</f>
        <v>0</v>
      </c>
      <c r="AC113" s="78">
        <f>G113*'Resumen de productos'!$F115</f>
        <v>0</v>
      </c>
      <c r="AD113" s="78">
        <f>H113*'Resumen de productos'!$C115</f>
        <v>0</v>
      </c>
      <c r="AE113" s="78">
        <f>H113*'Resumen de productos'!$E115</f>
        <v>0</v>
      </c>
      <c r="AF113" s="78">
        <f>H113*'Resumen de productos'!$F115</f>
        <v>0</v>
      </c>
      <c r="AG113" s="78">
        <f>I113*'Resumen de productos'!$C115</f>
        <v>0</v>
      </c>
      <c r="AH113" s="78">
        <f>I113*'Resumen de productos'!$E115</f>
        <v>0</v>
      </c>
      <c r="AI113" s="78">
        <f>I113*'Resumen de productos'!$F115</f>
        <v>0</v>
      </c>
      <c r="AJ113" s="78">
        <f>J113*'Resumen de productos'!$C115</f>
        <v>0</v>
      </c>
      <c r="AK113" s="78">
        <f>J113*'Resumen de productos'!$E115</f>
        <v>0</v>
      </c>
      <c r="AL113" s="78">
        <f>J113*'Resumen de productos'!$F115</f>
        <v>0</v>
      </c>
      <c r="AM113" s="78">
        <f>K113*'Resumen de productos'!$C115</f>
        <v>0</v>
      </c>
      <c r="AN113" s="78">
        <f>K113*'Resumen de productos'!$E115</f>
        <v>0</v>
      </c>
      <c r="AO113" s="78">
        <f>K113*'Resumen de productos'!$F115</f>
        <v>0</v>
      </c>
      <c r="AP113" s="78">
        <f>L113*'Resumen de productos'!$C115</f>
        <v>0</v>
      </c>
      <c r="AQ113" s="78">
        <f>L113*'Resumen de productos'!$E115</f>
        <v>0</v>
      </c>
      <c r="AR113" s="78">
        <f>L113*'Resumen de productos'!$F115</f>
        <v>0</v>
      </c>
      <c r="AS113" s="78">
        <f>M113*'Resumen de productos'!$C115</f>
        <v>0</v>
      </c>
      <c r="AT113" s="78">
        <f>M113*'Resumen de productos'!$E115</f>
        <v>0</v>
      </c>
      <c r="AU113" s="78">
        <f>M113*'Resumen de productos'!$F115</f>
        <v>0</v>
      </c>
      <c r="AV113" s="78">
        <f>N113*'Resumen de productos'!$C115</f>
        <v>0</v>
      </c>
      <c r="AW113" s="78">
        <f>N113*'Resumen de productos'!$E115</f>
        <v>0</v>
      </c>
      <c r="AX113" s="78">
        <f>N113*'Resumen de productos'!$F115</f>
        <v>0</v>
      </c>
    </row>
    <row r="114" spans="1:50" x14ac:dyDescent="0.25">
      <c r="A114" s="3">
        <v>110</v>
      </c>
      <c r="B114" s="6" t="str">
        <f>'Resumen de productos'!B116</f>
        <v>NOMBRE DE PRODUCTO</v>
      </c>
      <c r="C114" s="79"/>
      <c r="D114" s="79"/>
      <c r="E114" s="79"/>
      <c r="F114" s="79"/>
      <c r="G114" s="79"/>
      <c r="H114" s="79"/>
      <c r="I114" s="79"/>
      <c r="J114" s="79"/>
      <c r="K114" s="79"/>
      <c r="L114" s="79"/>
      <c r="M114" s="79"/>
      <c r="N114" s="79"/>
      <c r="O114" s="78">
        <f>C114*'Resumen de productos'!$C116</f>
        <v>0</v>
      </c>
      <c r="P114" s="78">
        <f>C114*'Resumen de productos'!$E116</f>
        <v>0</v>
      </c>
      <c r="Q114" s="78">
        <f>C114*'Resumen de productos'!$F116</f>
        <v>0</v>
      </c>
      <c r="R114" s="78">
        <f>D114*'Resumen de productos'!$C116</f>
        <v>0</v>
      </c>
      <c r="S114" s="78">
        <f>D114*'Resumen de productos'!$E116</f>
        <v>0</v>
      </c>
      <c r="T114" s="78">
        <f>D114*'Resumen de productos'!$F116</f>
        <v>0</v>
      </c>
      <c r="U114" s="78">
        <f>E114*'Resumen de productos'!$C116</f>
        <v>0</v>
      </c>
      <c r="V114" s="78">
        <f>E114*'Resumen de productos'!$E116</f>
        <v>0</v>
      </c>
      <c r="W114" s="78">
        <f>E114*'Resumen de productos'!$F116</f>
        <v>0</v>
      </c>
      <c r="X114" s="78">
        <f>F114*'Resumen de productos'!$C116</f>
        <v>0</v>
      </c>
      <c r="Y114" s="78">
        <f>F114*'Resumen de productos'!$E116</f>
        <v>0</v>
      </c>
      <c r="Z114" s="78">
        <f>F114*'Resumen de productos'!$F116</f>
        <v>0</v>
      </c>
      <c r="AA114" s="78">
        <f>G114*'Resumen de productos'!$C116</f>
        <v>0</v>
      </c>
      <c r="AB114" s="78">
        <f>G114*'Resumen de productos'!$E116</f>
        <v>0</v>
      </c>
      <c r="AC114" s="78">
        <f>G114*'Resumen de productos'!$F116</f>
        <v>0</v>
      </c>
      <c r="AD114" s="78">
        <f>H114*'Resumen de productos'!$C116</f>
        <v>0</v>
      </c>
      <c r="AE114" s="78">
        <f>H114*'Resumen de productos'!$E116</f>
        <v>0</v>
      </c>
      <c r="AF114" s="78">
        <f>H114*'Resumen de productos'!$F116</f>
        <v>0</v>
      </c>
      <c r="AG114" s="78">
        <f>I114*'Resumen de productos'!$C116</f>
        <v>0</v>
      </c>
      <c r="AH114" s="78">
        <f>I114*'Resumen de productos'!$E116</f>
        <v>0</v>
      </c>
      <c r="AI114" s="78">
        <f>I114*'Resumen de productos'!$F116</f>
        <v>0</v>
      </c>
      <c r="AJ114" s="78">
        <f>J114*'Resumen de productos'!$C116</f>
        <v>0</v>
      </c>
      <c r="AK114" s="78">
        <f>J114*'Resumen de productos'!$E116</f>
        <v>0</v>
      </c>
      <c r="AL114" s="78">
        <f>J114*'Resumen de productos'!$F116</f>
        <v>0</v>
      </c>
      <c r="AM114" s="78">
        <f>K114*'Resumen de productos'!$C116</f>
        <v>0</v>
      </c>
      <c r="AN114" s="78">
        <f>K114*'Resumen de productos'!$E116</f>
        <v>0</v>
      </c>
      <c r="AO114" s="78">
        <f>K114*'Resumen de productos'!$F116</f>
        <v>0</v>
      </c>
      <c r="AP114" s="78">
        <f>L114*'Resumen de productos'!$C116</f>
        <v>0</v>
      </c>
      <c r="AQ114" s="78">
        <f>L114*'Resumen de productos'!$E116</f>
        <v>0</v>
      </c>
      <c r="AR114" s="78">
        <f>L114*'Resumen de productos'!$F116</f>
        <v>0</v>
      </c>
      <c r="AS114" s="78">
        <f>M114*'Resumen de productos'!$C116</f>
        <v>0</v>
      </c>
      <c r="AT114" s="78">
        <f>M114*'Resumen de productos'!$E116</f>
        <v>0</v>
      </c>
      <c r="AU114" s="78">
        <f>M114*'Resumen de productos'!$F116</f>
        <v>0</v>
      </c>
      <c r="AV114" s="78">
        <f>N114*'Resumen de productos'!$C116</f>
        <v>0</v>
      </c>
      <c r="AW114" s="78">
        <f>N114*'Resumen de productos'!$E116</f>
        <v>0</v>
      </c>
      <c r="AX114" s="78">
        <f>N114*'Resumen de productos'!$F116</f>
        <v>0</v>
      </c>
    </row>
    <row r="115" spans="1:50" x14ac:dyDescent="0.25">
      <c r="A115" s="3">
        <v>111</v>
      </c>
      <c r="B115" s="6" t="str">
        <f>'Resumen de productos'!B117</f>
        <v>NOMBRE DE PRODUCTO</v>
      </c>
      <c r="C115" s="79"/>
      <c r="D115" s="79"/>
      <c r="E115" s="79"/>
      <c r="F115" s="79"/>
      <c r="G115" s="79"/>
      <c r="H115" s="79"/>
      <c r="I115" s="79"/>
      <c r="J115" s="79"/>
      <c r="K115" s="79"/>
      <c r="L115" s="79"/>
      <c r="M115" s="79"/>
      <c r="N115" s="79"/>
      <c r="O115" s="78">
        <f>C115*'Resumen de productos'!$C117</f>
        <v>0</v>
      </c>
      <c r="P115" s="78">
        <f>C115*'Resumen de productos'!$E117</f>
        <v>0</v>
      </c>
      <c r="Q115" s="78">
        <f>C115*'Resumen de productos'!$F117</f>
        <v>0</v>
      </c>
      <c r="R115" s="78">
        <f>D115*'Resumen de productos'!$C117</f>
        <v>0</v>
      </c>
      <c r="S115" s="78">
        <f>D115*'Resumen de productos'!$E117</f>
        <v>0</v>
      </c>
      <c r="T115" s="78">
        <f>D115*'Resumen de productos'!$F117</f>
        <v>0</v>
      </c>
      <c r="U115" s="78">
        <f>E115*'Resumen de productos'!$C117</f>
        <v>0</v>
      </c>
      <c r="V115" s="78">
        <f>E115*'Resumen de productos'!$E117</f>
        <v>0</v>
      </c>
      <c r="W115" s="78">
        <f>E115*'Resumen de productos'!$F117</f>
        <v>0</v>
      </c>
      <c r="X115" s="78">
        <f>F115*'Resumen de productos'!$C117</f>
        <v>0</v>
      </c>
      <c r="Y115" s="78">
        <f>F115*'Resumen de productos'!$E117</f>
        <v>0</v>
      </c>
      <c r="Z115" s="78">
        <f>F115*'Resumen de productos'!$F117</f>
        <v>0</v>
      </c>
      <c r="AA115" s="78">
        <f>G115*'Resumen de productos'!$C117</f>
        <v>0</v>
      </c>
      <c r="AB115" s="78">
        <f>G115*'Resumen de productos'!$E117</f>
        <v>0</v>
      </c>
      <c r="AC115" s="78">
        <f>G115*'Resumen de productos'!$F117</f>
        <v>0</v>
      </c>
      <c r="AD115" s="78">
        <f>H115*'Resumen de productos'!$C117</f>
        <v>0</v>
      </c>
      <c r="AE115" s="78">
        <f>H115*'Resumen de productos'!$E117</f>
        <v>0</v>
      </c>
      <c r="AF115" s="78">
        <f>H115*'Resumen de productos'!$F117</f>
        <v>0</v>
      </c>
      <c r="AG115" s="78">
        <f>I115*'Resumen de productos'!$C117</f>
        <v>0</v>
      </c>
      <c r="AH115" s="78">
        <f>I115*'Resumen de productos'!$E117</f>
        <v>0</v>
      </c>
      <c r="AI115" s="78">
        <f>I115*'Resumen de productos'!$F117</f>
        <v>0</v>
      </c>
      <c r="AJ115" s="78">
        <f>J115*'Resumen de productos'!$C117</f>
        <v>0</v>
      </c>
      <c r="AK115" s="78">
        <f>J115*'Resumen de productos'!$E117</f>
        <v>0</v>
      </c>
      <c r="AL115" s="78">
        <f>J115*'Resumen de productos'!$F117</f>
        <v>0</v>
      </c>
      <c r="AM115" s="78">
        <f>K115*'Resumen de productos'!$C117</f>
        <v>0</v>
      </c>
      <c r="AN115" s="78">
        <f>K115*'Resumen de productos'!$E117</f>
        <v>0</v>
      </c>
      <c r="AO115" s="78">
        <f>K115*'Resumen de productos'!$F117</f>
        <v>0</v>
      </c>
      <c r="AP115" s="78">
        <f>L115*'Resumen de productos'!$C117</f>
        <v>0</v>
      </c>
      <c r="AQ115" s="78">
        <f>L115*'Resumen de productos'!$E117</f>
        <v>0</v>
      </c>
      <c r="AR115" s="78">
        <f>L115*'Resumen de productos'!$F117</f>
        <v>0</v>
      </c>
      <c r="AS115" s="78">
        <f>M115*'Resumen de productos'!$C117</f>
        <v>0</v>
      </c>
      <c r="AT115" s="78">
        <f>M115*'Resumen de productos'!$E117</f>
        <v>0</v>
      </c>
      <c r="AU115" s="78">
        <f>M115*'Resumen de productos'!$F117</f>
        <v>0</v>
      </c>
      <c r="AV115" s="78">
        <f>N115*'Resumen de productos'!$C117</f>
        <v>0</v>
      </c>
      <c r="AW115" s="78">
        <f>N115*'Resumen de productos'!$E117</f>
        <v>0</v>
      </c>
      <c r="AX115" s="78">
        <f>N115*'Resumen de productos'!$F117</f>
        <v>0</v>
      </c>
    </row>
    <row r="116" spans="1:50" x14ac:dyDescent="0.25">
      <c r="A116" s="3">
        <v>112</v>
      </c>
      <c r="B116" s="6" t="str">
        <f>'Resumen de productos'!B118</f>
        <v>NOMBRE DE PRODUCTO</v>
      </c>
      <c r="C116" s="79"/>
      <c r="D116" s="79"/>
      <c r="E116" s="79"/>
      <c r="F116" s="79"/>
      <c r="G116" s="79"/>
      <c r="H116" s="79"/>
      <c r="I116" s="79"/>
      <c r="J116" s="79"/>
      <c r="K116" s="79"/>
      <c r="L116" s="79"/>
      <c r="M116" s="79"/>
      <c r="N116" s="79"/>
      <c r="O116" s="78">
        <f>C116*'Resumen de productos'!$C118</f>
        <v>0</v>
      </c>
      <c r="P116" s="78">
        <f>C116*'Resumen de productos'!$E118</f>
        <v>0</v>
      </c>
      <c r="Q116" s="78">
        <f>C116*'Resumen de productos'!$F118</f>
        <v>0</v>
      </c>
      <c r="R116" s="78">
        <f>D116*'Resumen de productos'!$C118</f>
        <v>0</v>
      </c>
      <c r="S116" s="78">
        <f>D116*'Resumen de productos'!$E118</f>
        <v>0</v>
      </c>
      <c r="T116" s="78">
        <f>D116*'Resumen de productos'!$F118</f>
        <v>0</v>
      </c>
      <c r="U116" s="78">
        <f>E116*'Resumen de productos'!$C118</f>
        <v>0</v>
      </c>
      <c r="V116" s="78">
        <f>E116*'Resumen de productos'!$E118</f>
        <v>0</v>
      </c>
      <c r="W116" s="78">
        <f>E116*'Resumen de productos'!$F118</f>
        <v>0</v>
      </c>
      <c r="X116" s="78">
        <f>F116*'Resumen de productos'!$C118</f>
        <v>0</v>
      </c>
      <c r="Y116" s="78">
        <f>F116*'Resumen de productos'!$E118</f>
        <v>0</v>
      </c>
      <c r="Z116" s="78">
        <f>F116*'Resumen de productos'!$F118</f>
        <v>0</v>
      </c>
      <c r="AA116" s="78">
        <f>G116*'Resumen de productos'!$C118</f>
        <v>0</v>
      </c>
      <c r="AB116" s="78">
        <f>G116*'Resumen de productos'!$E118</f>
        <v>0</v>
      </c>
      <c r="AC116" s="78">
        <f>G116*'Resumen de productos'!$F118</f>
        <v>0</v>
      </c>
      <c r="AD116" s="78">
        <f>H116*'Resumen de productos'!$C118</f>
        <v>0</v>
      </c>
      <c r="AE116" s="78">
        <f>H116*'Resumen de productos'!$E118</f>
        <v>0</v>
      </c>
      <c r="AF116" s="78">
        <f>H116*'Resumen de productos'!$F118</f>
        <v>0</v>
      </c>
      <c r="AG116" s="78">
        <f>I116*'Resumen de productos'!$C118</f>
        <v>0</v>
      </c>
      <c r="AH116" s="78">
        <f>I116*'Resumen de productos'!$E118</f>
        <v>0</v>
      </c>
      <c r="AI116" s="78">
        <f>I116*'Resumen de productos'!$F118</f>
        <v>0</v>
      </c>
      <c r="AJ116" s="78">
        <f>J116*'Resumen de productos'!$C118</f>
        <v>0</v>
      </c>
      <c r="AK116" s="78">
        <f>J116*'Resumen de productos'!$E118</f>
        <v>0</v>
      </c>
      <c r="AL116" s="78">
        <f>J116*'Resumen de productos'!$F118</f>
        <v>0</v>
      </c>
      <c r="AM116" s="78">
        <f>K116*'Resumen de productos'!$C118</f>
        <v>0</v>
      </c>
      <c r="AN116" s="78">
        <f>K116*'Resumen de productos'!$E118</f>
        <v>0</v>
      </c>
      <c r="AO116" s="78">
        <f>K116*'Resumen de productos'!$F118</f>
        <v>0</v>
      </c>
      <c r="AP116" s="78">
        <f>L116*'Resumen de productos'!$C118</f>
        <v>0</v>
      </c>
      <c r="AQ116" s="78">
        <f>L116*'Resumen de productos'!$E118</f>
        <v>0</v>
      </c>
      <c r="AR116" s="78">
        <f>L116*'Resumen de productos'!$F118</f>
        <v>0</v>
      </c>
      <c r="AS116" s="78">
        <f>M116*'Resumen de productos'!$C118</f>
        <v>0</v>
      </c>
      <c r="AT116" s="78">
        <f>M116*'Resumen de productos'!$E118</f>
        <v>0</v>
      </c>
      <c r="AU116" s="78">
        <f>M116*'Resumen de productos'!$F118</f>
        <v>0</v>
      </c>
      <c r="AV116" s="78">
        <f>N116*'Resumen de productos'!$C118</f>
        <v>0</v>
      </c>
      <c r="AW116" s="78">
        <f>N116*'Resumen de productos'!$E118</f>
        <v>0</v>
      </c>
      <c r="AX116" s="78">
        <f>N116*'Resumen de productos'!$F118</f>
        <v>0</v>
      </c>
    </row>
    <row r="117" spans="1:50" x14ac:dyDescent="0.25">
      <c r="A117" s="3">
        <v>113</v>
      </c>
      <c r="B117" s="6" t="str">
        <f>'Resumen de productos'!B119</f>
        <v>NOMBRE DE PRODUCTO</v>
      </c>
      <c r="C117" s="79"/>
      <c r="D117" s="79"/>
      <c r="E117" s="79"/>
      <c r="F117" s="79"/>
      <c r="G117" s="79"/>
      <c r="H117" s="79"/>
      <c r="I117" s="79"/>
      <c r="J117" s="79"/>
      <c r="K117" s="79"/>
      <c r="L117" s="79"/>
      <c r="M117" s="79"/>
      <c r="N117" s="79"/>
      <c r="O117" s="78">
        <f>C117*'Resumen de productos'!$C119</f>
        <v>0</v>
      </c>
      <c r="P117" s="78">
        <f>C117*'Resumen de productos'!$E119</f>
        <v>0</v>
      </c>
      <c r="Q117" s="78">
        <f>C117*'Resumen de productos'!$F119</f>
        <v>0</v>
      </c>
      <c r="R117" s="78">
        <f>D117*'Resumen de productos'!$C119</f>
        <v>0</v>
      </c>
      <c r="S117" s="78">
        <f>D117*'Resumen de productos'!$E119</f>
        <v>0</v>
      </c>
      <c r="T117" s="78">
        <f>D117*'Resumen de productos'!$F119</f>
        <v>0</v>
      </c>
      <c r="U117" s="78">
        <f>E117*'Resumen de productos'!$C119</f>
        <v>0</v>
      </c>
      <c r="V117" s="78">
        <f>E117*'Resumen de productos'!$E119</f>
        <v>0</v>
      </c>
      <c r="W117" s="78">
        <f>E117*'Resumen de productos'!$F119</f>
        <v>0</v>
      </c>
      <c r="X117" s="78">
        <f>F117*'Resumen de productos'!$C119</f>
        <v>0</v>
      </c>
      <c r="Y117" s="78">
        <f>F117*'Resumen de productos'!$E119</f>
        <v>0</v>
      </c>
      <c r="Z117" s="78">
        <f>F117*'Resumen de productos'!$F119</f>
        <v>0</v>
      </c>
      <c r="AA117" s="78">
        <f>G117*'Resumen de productos'!$C119</f>
        <v>0</v>
      </c>
      <c r="AB117" s="78">
        <f>G117*'Resumen de productos'!$E119</f>
        <v>0</v>
      </c>
      <c r="AC117" s="78">
        <f>G117*'Resumen de productos'!$F119</f>
        <v>0</v>
      </c>
      <c r="AD117" s="78">
        <f>H117*'Resumen de productos'!$C119</f>
        <v>0</v>
      </c>
      <c r="AE117" s="78">
        <f>H117*'Resumen de productos'!$E119</f>
        <v>0</v>
      </c>
      <c r="AF117" s="78">
        <f>H117*'Resumen de productos'!$F119</f>
        <v>0</v>
      </c>
      <c r="AG117" s="78">
        <f>I117*'Resumen de productos'!$C119</f>
        <v>0</v>
      </c>
      <c r="AH117" s="78">
        <f>I117*'Resumen de productos'!$E119</f>
        <v>0</v>
      </c>
      <c r="AI117" s="78">
        <f>I117*'Resumen de productos'!$F119</f>
        <v>0</v>
      </c>
      <c r="AJ117" s="78">
        <f>J117*'Resumen de productos'!$C119</f>
        <v>0</v>
      </c>
      <c r="AK117" s="78">
        <f>J117*'Resumen de productos'!$E119</f>
        <v>0</v>
      </c>
      <c r="AL117" s="78">
        <f>J117*'Resumen de productos'!$F119</f>
        <v>0</v>
      </c>
      <c r="AM117" s="78">
        <f>K117*'Resumen de productos'!$C119</f>
        <v>0</v>
      </c>
      <c r="AN117" s="78">
        <f>K117*'Resumen de productos'!$E119</f>
        <v>0</v>
      </c>
      <c r="AO117" s="78">
        <f>K117*'Resumen de productos'!$F119</f>
        <v>0</v>
      </c>
      <c r="AP117" s="78">
        <f>L117*'Resumen de productos'!$C119</f>
        <v>0</v>
      </c>
      <c r="AQ117" s="78">
        <f>L117*'Resumen de productos'!$E119</f>
        <v>0</v>
      </c>
      <c r="AR117" s="78">
        <f>L117*'Resumen de productos'!$F119</f>
        <v>0</v>
      </c>
      <c r="AS117" s="78">
        <f>M117*'Resumen de productos'!$C119</f>
        <v>0</v>
      </c>
      <c r="AT117" s="78">
        <f>M117*'Resumen de productos'!$E119</f>
        <v>0</v>
      </c>
      <c r="AU117" s="78">
        <f>M117*'Resumen de productos'!$F119</f>
        <v>0</v>
      </c>
      <c r="AV117" s="78">
        <f>N117*'Resumen de productos'!$C119</f>
        <v>0</v>
      </c>
      <c r="AW117" s="78">
        <f>N117*'Resumen de productos'!$E119</f>
        <v>0</v>
      </c>
      <c r="AX117" s="78">
        <f>N117*'Resumen de productos'!$F119</f>
        <v>0</v>
      </c>
    </row>
    <row r="118" spans="1:50" x14ac:dyDescent="0.25">
      <c r="A118" s="3">
        <v>114</v>
      </c>
      <c r="B118" s="6" t="str">
        <f>'Resumen de productos'!B120</f>
        <v>NOMBRE DE PRODUCTO</v>
      </c>
      <c r="C118" s="79"/>
      <c r="D118" s="79"/>
      <c r="E118" s="79"/>
      <c r="F118" s="79"/>
      <c r="G118" s="79"/>
      <c r="H118" s="79"/>
      <c r="I118" s="79"/>
      <c r="J118" s="79"/>
      <c r="K118" s="79"/>
      <c r="L118" s="79"/>
      <c r="M118" s="79"/>
      <c r="N118" s="79"/>
      <c r="O118" s="78">
        <f>C118*'Resumen de productos'!$C120</f>
        <v>0</v>
      </c>
      <c r="P118" s="78">
        <f>C118*'Resumen de productos'!$E120</f>
        <v>0</v>
      </c>
      <c r="Q118" s="78">
        <f>C118*'Resumen de productos'!$F120</f>
        <v>0</v>
      </c>
      <c r="R118" s="78">
        <f>D118*'Resumen de productos'!$C120</f>
        <v>0</v>
      </c>
      <c r="S118" s="78">
        <f>D118*'Resumen de productos'!$E120</f>
        <v>0</v>
      </c>
      <c r="T118" s="78">
        <f>D118*'Resumen de productos'!$F120</f>
        <v>0</v>
      </c>
      <c r="U118" s="78">
        <f>E118*'Resumen de productos'!$C120</f>
        <v>0</v>
      </c>
      <c r="V118" s="78">
        <f>E118*'Resumen de productos'!$E120</f>
        <v>0</v>
      </c>
      <c r="W118" s="78">
        <f>E118*'Resumen de productos'!$F120</f>
        <v>0</v>
      </c>
      <c r="X118" s="78">
        <f>F118*'Resumen de productos'!$C120</f>
        <v>0</v>
      </c>
      <c r="Y118" s="78">
        <f>F118*'Resumen de productos'!$E120</f>
        <v>0</v>
      </c>
      <c r="Z118" s="78">
        <f>F118*'Resumen de productos'!$F120</f>
        <v>0</v>
      </c>
      <c r="AA118" s="78">
        <f>G118*'Resumen de productos'!$C120</f>
        <v>0</v>
      </c>
      <c r="AB118" s="78">
        <f>G118*'Resumen de productos'!$E120</f>
        <v>0</v>
      </c>
      <c r="AC118" s="78">
        <f>G118*'Resumen de productos'!$F120</f>
        <v>0</v>
      </c>
      <c r="AD118" s="78">
        <f>H118*'Resumen de productos'!$C120</f>
        <v>0</v>
      </c>
      <c r="AE118" s="78">
        <f>H118*'Resumen de productos'!$E120</f>
        <v>0</v>
      </c>
      <c r="AF118" s="78">
        <f>H118*'Resumen de productos'!$F120</f>
        <v>0</v>
      </c>
      <c r="AG118" s="78">
        <f>I118*'Resumen de productos'!$C120</f>
        <v>0</v>
      </c>
      <c r="AH118" s="78">
        <f>I118*'Resumen de productos'!$E120</f>
        <v>0</v>
      </c>
      <c r="AI118" s="78">
        <f>I118*'Resumen de productos'!$F120</f>
        <v>0</v>
      </c>
      <c r="AJ118" s="78">
        <f>J118*'Resumen de productos'!$C120</f>
        <v>0</v>
      </c>
      <c r="AK118" s="78">
        <f>J118*'Resumen de productos'!$E120</f>
        <v>0</v>
      </c>
      <c r="AL118" s="78">
        <f>J118*'Resumen de productos'!$F120</f>
        <v>0</v>
      </c>
      <c r="AM118" s="78">
        <f>K118*'Resumen de productos'!$C120</f>
        <v>0</v>
      </c>
      <c r="AN118" s="78">
        <f>K118*'Resumen de productos'!$E120</f>
        <v>0</v>
      </c>
      <c r="AO118" s="78">
        <f>K118*'Resumen de productos'!$F120</f>
        <v>0</v>
      </c>
      <c r="AP118" s="78">
        <f>L118*'Resumen de productos'!$C120</f>
        <v>0</v>
      </c>
      <c r="AQ118" s="78">
        <f>L118*'Resumen de productos'!$E120</f>
        <v>0</v>
      </c>
      <c r="AR118" s="78">
        <f>L118*'Resumen de productos'!$F120</f>
        <v>0</v>
      </c>
      <c r="AS118" s="78">
        <f>M118*'Resumen de productos'!$C120</f>
        <v>0</v>
      </c>
      <c r="AT118" s="78">
        <f>M118*'Resumen de productos'!$E120</f>
        <v>0</v>
      </c>
      <c r="AU118" s="78">
        <f>M118*'Resumen de productos'!$F120</f>
        <v>0</v>
      </c>
      <c r="AV118" s="78">
        <f>N118*'Resumen de productos'!$C120</f>
        <v>0</v>
      </c>
      <c r="AW118" s="78">
        <f>N118*'Resumen de productos'!$E120</f>
        <v>0</v>
      </c>
      <c r="AX118" s="78">
        <f>N118*'Resumen de productos'!$F120</f>
        <v>0</v>
      </c>
    </row>
    <row r="119" spans="1:50" x14ac:dyDescent="0.25">
      <c r="A119" s="3">
        <v>115</v>
      </c>
      <c r="B119" s="6" t="str">
        <f>'Resumen de productos'!B121</f>
        <v>NOMBRE DE PRODUCTO</v>
      </c>
      <c r="C119" s="79"/>
      <c r="D119" s="79"/>
      <c r="E119" s="79"/>
      <c r="F119" s="79"/>
      <c r="G119" s="79"/>
      <c r="H119" s="79"/>
      <c r="I119" s="79"/>
      <c r="J119" s="79"/>
      <c r="K119" s="79"/>
      <c r="L119" s="79"/>
      <c r="M119" s="79"/>
      <c r="N119" s="79"/>
      <c r="O119" s="78">
        <f>C119*'Resumen de productos'!$C121</f>
        <v>0</v>
      </c>
      <c r="P119" s="78">
        <f>C119*'Resumen de productos'!$E121</f>
        <v>0</v>
      </c>
      <c r="Q119" s="78">
        <f>C119*'Resumen de productos'!$F121</f>
        <v>0</v>
      </c>
      <c r="R119" s="78">
        <f>D119*'Resumen de productos'!$C121</f>
        <v>0</v>
      </c>
      <c r="S119" s="78">
        <f>D119*'Resumen de productos'!$E121</f>
        <v>0</v>
      </c>
      <c r="T119" s="78">
        <f>D119*'Resumen de productos'!$F121</f>
        <v>0</v>
      </c>
      <c r="U119" s="78">
        <f>E119*'Resumen de productos'!$C121</f>
        <v>0</v>
      </c>
      <c r="V119" s="78">
        <f>E119*'Resumen de productos'!$E121</f>
        <v>0</v>
      </c>
      <c r="W119" s="78">
        <f>E119*'Resumen de productos'!$F121</f>
        <v>0</v>
      </c>
      <c r="X119" s="78">
        <f>F119*'Resumen de productos'!$C121</f>
        <v>0</v>
      </c>
      <c r="Y119" s="78">
        <f>F119*'Resumen de productos'!$E121</f>
        <v>0</v>
      </c>
      <c r="Z119" s="78">
        <f>F119*'Resumen de productos'!$F121</f>
        <v>0</v>
      </c>
      <c r="AA119" s="78">
        <f>G119*'Resumen de productos'!$C121</f>
        <v>0</v>
      </c>
      <c r="AB119" s="78">
        <f>G119*'Resumen de productos'!$E121</f>
        <v>0</v>
      </c>
      <c r="AC119" s="78">
        <f>G119*'Resumen de productos'!$F121</f>
        <v>0</v>
      </c>
      <c r="AD119" s="78">
        <f>H119*'Resumen de productos'!$C121</f>
        <v>0</v>
      </c>
      <c r="AE119" s="78">
        <f>H119*'Resumen de productos'!$E121</f>
        <v>0</v>
      </c>
      <c r="AF119" s="78">
        <f>H119*'Resumen de productos'!$F121</f>
        <v>0</v>
      </c>
      <c r="AG119" s="78">
        <f>I119*'Resumen de productos'!$C121</f>
        <v>0</v>
      </c>
      <c r="AH119" s="78">
        <f>I119*'Resumen de productos'!$E121</f>
        <v>0</v>
      </c>
      <c r="AI119" s="78">
        <f>I119*'Resumen de productos'!$F121</f>
        <v>0</v>
      </c>
      <c r="AJ119" s="78">
        <f>J119*'Resumen de productos'!$C121</f>
        <v>0</v>
      </c>
      <c r="AK119" s="78">
        <f>J119*'Resumen de productos'!$E121</f>
        <v>0</v>
      </c>
      <c r="AL119" s="78">
        <f>J119*'Resumen de productos'!$F121</f>
        <v>0</v>
      </c>
      <c r="AM119" s="78">
        <f>K119*'Resumen de productos'!$C121</f>
        <v>0</v>
      </c>
      <c r="AN119" s="78">
        <f>K119*'Resumen de productos'!$E121</f>
        <v>0</v>
      </c>
      <c r="AO119" s="78">
        <f>K119*'Resumen de productos'!$F121</f>
        <v>0</v>
      </c>
      <c r="AP119" s="78">
        <f>L119*'Resumen de productos'!$C121</f>
        <v>0</v>
      </c>
      <c r="AQ119" s="78">
        <f>L119*'Resumen de productos'!$E121</f>
        <v>0</v>
      </c>
      <c r="AR119" s="78">
        <f>L119*'Resumen de productos'!$F121</f>
        <v>0</v>
      </c>
      <c r="AS119" s="78">
        <f>M119*'Resumen de productos'!$C121</f>
        <v>0</v>
      </c>
      <c r="AT119" s="78">
        <f>M119*'Resumen de productos'!$E121</f>
        <v>0</v>
      </c>
      <c r="AU119" s="78">
        <f>M119*'Resumen de productos'!$F121</f>
        <v>0</v>
      </c>
      <c r="AV119" s="78">
        <f>N119*'Resumen de productos'!$C121</f>
        <v>0</v>
      </c>
      <c r="AW119" s="78">
        <f>N119*'Resumen de productos'!$E121</f>
        <v>0</v>
      </c>
      <c r="AX119" s="78">
        <f>N119*'Resumen de productos'!$F121</f>
        <v>0</v>
      </c>
    </row>
    <row r="120" spans="1:50" x14ac:dyDescent="0.25">
      <c r="A120" s="3">
        <v>116</v>
      </c>
      <c r="B120" s="6" t="str">
        <f>'Resumen de productos'!B122</f>
        <v>NOMBRE DE PRODUCTO</v>
      </c>
      <c r="C120" s="79"/>
      <c r="D120" s="79"/>
      <c r="E120" s="79"/>
      <c r="F120" s="79"/>
      <c r="G120" s="79"/>
      <c r="H120" s="79"/>
      <c r="I120" s="79"/>
      <c r="J120" s="79"/>
      <c r="K120" s="79"/>
      <c r="L120" s="79"/>
      <c r="M120" s="79"/>
      <c r="N120" s="79"/>
      <c r="O120" s="78">
        <f>C120*'Resumen de productos'!$C122</f>
        <v>0</v>
      </c>
      <c r="P120" s="78">
        <f>C120*'Resumen de productos'!$E122</f>
        <v>0</v>
      </c>
      <c r="Q120" s="78">
        <f>C120*'Resumen de productos'!$F122</f>
        <v>0</v>
      </c>
      <c r="R120" s="78">
        <f>D120*'Resumen de productos'!$C122</f>
        <v>0</v>
      </c>
      <c r="S120" s="78">
        <f>D120*'Resumen de productos'!$E122</f>
        <v>0</v>
      </c>
      <c r="T120" s="78">
        <f>D120*'Resumen de productos'!$F122</f>
        <v>0</v>
      </c>
      <c r="U120" s="78">
        <f>E120*'Resumen de productos'!$C122</f>
        <v>0</v>
      </c>
      <c r="V120" s="78">
        <f>E120*'Resumen de productos'!$E122</f>
        <v>0</v>
      </c>
      <c r="W120" s="78">
        <f>E120*'Resumen de productos'!$F122</f>
        <v>0</v>
      </c>
      <c r="X120" s="78">
        <f>F120*'Resumen de productos'!$C122</f>
        <v>0</v>
      </c>
      <c r="Y120" s="78">
        <f>F120*'Resumen de productos'!$E122</f>
        <v>0</v>
      </c>
      <c r="Z120" s="78">
        <f>F120*'Resumen de productos'!$F122</f>
        <v>0</v>
      </c>
      <c r="AA120" s="78">
        <f>G120*'Resumen de productos'!$C122</f>
        <v>0</v>
      </c>
      <c r="AB120" s="78">
        <f>G120*'Resumen de productos'!$E122</f>
        <v>0</v>
      </c>
      <c r="AC120" s="78">
        <f>G120*'Resumen de productos'!$F122</f>
        <v>0</v>
      </c>
      <c r="AD120" s="78">
        <f>H120*'Resumen de productos'!$C122</f>
        <v>0</v>
      </c>
      <c r="AE120" s="78">
        <f>H120*'Resumen de productos'!$E122</f>
        <v>0</v>
      </c>
      <c r="AF120" s="78">
        <f>H120*'Resumen de productos'!$F122</f>
        <v>0</v>
      </c>
      <c r="AG120" s="78">
        <f>I120*'Resumen de productos'!$C122</f>
        <v>0</v>
      </c>
      <c r="AH120" s="78">
        <f>I120*'Resumen de productos'!$E122</f>
        <v>0</v>
      </c>
      <c r="AI120" s="78">
        <f>I120*'Resumen de productos'!$F122</f>
        <v>0</v>
      </c>
      <c r="AJ120" s="78">
        <f>J120*'Resumen de productos'!$C122</f>
        <v>0</v>
      </c>
      <c r="AK120" s="78">
        <f>J120*'Resumen de productos'!$E122</f>
        <v>0</v>
      </c>
      <c r="AL120" s="78">
        <f>J120*'Resumen de productos'!$F122</f>
        <v>0</v>
      </c>
      <c r="AM120" s="78">
        <f>K120*'Resumen de productos'!$C122</f>
        <v>0</v>
      </c>
      <c r="AN120" s="78">
        <f>K120*'Resumen de productos'!$E122</f>
        <v>0</v>
      </c>
      <c r="AO120" s="78">
        <f>K120*'Resumen de productos'!$F122</f>
        <v>0</v>
      </c>
      <c r="AP120" s="78">
        <f>L120*'Resumen de productos'!$C122</f>
        <v>0</v>
      </c>
      <c r="AQ120" s="78">
        <f>L120*'Resumen de productos'!$E122</f>
        <v>0</v>
      </c>
      <c r="AR120" s="78">
        <f>L120*'Resumen de productos'!$F122</f>
        <v>0</v>
      </c>
      <c r="AS120" s="78">
        <f>M120*'Resumen de productos'!$C122</f>
        <v>0</v>
      </c>
      <c r="AT120" s="78">
        <f>M120*'Resumen de productos'!$E122</f>
        <v>0</v>
      </c>
      <c r="AU120" s="78">
        <f>M120*'Resumen de productos'!$F122</f>
        <v>0</v>
      </c>
      <c r="AV120" s="78">
        <f>N120*'Resumen de productos'!$C122</f>
        <v>0</v>
      </c>
      <c r="AW120" s="78">
        <f>N120*'Resumen de productos'!$E122</f>
        <v>0</v>
      </c>
      <c r="AX120" s="78">
        <f>N120*'Resumen de productos'!$F122</f>
        <v>0</v>
      </c>
    </row>
    <row r="121" spans="1:50" x14ac:dyDescent="0.25">
      <c r="A121" s="3">
        <v>117</v>
      </c>
      <c r="B121" s="6" t="str">
        <f>'Resumen de productos'!B123</f>
        <v>NOMBRE DE PRODUCTO</v>
      </c>
      <c r="C121" s="79"/>
      <c r="D121" s="79"/>
      <c r="E121" s="79"/>
      <c r="F121" s="79"/>
      <c r="G121" s="79"/>
      <c r="H121" s="79"/>
      <c r="I121" s="79"/>
      <c r="J121" s="79"/>
      <c r="K121" s="79"/>
      <c r="L121" s="79"/>
      <c r="M121" s="79"/>
      <c r="N121" s="79"/>
      <c r="O121" s="78">
        <f>C121*'Resumen de productos'!$C123</f>
        <v>0</v>
      </c>
      <c r="P121" s="78">
        <f>C121*'Resumen de productos'!$E123</f>
        <v>0</v>
      </c>
      <c r="Q121" s="78">
        <f>C121*'Resumen de productos'!$F123</f>
        <v>0</v>
      </c>
      <c r="R121" s="78">
        <f>D121*'Resumen de productos'!$C123</f>
        <v>0</v>
      </c>
      <c r="S121" s="78">
        <f>D121*'Resumen de productos'!$E123</f>
        <v>0</v>
      </c>
      <c r="T121" s="78">
        <f>D121*'Resumen de productos'!$F123</f>
        <v>0</v>
      </c>
      <c r="U121" s="78">
        <f>E121*'Resumen de productos'!$C123</f>
        <v>0</v>
      </c>
      <c r="V121" s="78">
        <f>E121*'Resumen de productos'!$E123</f>
        <v>0</v>
      </c>
      <c r="W121" s="78">
        <f>E121*'Resumen de productos'!$F123</f>
        <v>0</v>
      </c>
      <c r="X121" s="78">
        <f>F121*'Resumen de productos'!$C123</f>
        <v>0</v>
      </c>
      <c r="Y121" s="78">
        <f>F121*'Resumen de productos'!$E123</f>
        <v>0</v>
      </c>
      <c r="Z121" s="78">
        <f>F121*'Resumen de productos'!$F123</f>
        <v>0</v>
      </c>
      <c r="AA121" s="78">
        <f>G121*'Resumen de productos'!$C123</f>
        <v>0</v>
      </c>
      <c r="AB121" s="78">
        <f>G121*'Resumen de productos'!$E123</f>
        <v>0</v>
      </c>
      <c r="AC121" s="78">
        <f>G121*'Resumen de productos'!$F123</f>
        <v>0</v>
      </c>
      <c r="AD121" s="78">
        <f>H121*'Resumen de productos'!$C123</f>
        <v>0</v>
      </c>
      <c r="AE121" s="78">
        <f>H121*'Resumen de productos'!$E123</f>
        <v>0</v>
      </c>
      <c r="AF121" s="78">
        <f>H121*'Resumen de productos'!$F123</f>
        <v>0</v>
      </c>
      <c r="AG121" s="78">
        <f>I121*'Resumen de productos'!$C123</f>
        <v>0</v>
      </c>
      <c r="AH121" s="78">
        <f>I121*'Resumen de productos'!$E123</f>
        <v>0</v>
      </c>
      <c r="AI121" s="78">
        <f>I121*'Resumen de productos'!$F123</f>
        <v>0</v>
      </c>
      <c r="AJ121" s="78">
        <f>J121*'Resumen de productos'!$C123</f>
        <v>0</v>
      </c>
      <c r="AK121" s="78">
        <f>J121*'Resumen de productos'!$E123</f>
        <v>0</v>
      </c>
      <c r="AL121" s="78">
        <f>J121*'Resumen de productos'!$F123</f>
        <v>0</v>
      </c>
      <c r="AM121" s="78">
        <f>K121*'Resumen de productos'!$C123</f>
        <v>0</v>
      </c>
      <c r="AN121" s="78">
        <f>K121*'Resumen de productos'!$E123</f>
        <v>0</v>
      </c>
      <c r="AO121" s="78">
        <f>K121*'Resumen de productos'!$F123</f>
        <v>0</v>
      </c>
      <c r="AP121" s="78">
        <f>L121*'Resumen de productos'!$C123</f>
        <v>0</v>
      </c>
      <c r="AQ121" s="78">
        <f>L121*'Resumen de productos'!$E123</f>
        <v>0</v>
      </c>
      <c r="AR121" s="78">
        <f>L121*'Resumen de productos'!$F123</f>
        <v>0</v>
      </c>
      <c r="AS121" s="78">
        <f>M121*'Resumen de productos'!$C123</f>
        <v>0</v>
      </c>
      <c r="AT121" s="78">
        <f>M121*'Resumen de productos'!$E123</f>
        <v>0</v>
      </c>
      <c r="AU121" s="78">
        <f>M121*'Resumen de productos'!$F123</f>
        <v>0</v>
      </c>
      <c r="AV121" s="78">
        <f>N121*'Resumen de productos'!$C123</f>
        <v>0</v>
      </c>
      <c r="AW121" s="78">
        <f>N121*'Resumen de productos'!$E123</f>
        <v>0</v>
      </c>
      <c r="AX121" s="78">
        <f>N121*'Resumen de productos'!$F123</f>
        <v>0</v>
      </c>
    </row>
    <row r="122" spans="1:50" x14ac:dyDescent="0.25">
      <c r="A122" s="3">
        <v>118</v>
      </c>
      <c r="B122" s="6" t="str">
        <f>'Resumen de productos'!B124</f>
        <v>NOMBRE DE PRODUCTO</v>
      </c>
      <c r="C122" s="79"/>
      <c r="D122" s="79"/>
      <c r="E122" s="79"/>
      <c r="F122" s="79"/>
      <c r="G122" s="79"/>
      <c r="H122" s="79"/>
      <c r="I122" s="79"/>
      <c r="J122" s="79"/>
      <c r="K122" s="79"/>
      <c r="L122" s="79"/>
      <c r="M122" s="79"/>
      <c r="N122" s="79"/>
      <c r="O122" s="78">
        <f>C122*'Resumen de productos'!$C124</f>
        <v>0</v>
      </c>
      <c r="P122" s="78">
        <f>C122*'Resumen de productos'!$E124</f>
        <v>0</v>
      </c>
      <c r="Q122" s="78">
        <f>C122*'Resumen de productos'!$F124</f>
        <v>0</v>
      </c>
      <c r="R122" s="78">
        <f>D122*'Resumen de productos'!$C124</f>
        <v>0</v>
      </c>
      <c r="S122" s="78">
        <f>D122*'Resumen de productos'!$E124</f>
        <v>0</v>
      </c>
      <c r="T122" s="78">
        <f>D122*'Resumen de productos'!$F124</f>
        <v>0</v>
      </c>
      <c r="U122" s="78">
        <f>E122*'Resumen de productos'!$C124</f>
        <v>0</v>
      </c>
      <c r="V122" s="78">
        <f>E122*'Resumen de productos'!$E124</f>
        <v>0</v>
      </c>
      <c r="W122" s="78">
        <f>E122*'Resumen de productos'!$F124</f>
        <v>0</v>
      </c>
      <c r="X122" s="78">
        <f>F122*'Resumen de productos'!$C124</f>
        <v>0</v>
      </c>
      <c r="Y122" s="78">
        <f>F122*'Resumen de productos'!$E124</f>
        <v>0</v>
      </c>
      <c r="Z122" s="78">
        <f>F122*'Resumen de productos'!$F124</f>
        <v>0</v>
      </c>
      <c r="AA122" s="78">
        <f>G122*'Resumen de productos'!$C124</f>
        <v>0</v>
      </c>
      <c r="AB122" s="78">
        <f>G122*'Resumen de productos'!$E124</f>
        <v>0</v>
      </c>
      <c r="AC122" s="78">
        <f>G122*'Resumen de productos'!$F124</f>
        <v>0</v>
      </c>
      <c r="AD122" s="78">
        <f>H122*'Resumen de productos'!$C124</f>
        <v>0</v>
      </c>
      <c r="AE122" s="78">
        <f>H122*'Resumen de productos'!$E124</f>
        <v>0</v>
      </c>
      <c r="AF122" s="78">
        <f>H122*'Resumen de productos'!$F124</f>
        <v>0</v>
      </c>
      <c r="AG122" s="78">
        <f>I122*'Resumen de productos'!$C124</f>
        <v>0</v>
      </c>
      <c r="AH122" s="78">
        <f>I122*'Resumen de productos'!$E124</f>
        <v>0</v>
      </c>
      <c r="AI122" s="78">
        <f>I122*'Resumen de productos'!$F124</f>
        <v>0</v>
      </c>
      <c r="AJ122" s="78">
        <f>J122*'Resumen de productos'!$C124</f>
        <v>0</v>
      </c>
      <c r="AK122" s="78">
        <f>J122*'Resumen de productos'!$E124</f>
        <v>0</v>
      </c>
      <c r="AL122" s="78">
        <f>J122*'Resumen de productos'!$F124</f>
        <v>0</v>
      </c>
      <c r="AM122" s="78">
        <f>K122*'Resumen de productos'!$C124</f>
        <v>0</v>
      </c>
      <c r="AN122" s="78">
        <f>K122*'Resumen de productos'!$E124</f>
        <v>0</v>
      </c>
      <c r="AO122" s="78">
        <f>K122*'Resumen de productos'!$F124</f>
        <v>0</v>
      </c>
      <c r="AP122" s="78">
        <f>L122*'Resumen de productos'!$C124</f>
        <v>0</v>
      </c>
      <c r="AQ122" s="78">
        <f>L122*'Resumen de productos'!$E124</f>
        <v>0</v>
      </c>
      <c r="AR122" s="78">
        <f>L122*'Resumen de productos'!$F124</f>
        <v>0</v>
      </c>
      <c r="AS122" s="78">
        <f>M122*'Resumen de productos'!$C124</f>
        <v>0</v>
      </c>
      <c r="AT122" s="78">
        <f>M122*'Resumen de productos'!$E124</f>
        <v>0</v>
      </c>
      <c r="AU122" s="78">
        <f>M122*'Resumen de productos'!$F124</f>
        <v>0</v>
      </c>
      <c r="AV122" s="78">
        <f>N122*'Resumen de productos'!$C124</f>
        <v>0</v>
      </c>
      <c r="AW122" s="78">
        <f>N122*'Resumen de productos'!$E124</f>
        <v>0</v>
      </c>
      <c r="AX122" s="78">
        <f>N122*'Resumen de productos'!$F124</f>
        <v>0</v>
      </c>
    </row>
    <row r="123" spans="1:50" x14ac:dyDescent="0.25">
      <c r="A123" s="3">
        <v>119</v>
      </c>
      <c r="B123" s="6" t="str">
        <f>'Resumen de productos'!B125</f>
        <v>NOMBRE DE PRODUCTO</v>
      </c>
      <c r="C123" s="79"/>
      <c r="D123" s="79"/>
      <c r="E123" s="79"/>
      <c r="F123" s="79"/>
      <c r="G123" s="79"/>
      <c r="H123" s="79"/>
      <c r="I123" s="79"/>
      <c r="J123" s="79"/>
      <c r="K123" s="79"/>
      <c r="L123" s="79"/>
      <c r="M123" s="79"/>
      <c r="N123" s="79"/>
      <c r="O123" s="78">
        <f>C123*'Resumen de productos'!$C125</f>
        <v>0</v>
      </c>
      <c r="P123" s="78">
        <f>C123*'Resumen de productos'!$E125</f>
        <v>0</v>
      </c>
      <c r="Q123" s="78">
        <f>C123*'Resumen de productos'!$F125</f>
        <v>0</v>
      </c>
      <c r="R123" s="78">
        <f>D123*'Resumen de productos'!$C125</f>
        <v>0</v>
      </c>
      <c r="S123" s="78">
        <f>D123*'Resumen de productos'!$E125</f>
        <v>0</v>
      </c>
      <c r="T123" s="78">
        <f>D123*'Resumen de productos'!$F125</f>
        <v>0</v>
      </c>
      <c r="U123" s="78">
        <f>E123*'Resumen de productos'!$C125</f>
        <v>0</v>
      </c>
      <c r="V123" s="78">
        <f>E123*'Resumen de productos'!$E125</f>
        <v>0</v>
      </c>
      <c r="W123" s="78">
        <f>E123*'Resumen de productos'!$F125</f>
        <v>0</v>
      </c>
      <c r="X123" s="78">
        <f>F123*'Resumen de productos'!$C125</f>
        <v>0</v>
      </c>
      <c r="Y123" s="78">
        <f>F123*'Resumen de productos'!$E125</f>
        <v>0</v>
      </c>
      <c r="Z123" s="78">
        <f>F123*'Resumen de productos'!$F125</f>
        <v>0</v>
      </c>
      <c r="AA123" s="78">
        <f>G123*'Resumen de productos'!$C125</f>
        <v>0</v>
      </c>
      <c r="AB123" s="78">
        <f>G123*'Resumen de productos'!$E125</f>
        <v>0</v>
      </c>
      <c r="AC123" s="78">
        <f>G123*'Resumen de productos'!$F125</f>
        <v>0</v>
      </c>
      <c r="AD123" s="78">
        <f>H123*'Resumen de productos'!$C125</f>
        <v>0</v>
      </c>
      <c r="AE123" s="78">
        <f>H123*'Resumen de productos'!$E125</f>
        <v>0</v>
      </c>
      <c r="AF123" s="78">
        <f>H123*'Resumen de productos'!$F125</f>
        <v>0</v>
      </c>
      <c r="AG123" s="78">
        <f>I123*'Resumen de productos'!$C125</f>
        <v>0</v>
      </c>
      <c r="AH123" s="78">
        <f>I123*'Resumen de productos'!$E125</f>
        <v>0</v>
      </c>
      <c r="AI123" s="78">
        <f>I123*'Resumen de productos'!$F125</f>
        <v>0</v>
      </c>
      <c r="AJ123" s="78">
        <f>J123*'Resumen de productos'!$C125</f>
        <v>0</v>
      </c>
      <c r="AK123" s="78">
        <f>J123*'Resumen de productos'!$E125</f>
        <v>0</v>
      </c>
      <c r="AL123" s="78">
        <f>J123*'Resumen de productos'!$F125</f>
        <v>0</v>
      </c>
      <c r="AM123" s="78">
        <f>K123*'Resumen de productos'!$C125</f>
        <v>0</v>
      </c>
      <c r="AN123" s="78">
        <f>K123*'Resumen de productos'!$E125</f>
        <v>0</v>
      </c>
      <c r="AO123" s="78">
        <f>K123*'Resumen de productos'!$F125</f>
        <v>0</v>
      </c>
      <c r="AP123" s="78">
        <f>L123*'Resumen de productos'!$C125</f>
        <v>0</v>
      </c>
      <c r="AQ123" s="78">
        <f>L123*'Resumen de productos'!$E125</f>
        <v>0</v>
      </c>
      <c r="AR123" s="78">
        <f>L123*'Resumen de productos'!$F125</f>
        <v>0</v>
      </c>
      <c r="AS123" s="78">
        <f>M123*'Resumen de productos'!$C125</f>
        <v>0</v>
      </c>
      <c r="AT123" s="78">
        <f>M123*'Resumen de productos'!$E125</f>
        <v>0</v>
      </c>
      <c r="AU123" s="78">
        <f>M123*'Resumen de productos'!$F125</f>
        <v>0</v>
      </c>
      <c r="AV123" s="78">
        <f>N123*'Resumen de productos'!$C125</f>
        <v>0</v>
      </c>
      <c r="AW123" s="78">
        <f>N123*'Resumen de productos'!$E125</f>
        <v>0</v>
      </c>
      <c r="AX123" s="78">
        <f>N123*'Resumen de productos'!$F125</f>
        <v>0</v>
      </c>
    </row>
    <row r="124" spans="1:50" x14ac:dyDescent="0.25">
      <c r="A124" s="3">
        <v>120</v>
      </c>
      <c r="B124" s="6" t="str">
        <f>'Resumen de productos'!B126</f>
        <v>NOMBRE DE PRODUCTO</v>
      </c>
      <c r="C124" s="79"/>
      <c r="D124" s="79"/>
      <c r="E124" s="79"/>
      <c r="F124" s="79"/>
      <c r="G124" s="79"/>
      <c r="H124" s="79"/>
      <c r="I124" s="79"/>
      <c r="J124" s="79"/>
      <c r="K124" s="79"/>
      <c r="L124" s="79"/>
      <c r="M124" s="79"/>
      <c r="N124" s="79"/>
      <c r="O124" s="78">
        <f>C124*'Resumen de productos'!$C126</f>
        <v>0</v>
      </c>
      <c r="P124" s="78">
        <f>C124*'Resumen de productos'!$E126</f>
        <v>0</v>
      </c>
      <c r="Q124" s="78">
        <f>C124*'Resumen de productos'!$F126</f>
        <v>0</v>
      </c>
      <c r="R124" s="78">
        <f>D124*'Resumen de productos'!$C126</f>
        <v>0</v>
      </c>
      <c r="S124" s="78">
        <f>D124*'Resumen de productos'!$E126</f>
        <v>0</v>
      </c>
      <c r="T124" s="78">
        <f>D124*'Resumen de productos'!$F126</f>
        <v>0</v>
      </c>
      <c r="U124" s="78">
        <f>E124*'Resumen de productos'!$C126</f>
        <v>0</v>
      </c>
      <c r="V124" s="78">
        <f>E124*'Resumen de productos'!$E126</f>
        <v>0</v>
      </c>
      <c r="W124" s="78">
        <f>E124*'Resumen de productos'!$F126</f>
        <v>0</v>
      </c>
      <c r="X124" s="78">
        <f>F124*'Resumen de productos'!$C126</f>
        <v>0</v>
      </c>
      <c r="Y124" s="78">
        <f>F124*'Resumen de productos'!$E126</f>
        <v>0</v>
      </c>
      <c r="Z124" s="78">
        <f>F124*'Resumen de productos'!$F126</f>
        <v>0</v>
      </c>
      <c r="AA124" s="78">
        <f>G124*'Resumen de productos'!$C126</f>
        <v>0</v>
      </c>
      <c r="AB124" s="78">
        <f>G124*'Resumen de productos'!$E126</f>
        <v>0</v>
      </c>
      <c r="AC124" s="78">
        <f>G124*'Resumen de productos'!$F126</f>
        <v>0</v>
      </c>
      <c r="AD124" s="78">
        <f>H124*'Resumen de productos'!$C126</f>
        <v>0</v>
      </c>
      <c r="AE124" s="78">
        <f>H124*'Resumen de productos'!$E126</f>
        <v>0</v>
      </c>
      <c r="AF124" s="78">
        <f>H124*'Resumen de productos'!$F126</f>
        <v>0</v>
      </c>
      <c r="AG124" s="78">
        <f>I124*'Resumen de productos'!$C126</f>
        <v>0</v>
      </c>
      <c r="AH124" s="78">
        <f>I124*'Resumen de productos'!$E126</f>
        <v>0</v>
      </c>
      <c r="AI124" s="78">
        <f>I124*'Resumen de productos'!$F126</f>
        <v>0</v>
      </c>
      <c r="AJ124" s="78">
        <f>J124*'Resumen de productos'!$C126</f>
        <v>0</v>
      </c>
      <c r="AK124" s="78">
        <f>J124*'Resumen de productos'!$E126</f>
        <v>0</v>
      </c>
      <c r="AL124" s="78">
        <f>J124*'Resumen de productos'!$F126</f>
        <v>0</v>
      </c>
      <c r="AM124" s="78">
        <f>K124*'Resumen de productos'!$C126</f>
        <v>0</v>
      </c>
      <c r="AN124" s="78">
        <f>K124*'Resumen de productos'!$E126</f>
        <v>0</v>
      </c>
      <c r="AO124" s="78">
        <f>K124*'Resumen de productos'!$F126</f>
        <v>0</v>
      </c>
      <c r="AP124" s="78">
        <f>L124*'Resumen de productos'!$C126</f>
        <v>0</v>
      </c>
      <c r="AQ124" s="78">
        <f>L124*'Resumen de productos'!$E126</f>
        <v>0</v>
      </c>
      <c r="AR124" s="78">
        <f>L124*'Resumen de productos'!$F126</f>
        <v>0</v>
      </c>
      <c r="AS124" s="78">
        <f>M124*'Resumen de productos'!$C126</f>
        <v>0</v>
      </c>
      <c r="AT124" s="78">
        <f>M124*'Resumen de productos'!$E126</f>
        <v>0</v>
      </c>
      <c r="AU124" s="78">
        <f>M124*'Resumen de productos'!$F126</f>
        <v>0</v>
      </c>
      <c r="AV124" s="78">
        <f>N124*'Resumen de productos'!$C126</f>
        <v>0</v>
      </c>
      <c r="AW124" s="78">
        <f>N124*'Resumen de productos'!$E126</f>
        <v>0</v>
      </c>
      <c r="AX124" s="78">
        <f>N124*'Resumen de productos'!$F126</f>
        <v>0</v>
      </c>
    </row>
    <row r="125" spans="1:50" x14ac:dyDescent="0.25">
      <c r="A125" s="3">
        <v>121</v>
      </c>
      <c r="B125" s="6" t="str">
        <f>'Resumen de productos'!B127</f>
        <v>NOMBRE DE PRODUCTO</v>
      </c>
      <c r="C125" s="79"/>
      <c r="D125" s="79"/>
      <c r="E125" s="79"/>
      <c r="F125" s="79"/>
      <c r="G125" s="79"/>
      <c r="H125" s="79"/>
      <c r="I125" s="79"/>
      <c r="J125" s="79"/>
      <c r="K125" s="79"/>
      <c r="L125" s="79"/>
      <c r="M125" s="79"/>
      <c r="N125" s="79"/>
      <c r="O125" s="78">
        <f>C125*'Resumen de productos'!$C127</f>
        <v>0</v>
      </c>
      <c r="P125" s="78">
        <f>C125*'Resumen de productos'!$E127</f>
        <v>0</v>
      </c>
      <c r="Q125" s="78">
        <f>C125*'Resumen de productos'!$F127</f>
        <v>0</v>
      </c>
      <c r="R125" s="78">
        <f>D125*'Resumen de productos'!$C127</f>
        <v>0</v>
      </c>
      <c r="S125" s="78">
        <f>D125*'Resumen de productos'!$E127</f>
        <v>0</v>
      </c>
      <c r="T125" s="78">
        <f>D125*'Resumen de productos'!$F127</f>
        <v>0</v>
      </c>
      <c r="U125" s="78">
        <f>E125*'Resumen de productos'!$C127</f>
        <v>0</v>
      </c>
      <c r="V125" s="78">
        <f>E125*'Resumen de productos'!$E127</f>
        <v>0</v>
      </c>
      <c r="W125" s="78">
        <f>E125*'Resumen de productos'!$F127</f>
        <v>0</v>
      </c>
      <c r="X125" s="78">
        <f>F125*'Resumen de productos'!$C127</f>
        <v>0</v>
      </c>
      <c r="Y125" s="78">
        <f>F125*'Resumen de productos'!$E127</f>
        <v>0</v>
      </c>
      <c r="Z125" s="78">
        <f>F125*'Resumen de productos'!$F127</f>
        <v>0</v>
      </c>
      <c r="AA125" s="78">
        <f>G125*'Resumen de productos'!$C127</f>
        <v>0</v>
      </c>
      <c r="AB125" s="78">
        <f>G125*'Resumen de productos'!$E127</f>
        <v>0</v>
      </c>
      <c r="AC125" s="78">
        <f>G125*'Resumen de productos'!$F127</f>
        <v>0</v>
      </c>
      <c r="AD125" s="78">
        <f>H125*'Resumen de productos'!$C127</f>
        <v>0</v>
      </c>
      <c r="AE125" s="78">
        <f>H125*'Resumen de productos'!$E127</f>
        <v>0</v>
      </c>
      <c r="AF125" s="78">
        <f>H125*'Resumen de productos'!$F127</f>
        <v>0</v>
      </c>
      <c r="AG125" s="78">
        <f>I125*'Resumen de productos'!$C127</f>
        <v>0</v>
      </c>
      <c r="AH125" s="78">
        <f>I125*'Resumen de productos'!$E127</f>
        <v>0</v>
      </c>
      <c r="AI125" s="78">
        <f>I125*'Resumen de productos'!$F127</f>
        <v>0</v>
      </c>
      <c r="AJ125" s="78">
        <f>J125*'Resumen de productos'!$C127</f>
        <v>0</v>
      </c>
      <c r="AK125" s="78">
        <f>J125*'Resumen de productos'!$E127</f>
        <v>0</v>
      </c>
      <c r="AL125" s="78">
        <f>J125*'Resumen de productos'!$F127</f>
        <v>0</v>
      </c>
      <c r="AM125" s="78">
        <f>K125*'Resumen de productos'!$C127</f>
        <v>0</v>
      </c>
      <c r="AN125" s="78">
        <f>K125*'Resumen de productos'!$E127</f>
        <v>0</v>
      </c>
      <c r="AO125" s="78">
        <f>K125*'Resumen de productos'!$F127</f>
        <v>0</v>
      </c>
      <c r="AP125" s="78">
        <f>L125*'Resumen de productos'!$C127</f>
        <v>0</v>
      </c>
      <c r="AQ125" s="78">
        <f>L125*'Resumen de productos'!$E127</f>
        <v>0</v>
      </c>
      <c r="AR125" s="78">
        <f>L125*'Resumen de productos'!$F127</f>
        <v>0</v>
      </c>
      <c r="AS125" s="78">
        <f>M125*'Resumen de productos'!$C127</f>
        <v>0</v>
      </c>
      <c r="AT125" s="78">
        <f>M125*'Resumen de productos'!$E127</f>
        <v>0</v>
      </c>
      <c r="AU125" s="78">
        <f>M125*'Resumen de productos'!$F127</f>
        <v>0</v>
      </c>
      <c r="AV125" s="78">
        <f>N125*'Resumen de productos'!$C127</f>
        <v>0</v>
      </c>
      <c r="AW125" s="78">
        <f>N125*'Resumen de productos'!$E127</f>
        <v>0</v>
      </c>
      <c r="AX125" s="78">
        <f>N125*'Resumen de productos'!$F127</f>
        <v>0</v>
      </c>
    </row>
    <row r="126" spans="1:50" x14ac:dyDescent="0.25">
      <c r="A126" s="3">
        <v>122</v>
      </c>
      <c r="B126" s="6" t="str">
        <f>'Resumen de productos'!B128</f>
        <v>NOMBRE DE PRODUCTO</v>
      </c>
      <c r="C126" s="79"/>
      <c r="D126" s="79"/>
      <c r="E126" s="79"/>
      <c r="F126" s="79"/>
      <c r="G126" s="79"/>
      <c r="H126" s="79"/>
      <c r="I126" s="79"/>
      <c r="J126" s="79"/>
      <c r="K126" s="79"/>
      <c r="L126" s="79"/>
      <c r="M126" s="79"/>
      <c r="N126" s="79"/>
      <c r="O126" s="78">
        <f>C126*'Resumen de productos'!$C128</f>
        <v>0</v>
      </c>
      <c r="P126" s="78">
        <f>C126*'Resumen de productos'!$E128</f>
        <v>0</v>
      </c>
      <c r="Q126" s="78">
        <f>C126*'Resumen de productos'!$F128</f>
        <v>0</v>
      </c>
      <c r="R126" s="78">
        <f>D126*'Resumen de productos'!$C128</f>
        <v>0</v>
      </c>
      <c r="S126" s="78">
        <f>D126*'Resumen de productos'!$E128</f>
        <v>0</v>
      </c>
      <c r="T126" s="78">
        <f>D126*'Resumen de productos'!$F128</f>
        <v>0</v>
      </c>
      <c r="U126" s="78">
        <f>E126*'Resumen de productos'!$C128</f>
        <v>0</v>
      </c>
      <c r="V126" s="78">
        <f>E126*'Resumen de productos'!$E128</f>
        <v>0</v>
      </c>
      <c r="W126" s="78">
        <f>E126*'Resumen de productos'!$F128</f>
        <v>0</v>
      </c>
      <c r="X126" s="78">
        <f>F126*'Resumen de productos'!$C128</f>
        <v>0</v>
      </c>
      <c r="Y126" s="78">
        <f>F126*'Resumen de productos'!$E128</f>
        <v>0</v>
      </c>
      <c r="Z126" s="78">
        <f>F126*'Resumen de productos'!$F128</f>
        <v>0</v>
      </c>
      <c r="AA126" s="78">
        <f>G126*'Resumen de productos'!$C128</f>
        <v>0</v>
      </c>
      <c r="AB126" s="78">
        <f>G126*'Resumen de productos'!$E128</f>
        <v>0</v>
      </c>
      <c r="AC126" s="78">
        <f>G126*'Resumen de productos'!$F128</f>
        <v>0</v>
      </c>
      <c r="AD126" s="78">
        <f>H126*'Resumen de productos'!$C128</f>
        <v>0</v>
      </c>
      <c r="AE126" s="78">
        <f>H126*'Resumen de productos'!$E128</f>
        <v>0</v>
      </c>
      <c r="AF126" s="78">
        <f>H126*'Resumen de productos'!$F128</f>
        <v>0</v>
      </c>
      <c r="AG126" s="78">
        <f>I126*'Resumen de productos'!$C128</f>
        <v>0</v>
      </c>
      <c r="AH126" s="78">
        <f>I126*'Resumen de productos'!$E128</f>
        <v>0</v>
      </c>
      <c r="AI126" s="78">
        <f>I126*'Resumen de productos'!$F128</f>
        <v>0</v>
      </c>
      <c r="AJ126" s="78">
        <f>J126*'Resumen de productos'!$C128</f>
        <v>0</v>
      </c>
      <c r="AK126" s="78">
        <f>J126*'Resumen de productos'!$E128</f>
        <v>0</v>
      </c>
      <c r="AL126" s="78">
        <f>J126*'Resumen de productos'!$F128</f>
        <v>0</v>
      </c>
      <c r="AM126" s="78">
        <f>K126*'Resumen de productos'!$C128</f>
        <v>0</v>
      </c>
      <c r="AN126" s="78">
        <f>K126*'Resumen de productos'!$E128</f>
        <v>0</v>
      </c>
      <c r="AO126" s="78">
        <f>K126*'Resumen de productos'!$F128</f>
        <v>0</v>
      </c>
      <c r="AP126" s="78">
        <f>L126*'Resumen de productos'!$C128</f>
        <v>0</v>
      </c>
      <c r="AQ126" s="78">
        <f>L126*'Resumen de productos'!$E128</f>
        <v>0</v>
      </c>
      <c r="AR126" s="78">
        <f>L126*'Resumen de productos'!$F128</f>
        <v>0</v>
      </c>
      <c r="AS126" s="78">
        <f>M126*'Resumen de productos'!$C128</f>
        <v>0</v>
      </c>
      <c r="AT126" s="78">
        <f>M126*'Resumen de productos'!$E128</f>
        <v>0</v>
      </c>
      <c r="AU126" s="78">
        <f>M126*'Resumen de productos'!$F128</f>
        <v>0</v>
      </c>
      <c r="AV126" s="78">
        <f>N126*'Resumen de productos'!$C128</f>
        <v>0</v>
      </c>
      <c r="AW126" s="78">
        <f>N126*'Resumen de productos'!$E128</f>
        <v>0</v>
      </c>
      <c r="AX126" s="78">
        <f>N126*'Resumen de productos'!$F128</f>
        <v>0</v>
      </c>
    </row>
    <row r="127" spans="1:50" x14ac:dyDescent="0.25">
      <c r="A127" s="3">
        <v>123</v>
      </c>
      <c r="B127" s="6" t="str">
        <f>'Resumen de productos'!B129</f>
        <v>NOMBRE DE PRODUCTO</v>
      </c>
      <c r="C127" s="79"/>
      <c r="D127" s="79"/>
      <c r="E127" s="79"/>
      <c r="F127" s="79"/>
      <c r="G127" s="79"/>
      <c r="H127" s="79"/>
      <c r="I127" s="79"/>
      <c r="J127" s="79"/>
      <c r="K127" s="79"/>
      <c r="L127" s="79"/>
      <c r="M127" s="79"/>
      <c r="N127" s="79"/>
      <c r="O127" s="78">
        <f>C127*'Resumen de productos'!$C129</f>
        <v>0</v>
      </c>
      <c r="P127" s="78">
        <f>C127*'Resumen de productos'!$E129</f>
        <v>0</v>
      </c>
      <c r="Q127" s="78">
        <f>C127*'Resumen de productos'!$F129</f>
        <v>0</v>
      </c>
      <c r="R127" s="78">
        <f>D127*'Resumen de productos'!$C129</f>
        <v>0</v>
      </c>
      <c r="S127" s="78">
        <f>D127*'Resumen de productos'!$E129</f>
        <v>0</v>
      </c>
      <c r="T127" s="78">
        <f>D127*'Resumen de productos'!$F129</f>
        <v>0</v>
      </c>
      <c r="U127" s="78">
        <f>E127*'Resumen de productos'!$C129</f>
        <v>0</v>
      </c>
      <c r="V127" s="78">
        <f>E127*'Resumen de productos'!$E129</f>
        <v>0</v>
      </c>
      <c r="W127" s="78">
        <f>E127*'Resumen de productos'!$F129</f>
        <v>0</v>
      </c>
      <c r="X127" s="78">
        <f>F127*'Resumen de productos'!$C129</f>
        <v>0</v>
      </c>
      <c r="Y127" s="78">
        <f>F127*'Resumen de productos'!$E129</f>
        <v>0</v>
      </c>
      <c r="Z127" s="78">
        <f>F127*'Resumen de productos'!$F129</f>
        <v>0</v>
      </c>
      <c r="AA127" s="78">
        <f>G127*'Resumen de productos'!$C129</f>
        <v>0</v>
      </c>
      <c r="AB127" s="78">
        <f>G127*'Resumen de productos'!$E129</f>
        <v>0</v>
      </c>
      <c r="AC127" s="78">
        <f>G127*'Resumen de productos'!$F129</f>
        <v>0</v>
      </c>
      <c r="AD127" s="78">
        <f>H127*'Resumen de productos'!$C129</f>
        <v>0</v>
      </c>
      <c r="AE127" s="78">
        <f>H127*'Resumen de productos'!$E129</f>
        <v>0</v>
      </c>
      <c r="AF127" s="78">
        <f>H127*'Resumen de productos'!$F129</f>
        <v>0</v>
      </c>
      <c r="AG127" s="78">
        <f>I127*'Resumen de productos'!$C129</f>
        <v>0</v>
      </c>
      <c r="AH127" s="78">
        <f>I127*'Resumen de productos'!$E129</f>
        <v>0</v>
      </c>
      <c r="AI127" s="78">
        <f>I127*'Resumen de productos'!$F129</f>
        <v>0</v>
      </c>
      <c r="AJ127" s="78">
        <f>J127*'Resumen de productos'!$C129</f>
        <v>0</v>
      </c>
      <c r="AK127" s="78">
        <f>J127*'Resumen de productos'!$E129</f>
        <v>0</v>
      </c>
      <c r="AL127" s="78">
        <f>J127*'Resumen de productos'!$F129</f>
        <v>0</v>
      </c>
      <c r="AM127" s="78">
        <f>K127*'Resumen de productos'!$C129</f>
        <v>0</v>
      </c>
      <c r="AN127" s="78">
        <f>K127*'Resumen de productos'!$E129</f>
        <v>0</v>
      </c>
      <c r="AO127" s="78">
        <f>K127*'Resumen de productos'!$F129</f>
        <v>0</v>
      </c>
      <c r="AP127" s="78">
        <f>L127*'Resumen de productos'!$C129</f>
        <v>0</v>
      </c>
      <c r="AQ127" s="78">
        <f>L127*'Resumen de productos'!$E129</f>
        <v>0</v>
      </c>
      <c r="AR127" s="78">
        <f>L127*'Resumen de productos'!$F129</f>
        <v>0</v>
      </c>
      <c r="AS127" s="78">
        <f>M127*'Resumen de productos'!$C129</f>
        <v>0</v>
      </c>
      <c r="AT127" s="78">
        <f>M127*'Resumen de productos'!$E129</f>
        <v>0</v>
      </c>
      <c r="AU127" s="78">
        <f>M127*'Resumen de productos'!$F129</f>
        <v>0</v>
      </c>
      <c r="AV127" s="78">
        <f>N127*'Resumen de productos'!$C129</f>
        <v>0</v>
      </c>
      <c r="AW127" s="78">
        <f>N127*'Resumen de productos'!$E129</f>
        <v>0</v>
      </c>
      <c r="AX127" s="78">
        <f>N127*'Resumen de productos'!$F129</f>
        <v>0</v>
      </c>
    </row>
    <row r="128" spans="1:50" x14ac:dyDescent="0.25">
      <c r="A128" s="3">
        <v>124</v>
      </c>
      <c r="B128" s="6" t="str">
        <f>'Resumen de productos'!B130</f>
        <v>NOMBRE DE PRODUCTO</v>
      </c>
      <c r="C128" s="79"/>
      <c r="D128" s="79"/>
      <c r="E128" s="79"/>
      <c r="F128" s="79"/>
      <c r="G128" s="79"/>
      <c r="H128" s="79"/>
      <c r="I128" s="79"/>
      <c r="J128" s="79"/>
      <c r="K128" s="79"/>
      <c r="L128" s="79"/>
      <c r="M128" s="79"/>
      <c r="N128" s="79"/>
      <c r="O128" s="78">
        <f>C128*'Resumen de productos'!$C130</f>
        <v>0</v>
      </c>
      <c r="P128" s="78">
        <f>C128*'Resumen de productos'!$E130</f>
        <v>0</v>
      </c>
      <c r="Q128" s="78">
        <f>C128*'Resumen de productos'!$F130</f>
        <v>0</v>
      </c>
      <c r="R128" s="78">
        <f>D128*'Resumen de productos'!$C130</f>
        <v>0</v>
      </c>
      <c r="S128" s="78">
        <f>D128*'Resumen de productos'!$E130</f>
        <v>0</v>
      </c>
      <c r="T128" s="78">
        <f>D128*'Resumen de productos'!$F130</f>
        <v>0</v>
      </c>
      <c r="U128" s="78">
        <f>E128*'Resumen de productos'!$C130</f>
        <v>0</v>
      </c>
      <c r="V128" s="78">
        <f>E128*'Resumen de productos'!$E130</f>
        <v>0</v>
      </c>
      <c r="W128" s="78">
        <f>E128*'Resumen de productos'!$F130</f>
        <v>0</v>
      </c>
      <c r="X128" s="78">
        <f>F128*'Resumen de productos'!$C130</f>
        <v>0</v>
      </c>
      <c r="Y128" s="78">
        <f>F128*'Resumen de productos'!$E130</f>
        <v>0</v>
      </c>
      <c r="Z128" s="78">
        <f>F128*'Resumen de productos'!$F130</f>
        <v>0</v>
      </c>
      <c r="AA128" s="78">
        <f>G128*'Resumen de productos'!$C130</f>
        <v>0</v>
      </c>
      <c r="AB128" s="78">
        <f>G128*'Resumen de productos'!$E130</f>
        <v>0</v>
      </c>
      <c r="AC128" s="78">
        <f>G128*'Resumen de productos'!$F130</f>
        <v>0</v>
      </c>
      <c r="AD128" s="78">
        <f>H128*'Resumen de productos'!$C130</f>
        <v>0</v>
      </c>
      <c r="AE128" s="78">
        <f>H128*'Resumen de productos'!$E130</f>
        <v>0</v>
      </c>
      <c r="AF128" s="78">
        <f>H128*'Resumen de productos'!$F130</f>
        <v>0</v>
      </c>
      <c r="AG128" s="78">
        <f>I128*'Resumen de productos'!$C130</f>
        <v>0</v>
      </c>
      <c r="AH128" s="78">
        <f>I128*'Resumen de productos'!$E130</f>
        <v>0</v>
      </c>
      <c r="AI128" s="78">
        <f>I128*'Resumen de productos'!$F130</f>
        <v>0</v>
      </c>
      <c r="AJ128" s="78">
        <f>J128*'Resumen de productos'!$C130</f>
        <v>0</v>
      </c>
      <c r="AK128" s="78">
        <f>J128*'Resumen de productos'!$E130</f>
        <v>0</v>
      </c>
      <c r="AL128" s="78">
        <f>J128*'Resumen de productos'!$F130</f>
        <v>0</v>
      </c>
      <c r="AM128" s="78">
        <f>K128*'Resumen de productos'!$C130</f>
        <v>0</v>
      </c>
      <c r="AN128" s="78">
        <f>K128*'Resumen de productos'!$E130</f>
        <v>0</v>
      </c>
      <c r="AO128" s="78">
        <f>K128*'Resumen de productos'!$F130</f>
        <v>0</v>
      </c>
      <c r="AP128" s="78">
        <f>L128*'Resumen de productos'!$C130</f>
        <v>0</v>
      </c>
      <c r="AQ128" s="78">
        <f>L128*'Resumen de productos'!$E130</f>
        <v>0</v>
      </c>
      <c r="AR128" s="78">
        <f>L128*'Resumen de productos'!$F130</f>
        <v>0</v>
      </c>
      <c r="AS128" s="78">
        <f>M128*'Resumen de productos'!$C130</f>
        <v>0</v>
      </c>
      <c r="AT128" s="78">
        <f>M128*'Resumen de productos'!$E130</f>
        <v>0</v>
      </c>
      <c r="AU128" s="78">
        <f>M128*'Resumen de productos'!$F130</f>
        <v>0</v>
      </c>
      <c r="AV128" s="78">
        <f>N128*'Resumen de productos'!$C130</f>
        <v>0</v>
      </c>
      <c r="AW128" s="78">
        <f>N128*'Resumen de productos'!$E130</f>
        <v>0</v>
      </c>
      <c r="AX128" s="78">
        <f>N128*'Resumen de productos'!$F130</f>
        <v>0</v>
      </c>
    </row>
    <row r="129" spans="1:50" x14ac:dyDescent="0.25">
      <c r="A129" s="3">
        <v>125</v>
      </c>
      <c r="B129" s="6" t="str">
        <f>'Resumen de productos'!B131</f>
        <v>NOMBRE DE PRODUCTO</v>
      </c>
      <c r="C129" s="79"/>
      <c r="D129" s="79"/>
      <c r="E129" s="79"/>
      <c r="F129" s="79"/>
      <c r="G129" s="79"/>
      <c r="H129" s="79"/>
      <c r="I129" s="79"/>
      <c r="J129" s="79"/>
      <c r="K129" s="79"/>
      <c r="L129" s="79"/>
      <c r="M129" s="79"/>
      <c r="N129" s="79"/>
      <c r="O129" s="78">
        <f>C129*'Resumen de productos'!$C131</f>
        <v>0</v>
      </c>
      <c r="P129" s="78">
        <f>C129*'Resumen de productos'!$E131</f>
        <v>0</v>
      </c>
      <c r="Q129" s="78">
        <f>C129*'Resumen de productos'!$F131</f>
        <v>0</v>
      </c>
      <c r="R129" s="78">
        <f>D129*'Resumen de productos'!$C131</f>
        <v>0</v>
      </c>
      <c r="S129" s="78">
        <f>D129*'Resumen de productos'!$E131</f>
        <v>0</v>
      </c>
      <c r="T129" s="78">
        <f>D129*'Resumen de productos'!$F131</f>
        <v>0</v>
      </c>
      <c r="U129" s="78">
        <f>E129*'Resumen de productos'!$C131</f>
        <v>0</v>
      </c>
      <c r="V129" s="78">
        <f>E129*'Resumen de productos'!$E131</f>
        <v>0</v>
      </c>
      <c r="W129" s="78">
        <f>E129*'Resumen de productos'!$F131</f>
        <v>0</v>
      </c>
      <c r="X129" s="78">
        <f>F129*'Resumen de productos'!$C131</f>
        <v>0</v>
      </c>
      <c r="Y129" s="78">
        <f>F129*'Resumen de productos'!$E131</f>
        <v>0</v>
      </c>
      <c r="Z129" s="78">
        <f>F129*'Resumen de productos'!$F131</f>
        <v>0</v>
      </c>
      <c r="AA129" s="78">
        <f>G129*'Resumen de productos'!$C131</f>
        <v>0</v>
      </c>
      <c r="AB129" s="78">
        <f>G129*'Resumen de productos'!$E131</f>
        <v>0</v>
      </c>
      <c r="AC129" s="78">
        <f>G129*'Resumen de productos'!$F131</f>
        <v>0</v>
      </c>
      <c r="AD129" s="78">
        <f>H129*'Resumen de productos'!$C131</f>
        <v>0</v>
      </c>
      <c r="AE129" s="78">
        <f>H129*'Resumen de productos'!$E131</f>
        <v>0</v>
      </c>
      <c r="AF129" s="78">
        <f>H129*'Resumen de productos'!$F131</f>
        <v>0</v>
      </c>
      <c r="AG129" s="78">
        <f>I129*'Resumen de productos'!$C131</f>
        <v>0</v>
      </c>
      <c r="AH129" s="78">
        <f>I129*'Resumen de productos'!$E131</f>
        <v>0</v>
      </c>
      <c r="AI129" s="78">
        <f>I129*'Resumen de productos'!$F131</f>
        <v>0</v>
      </c>
      <c r="AJ129" s="78">
        <f>J129*'Resumen de productos'!$C131</f>
        <v>0</v>
      </c>
      <c r="AK129" s="78">
        <f>J129*'Resumen de productos'!$E131</f>
        <v>0</v>
      </c>
      <c r="AL129" s="78">
        <f>J129*'Resumen de productos'!$F131</f>
        <v>0</v>
      </c>
      <c r="AM129" s="78">
        <f>K129*'Resumen de productos'!$C131</f>
        <v>0</v>
      </c>
      <c r="AN129" s="78">
        <f>K129*'Resumen de productos'!$E131</f>
        <v>0</v>
      </c>
      <c r="AO129" s="78">
        <f>K129*'Resumen de productos'!$F131</f>
        <v>0</v>
      </c>
      <c r="AP129" s="78">
        <f>L129*'Resumen de productos'!$C131</f>
        <v>0</v>
      </c>
      <c r="AQ129" s="78">
        <f>L129*'Resumen de productos'!$E131</f>
        <v>0</v>
      </c>
      <c r="AR129" s="78">
        <f>L129*'Resumen de productos'!$F131</f>
        <v>0</v>
      </c>
      <c r="AS129" s="78">
        <f>M129*'Resumen de productos'!$C131</f>
        <v>0</v>
      </c>
      <c r="AT129" s="78">
        <f>M129*'Resumen de productos'!$E131</f>
        <v>0</v>
      </c>
      <c r="AU129" s="78">
        <f>M129*'Resumen de productos'!$F131</f>
        <v>0</v>
      </c>
      <c r="AV129" s="78">
        <f>N129*'Resumen de productos'!$C131</f>
        <v>0</v>
      </c>
      <c r="AW129" s="78">
        <f>N129*'Resumen de productos'!$E131</f>
        <v>0</v>
      </c>
      <c r="AX129" s="78">
        <f>N129*'Resumen de productos'!$F131</f>
        <v>0</v>
      </c>
    </row>
    <row r="130" spans="1:50" x14ac:dyDescent="0.25">
      <c r="A130" s="3">
        <v>126</v>
      </c>
      <c r="B130" s="6" t="str">
        <f>'Resumen de productos'!B132</f>
        <v>NOMBRE DE PRODUCTO</v>
      </c>
      <c r="C130" s="79"/>
      <c r="D130" s="79"/>
      <c r="E130" s="79"/>
      <c r="F130" s="79"/>
      <c r="G130" s="79"/>
      <c r="H130" s="79"/>
      <c r="I130" s="79"/>
      <c r="J130" s="79"/>
      <c r="K130" s="79"/>
      <c r="L130" s="79"/>
      <c r="M130" s="79"/>
      <c r="N130" s="79"/>
      <c r="O130" s="78">
        <f>C130*'Resumen de productos'!$C132</f>
        <v>0</v>
      </c>
      <c r="P130" s="78">
        <f>C130*'Resumen de productos'!$E132</f>
        <v>0</v>
      </c>
      <c r="Q130" s="78">
        <f>C130*'Resumen de productos'!$F132</f>
        <v>0</v>
      </c>
      <c r="R130" s="78">
        <f>D130*'Resumen de productos'!$C132</f>
        <v>0</v>
      </c>
      <c r="S130" s="78">
        <f>D130*'Resumen de productos'!$E132</f>
        <v>0</v>
      </c>
      <c r="T130" s="78">
        <f>D130*'Resumen de productos'!$F132</f>
        <v>0</v>
      </c>
      <c r="U130" s="78">
        <f>E130*'Resumen de productos'!$C132</f>
        <v>0</v>
      </c>
      <c r="V130" s="78">
        <f>E130*'Resumen de productos'!$E132</f>
        <v>0</v>
      </c>
      <c r="W130" s="78">
        <f>E130*'Resumen de productos'!$F132</f>
        <v>0</v>
      </c>
      <c r="X130" s="78">
        <f>F130*'Resumen de productos'!$C132</f>
        <v>0</v>
      </c>
      <c r="Y130" s="78">
        <f>F130*'Resumen de productos'!$E132</f>
        <v>0</v>
      </c>
      <c r="Z130" s="78">
        <f>F130*'Resumen de productos'!$F132</f>
        <v>0</v>
      </c>
      <c r="AA130" s="78">
        <f>G130*'Resumen de productos'!$C132</f>
        <v>0</v>
      </c>
      <c r="AB130" s="78">
        <f>G130*'Resumen de productos'!$E132</f>
        <v>0</v>
      </c>
      <c r="AC130" s="78">
        <f>G130*'Resumen de productos'!$F132</f>
        <v>0</v>
      </c>
      <c r="AD130" s="78">
        <f>H130*'Resumen de productos'!$C132</f>
        <v>0</v>
      </c>
      <c r="AE130" s="78">
        <f>H130*'Resumen de productos'!$E132</f>
        <v>0</v>
      </c>
      <c r="AF130" s="78">
        <f>H130*'Resumen de productos'!$F132</f>
        <v>0</v>
      </c>
      <c r="AG130" s="78">
        <f>I130*'Resumen de productos'!$C132</f>
        <v>0</v>
      </c>
      <c r="AH130" s="78">
        <f>I130*'Resumen de productos'!$E132</f>
        <v>0</v>
      </c>
      <c r="AI130" s="78">
        <f>I130*'Resumen de productos'!$F132</f>
        <v>0</v>
      </c>
      <c r="AJ130" s="78">
        <f>J130*'Resumen de productos'!$C132</f>
        <v>0</v>
      </c>
      <c r="AK130" s="78">
        <f>J130*'Resumen de productos'!$E132</f>
        <v>0</v>
      </c>
      <c r="AL130" s="78">
        <f>J130*'Resumen de productos'!$F132</f>
        <v>0</v>
      </c>
      <c r="AM130" s="78">
        <f>K130*'Resumen de productos'!$C132</f>
        <v>0</v>
      </c>
      <c r="AN130" s="78">
        <f>K130*'Resumen de productos'!$E132</f>
        <v>0</v>
      </c>
      <c r="AO130" s="78">
        <f>K130*'Resumen de productos'!$F132</f>
        <v>0</v>
      </c>
      <c r="AP130" s="78">
        <f>L130*'Resumen de productos'!$C132</f>
        <v>0</v>
      </c>
      <c r="AQ130" s="78">
        <f>L130*'Resumen de productos'!$E132</f>
        <v>0</v>
      </c>
      <c r="AR130" s="78">
        <f>L130*'Resumen de productos'!$F132</f>
        <v>0</v>
      </c>
      <c r="AS130" s="78">
        <f>M130*'Resumen de productos'!$C132</f>
        <v>0</v>
      </c>
      <c r="AT130" s="78">
        <f>M130*'Resumen de productos'!$E132</f>
        <v>0</v>
      </c>
      <c r="AU130" s="78">
        <f>M130*'Resumen de productos'!$F132</f>
        <v>0</v>
      </c>
      <c r="AV130" s="78">
        <f>N130*'Resumen de productos'!$C132</f>
        <v>0</v>
      </c>
      <c r="AW130" s="78">
        <f>N130*'Resumen de productos'!$E132</f>
        <v>0</v>
      </c>
      <c r="AX130" s="78">
        <f>N130*'Resumen de productos'!$F132</f>
        <v>0</v>
      </c>
    </row>
    <row r="131" spans="1:50" x14ac:dyDescent="0.25">
      <c r="A131" s="3">
        <v>127</v>
      </c>
      <c r="B131" s="6" t="str">
        <f>'Resumen de productos'!B133</f>
        <v>NOMBRE DE PRODUCTO</v>
      </c>
      <c r="C131" s="79"/>
      <c r="D131" s="79"/>
      <c r="E131" s="79"/>
      <c r="F131" s="79"/>
      <c r="G131" s="79"/>
      <c r="H131" s="79"/>
      <c r="I131" s="79"/>
      <c r="J131" s="79"/>
      <c r="K131" s="79"/>
      <c r="L131" s="79"/>
      <c r="M131" s="79"/>
      <c r="N131" s="79"/>
      <c r="O131" s="78">
        <f>C131*'Resumen de productos'!$C133</f>
        <v>0</v>
      </c>
      <c r="P131" s="78">
        <f>C131*'Resumen de productos'!$E133</f>
        <v>0</v>
      </c>
      <c r="Q131" s="78">
        <f>C131*'Resumen de productos'!$F133</f>
        <v>0</v>
      </c>
      <c r="R131" s="78">
        <f>D131*'Resumen de productos'!$C133</f>
        <v>0</v>
      </c>
      <c r="S131" s="78">
        <f>D131*'Resumen de productos'!$E133</f>
        <v>0</v>
      </c>
      <c r="T131" s="78">
        <f>D131*'Resumen de productos'!$F133</f>
        <v>0</v>
      </c>
      <c r="U131" s="78">
        <f>E131*'Resumen de productos'!$C133</f>
        <v>0</v>
      </c>
      <c r="V131" s="78">
        <f>E131*'Resumen de productos'!$E133</f>
        <v>0</v>
      </c>
      <c r="W131" s="78">
        <f>E131*'Resumen de productos'!$F133</f>
        <v>0</v>
      </c>
      <c r="X131" s="78">
        <f>F131*'Resumen de productos'!$C133</f>
        <v>0</v>
      </c>
      <c r="Y131" s="78">
        <f>F131*'Resumen de productos'!$E133</f>
        <v>0</v>
      </c>
      <c r="Z131" s="78">
        <f>F131*'Resumen de productos'!$F133</f>
        <v>0</v>
      </c>
      <c r="AA131" s="78">
        <f>G131*'Resumen de productos'!$C133</f>
        <v>0</v>
      </c>
      <c r="AB131" s="78">
        <f>G131*'Resumen de productos'!$E133</f>
        <v>0</v>
      </c>
      <c r="AC131" s="78">
        <f>G131*'Resumen de productos'!$F133</f>
        <v>0</v>
      </c>
      <c r="AD131" s="78">
        <f>H131*'Resumen de productos'!$C133</f>
        <v>0</v>
      </c>
      <c r="AE131" s="78">
        <f>H131*'Resumen de productos'!$E133</f>
        <v>0</v>
      </c>
      <c r="AF131" s="78">
        <f>H131*'Resumen de productos'!$F133</f>
        <v>0</v>
      </c>
      <c r="AG131" s="78">
        <f>I131*'Resumen de productos'!$C133</f>
        <v>0</v>
      </c>
      <c r="AH131" s="78">
        <f>I131*'Resumen de productos'!$E133</f>
        <v>0</v>
      </c>
      <c r="AI131" s="78">
        <f>I131*'Resumen de productos'!$F133</f>
        <v>0</v>
      </c>
      <c r="AJ131" s="78">
        <f>J131*'Resumen de productos'!$C133</f>
        <v>0</v>
      </c>
      <c r="AK131" s="78">
        <f>J131*'Resumen de productos'!$E133</f>
        <v>0</v>
      </c>
      <c r="AL131" s="78">
        <f>J131*'Resumen de productos'!$F133</f>
        <v>0</v>
      </c>
      <c r="AM131" s="78">
        <f>K131*'Resumen de productos'!$C133</f>
        <v>0</v>
      </c>
      <c r="AN131" s="78">
        <f>K131*'Resumen de productos'!$E133</f>
        <v>0</v>
      </c>
      <c r="AO131" s="78">
        <f>K131*'Resumen de productos'!$F133</f>
        <v>0</v>
      </c>
      <c r="AP131" s="78">
        <f>L131*'Resumen de productos'!$C133</f>
        <v>0</v>
      </c>
      <c r="AQ131" s="78">
        <f>L131*'Resumen de productos'!$E133</f>
        <v>0</v>
      </c>
      <c r="AR131" s="78">
        <f>L131*'Resumen de productos'!$F133</f>
        <v>0</v>
      </c>
      <c r="AS131" s="78">
        <f>M131*'Resumen de productos'!$C133</f>
        <v>0</v>
      </c>
      <c r="AT131" s="78">
        <f>M131*'Resumen de productos'!$E133</f>
        <v>0</v>
      </c>
      <c r="AU131" s="78">
        <f>M131*'Resumen de productos'!$F133</f>
        <v>0</v>
      </c>
      <c r="AV131" s="78">
        <f>N131*'Resumen de productos'!$C133</f>
        <v>0</v>
      </c>
      <c r="AW131" s="78">
        <f>N131*'Resumen de productos'!$E133</f>
        <v>0</v>
      </c>
      <c r="AX131" s="78">
        <f>N131*'Resumen de productos'!$F133</f>
        <v>0</v>
      </c>
    </row>
    <row r="132" spans="1:50" x14ac:dyDescent="0.25">
      <c r="A132" s="3">
        <v>128</v>
      </c>
      <c r="B132" s="6" t="str">
        <f>'Resumen de productos'!B134</f>
        <v>NOMBRE DE PRODUCTO</v>
      </c>
      <c r="C132" s="79"/>
      <c r="D132" s="79"/>
      <c r="E132" s="79"/>
      <c r="F132" s="79"/>
      <c r="G132" s="79"/>
      <c r="H132" s="79"/>
      <c r="I132" s="79"/>
      <c r="J132" s="79"/>
      <c r="K132" s="79"/>
      <c r="L132" s="79"/>
      <c r="M132" s="79"/>
      <c r="N132" s="79"/>
      <c r="O132" s="78">
        <f>C132*'Resumen de productos'!$C134</f>
        <v>0</v>
      </c>
      <c r="P132" s="78">
        <f>C132*'Resumen de productos'!$E134</f>
        <v>0</v>
      </c>
      <c r="Q132" s="78">
        <f>C132*'Resumen de productos'!$F134</f>
        <v>0</v>
      </c>
      <c r="R132" s="78">
        <f>D132*'Resumen de productos'!$C134</f>
        <v>0</v>
      </c>
      <c r="S132" s="78">
        <f>D132*'Resumen de productos'!$E134</f>
        <v>0</v>
      </c>
      <c r="T132" s="78">
        <f>D132*'Resumen de productos'!$F134</f>
        <v>0</v>
      </c>
      <c r="U132" s="78">
        <f>E132*'Resumen de productos'!$C134</f>
        <v>0</v>
      </c>
      <c r="V132" s="78">
        <f>E132*'Resumen de productos'!$E134</f>
        <v>0</v>
      </c>
      <c r="W132" s="78">
        <f>E132*'Resumen de productos'!$F134</f>
        <v>0</v>
      </c>
      <c r="X132" s="78">
        <f>F132*'Resumen de productos'!$C134</f>
        <v>0</v>
      </c>
      <c r="Y132" s="78">
        <f>F132*'Resumen de productos'!$E134</f>
        <v>0</v>
      </c>
      <c r="Z132" s="78">
        <f>F132*'Resumen de productos'!$F134</f>
        <v>0</v>
      </c>
      <c r="AA132" s="78">
        <f>G132*'Resumen de productos'!$C134</f>
        <v>0</v>
      </c>
      <c r="AB132" s="78">
        <f>G132*'Resumen de productos'!$E134</f>
        <v>0</v>
      </c>
      <c r="AC132" s="78">
        <f>G132*'Resumen de productos'!$F134</f>
        <v>0</v>
      </c>
      <c r="AD132" s="78">
        <f>H132*'Resumen de productos'!$C134</f>
        <v>0</v>
      </c>
      <c r="AE132" s="78">
        <f>H132*'Resumen de productos'!$E134</f>
        <v>0</v>
      </c>
      <c r="AF132" s="78">
        <f>H132*'Resumen de productos'!$F134</f>
        <v>0</v>
      </c>
      <c r="AG132" s="78">
        <f>I132*'Resumen de productos'!$C134</f>
        <v>0</v>
      </c>
      <c r="AH132" s="78">
        <f>I132*'Resumen de productos'!$E134</f>
        <v>0</v>
      </c>
      <c r="AI132" s="78">
        <f>I132*'Resumen de productos'!$F134</f>
        <v>0</v>
      </c>
      <c r="AJ132" s="78">
        <f>J132*'Resumen de productos'!$C134</f>
        <v>0</v>
      </c>
      <c r="AK132" s="78">
        <f>J132*'Resumen de productos'!$E134</f>
        <v>0</v>
      </c>
      <c r="AL132" s="78">
        <f>J132*'Resumen de productos'!$F134</f>
        <v>0</v>
      </c>
      <c r="AM132" s="78">
        <f>K132*'Resumen de productos'!$C134</f>
        <v>0</v>
      </c>
      <c r="AN132" s="78">
        <f>K132*'Resumen de productos'!$E134</f>
        <v>0</v>
      </c>
      <c r="AO132" s="78">
        <f>K132*'Resumen de productos'!$F134</f>
        <v>0</v>
      </c>
      <c r="AP132" s="78">
        <f>L132*'Resumen de productos'!$C134</f>
        <v>0</v>
      </c>
      <c r="AQ132" s="78">
        <f>L132*'Resumen de productos'!$E134</f>
        <v>0</v>
      </c>
      <c r="AR132" s="78">
        <f>L132*'Resumen de productos'!$F134</f>
        <v>0</v>
      </c>
      <c r="AS132" s="78">
        <f>M132*'Resumen de productos'!$C134</f>
        <v>0</v>
      </c>
      <c r="AT132" s="78">
        <f>M132*'Resumen de productos'!$E134</f>
        <v>0</v>
      </c>
      <c r="AU132" s="78">
        <f>M132*'Resumen de productos'!$F134</f>
        <v>0</v>
      </c>
      <c r="AV132" s="78">
        <f>N132*'Resumen de productos'!$C134</f>
        <v>0</v>
      </c>
      <c r="AW132" s="78">
        <f>N132*'Resumen de productos'!$E134</f>
        <v>0</v>
      </c>
      <c r="AX132" s="78">
        <f>N132*'Resumen de productos'!$F134</f>
        <v>0</v>
      </c>
    </row>
    <row r="133" spans="1:50" x14ac:dyDescent="0.25">
      <c r="A133" s="3">
        <v>129</v>
      </c>
      <c r="B133" s="6" t="str">
        <f>'Resumen de productos'!B135</f>
        <v>NOMBRE DE PRODUCTO</v>
      </c>
      <c r="C133" s="79"/>
      <c r="D133" s="79"/>
      <c r="E133" s="79"/>
      <c r="F133" s="79"/>
      <c r="G133" s="79"/>
      <c r="H133" s="79"/>
      <c r="I133" s="79"/>
      <c r="J133" s="79"/>
      <c r="K133" s="79"/>
      <c r="L133" s="79"/>
      <c r="M133" s="79"/>
      <c r="N133" s="79"/>
      <c r="O133" s="78">
        <f>C133*'Resumen de productos'!$C135</f>
        <v>0</v>
      </c>
      <c r="P133" s="78">
        <f>C133*'Resumen de productos'!$E135</f>
        <v>0</v>
      </c>
      <c r="Q133" s="78">
        <f>C133*'Resumen de productos'!$F135</f>
        <v>0</v>
      </c>
      <c r="R133" s="78">
        <f>D133*'Resumen de productos'!$C135</f>
        <v>0</v>
      </c>
      <c r="S133" s="78">
        <f>D133*'Resumen de productos'!$E135</f>
        <v>0</v>
      </c>
      <c r="T133" s="78">
        <f>D133*'Resumen de productos'!$F135</f>
        <v>0</v>
      </c>
      <c r="U133" s="78">
        <f>E133*'Resumen de productos'!$C135</f>
        <v>0</v>
      </c>
      <c r="V133" s="78">
        <f>E133*'Resumen de productos'!$E135</f>
        <v>0</v>
      </c>
      <c r="W133" s="78">
        <f>E133*'Resumen de productos'!$F135</f>
        <v>0</v>
      </c>
      <c r="X133" s="78">
        <f>F133*'Resumen de productos'!$C135</f>
        <v>0</v>
      </c>
      <c r="Y133" s="78">
        <f>F133*'Resumen de productos'!$E135</f>
        <v>0</v>
      </c>
      <c r="Z133" s="78">
        <f>F133*'Resumen de productos'!$F135</f>
        <v>0</v>
      </c>
      <c r="AA133" s="78">
        <f>G133*'Resumen de productos'!$C135</f>
        <v>0</v>
      </c>
      <c r="AB133" s="78">
        <f>G133*'Resumen de productos'!$E135</f>
        <v>0</v>
      </c>
      <c r="AC133" s="78">
        <f>G133*'Resumen de productos'!$F135</f>
        <v>0</v>
      </c>
      <c r="AD133" s="78">
        <f>H133*'Resumen de productos'!$C135</f>
        <v>0</v>
      </c>
      <c r="AE133" s="78">
        <f>H133*'Resumen de productos'!$E135</f>
        <v>0</v>
      </c>
      <c r="AF133" s="78">
        <f>H133*'Resumen de productos'!$F135</f>
        <v>0</v>
      </c>
      <c r="AG133" s="78">
        <f>I133*'Resumen de productos'!$C135</f>
        <v>0</v>
      </c>
      <c r="AH133" s="78">
        <f>I133*'Resumen de productos'!$E135</f>
        <v>0</v>
      </c>
      <c r="AI133" s="78">
        <f>I133*'Resumen de productos'!$F135</f>
        <v>0</v>
      </c>
      <c r="AJ133" s="78">
        <f>J133*'Resumen de productos'!$C135</f>
        <v>0</v>
      </c>
      <c r="AK133" s="78">
        <f>J133*'Resumen de productos'!$E135</f>
        <v>0</v>
      </c>
      <c r="AL133" s="78">
        <f>J133*'Resumen de productos'!$F135</f>
        <v>0</v>
      </c>
      <c r="AM133" s="78">
        <f>K133*'Resumen de productos'!$C135</f>
        <v>0</v>
      </c>
      <c r="AN133" s="78">
        <f>K133*'Resumen de productos'!$E135</f>
        <v>0</v>
      </c>
      <c r="AO133" s="78">
        <f>K133*'Resumen de productos'!$F135</f>
        <v>0</v>
      </c>
      <c r="AP133" s="78">
        <f>L133*'Resumen de productos'!$C135</f>
        <v>0</v>
      </c>
      <c r="AQ133" s="78">
        <f>L133*'Resumen de productos'!$E135</f>
        <v>0</v>
      </c>
      <c r="AR133" s="78">
        <f>L133*'Resumen de productos'!$F135</f>
        <v>0</v>
      </c>
      <c r="AS133" s="78">
        <f>M133*'Resumen de productos'!$C135</f>
        <v>0</v>
      </c>
      <c r="AT133" s="78">
        <f>M133*'Resumen de productos'!$E135</f>
        <v>0</v>
      </c>
      <c r="AU133" s="78">
        <f>M133*'Resumen de productos'!$F135</f>
        <v>0</v>
      </c>
      <c r="AV133" s="78">
        <f>N133*'Resumen de productos'!$C135</f>
        <v>0</v>
      </c>
      <c r="AW133" s="78">
        <f>N133*'Resumen de productos'!$E135</f>
        <v>0</v>
      </c>
      <c r="AX133" s="78">
        <f>N133*'Resumen de productos'!$F135</f>
        <v>0</v>
      </c>
    </row>
    <row r="134" spans="1:50" x14ac:dyDescent="0.25">
      <c r="A134" s="3">
        <v>130</v>
      </c>
      <c r="B134" s="6" t="str">
        <f>'Resumen de productos'!B136</f>
        <v>NOMBRE DE PRODUCTO</v>
      </c>
      <c r="C134" s="79"/>
      <c r="D134" s="79"/>
      <c r="E134" s="79"/>
      <c r="F134" s="79"/>
      <c r="G134" s="79"/>
      <c r="H134" s="79"/>
      <c r="I134" s="79"/>
      <c r="J134" s="79"/>
      <c r="K134" s="79"/>
      <c r="L134" s="79"/>
      <c r="M134" s="79"/>
      <c r="N134" s="79"/>
      <c r="O134" s="78">
        <f>C134*'Resumen de productos'!$C136</f>
        <v>0</v>
      </c>
      <c r="P134" s="78">
        <f>C134*'Resumen de productos'!$E136</f>
        <v>0</v>
      </c>
      <c r="Q134" s="78">
        <f>C134*'Resumen de productos'!$F136</f>
        <v>0</v>
      </c>
      <c r="R134" s="78">
        <f>D134*'Resumen de productos'!$C136</f>
        <v>0</v>
      </c>
      <c r="S134" s="78">
        <f>D134*'Resumen de productos'!$E136</f>
        <v>0</v>
      </c>
      <c r="T134" s="78">
        <f>D134*'Resumen de productos'!$F136</f>
        <v>0</v>
      </c>
      <c r="U134" s="78">
        <f>E134*'Resumen de productos'!$C136</f>
        <v>0</v>
      </c>
      <c r="V134" s="78">
        <f>E134*'Resumen de productos'!$E136</f>
        <v>0</v>
      </c>
      <c r="W134" s="78">
        <f>E134*'Resumen de productos'!$F136</f>
        <v>0</v>
      </c>
      <c r="X134" s="78">
        <f>F134*'Resumen de productos'!$C136</f>
        <v>0</v>
      </c>
      <c r="Y134" s="78">
        <f>F134*'Resumen de productos'!$E136</f>
        <v>0</v>
      </c>
      <c r="Z134" s="78">
        <f>F134*'Resumen de productos'!$F136</f>
        <v>0</v>
      </c>
      <c r="AA134" s="78">
        <f>G134*'Resumen de productos'!$C136</f>
        <v>0</v>
      </c>
      <c r="AB134" s="78">
        <f>G134*'Resumen de productos'!$E136</f>
        <v>0</v>
      </c>
      <c r="AC134" s="78">
        <f>G134*'Resumen de productos'!$F136</f>
        <v>0</v>
      </c>
      <c r="AD134" s="78">
        <f>H134*'Resumen de productos'!$C136</f>
        <v>0</v>
      </c>
      <c r="AE134" s="78">
        <f>H134*'Resumen de productos'!$E136</f>
        <v>0</v>
      </c>
      <c r="AF134" s="78">
        <f>H134*'Resumen de productos'!$F136</f>
        <v>0</v>
      </c>
      <c r="AG134" s="78">
        <f>I134*'Resumen de productos'!$C136</f>
        <v>0</v>
      </c>
      <c r="AH134" s="78">
        <f>I134*'Resumen de productos'!$E136</f>
        <v>0</v>
      </c>
      <c r="AI134" s="78">
        <f>I134*'Resumen de productos'!$F136</f>
        <v>0</v>
      </c>
      <c r="AJ134" s="78">
        <f>J134*'Resumen de productos'!$C136</f>
        <v>0</v>
      </c>
      <c r="AK134" s="78">
        <f>J134*'Resumen de productos'!$E136</f>
        <v>0</v>
      </c>
      <c r="AL134" s="78">
        <f>J134*'Resumen de productos'!$F136</f>
        <v>0</v>
      </c>
      <c r="AM134" s="78">
        <f>K134*'Resumen de productos'!$C136</f>
        <v>0</v>
      </c>
      <c r="AN134" s="78">
        <f>K134*'Resumen de productos'!$E136</f>
        <v>0</v>
      </c>
      <c r="AO134" s="78">
        <f>K134*'Resumen de productos'!$F136</f>
        <v>0</v>
      </c>
      <c r="AP134" s="78">
        <f>L134*'Resumen de productos'!$C136</f>
        <v>0</v>
      </c>
      <c r="AQ134" s="78">
        <f>L134*'Resumen de productos'!$E136</f>
        <v>0</v>
      </c>
      <c r="AR134" s="78">
        <f>L134*'Resumen de productos'!$F136</f>
        <v>0</v>
      </c>
      <c r="AS134" s="78">
        <f>M134*'Resumen de productos'!$C136</f>
        <v>0</v>
      </c>
      <c r="AT134" s="78">
        <f>M134*'Resumen de productos'!$E136</f>
        <v>0</v>
      </c>
      <c r="AU134" s="78">
        <f>M134*'Resumen de productos'!$F136</f>
        <v>0</v>
      </c>
      <c r="AV134" s="78">
        <f>N134*'Resumen de productos'!$C136</f>
        <v>0</v>
      </c>
      <c r="AW134" s="78">
        <f>N134*'Resumen de productos'!$E136</f>
        <v>0</v>
      </c>
      <c r="AX134" s="78">
        <f>N134*'Resumen de productos'!$F136</f>
        <v>0</v>
      </c>
    </row>
    <row r="135" spans="1:50" x14ac:dyDescent="0.25">
      <c r="A135" s="3">
        <v>131</v>
      </c>
      <c r="B135" s="6" t="str">
        <f>'Resumen de productos'!B137</f>
        <v>NOMBRE DE PRODUCTO</v>
      </c>
      <c r="C135" s="79"/>
      <c r="D135" s="79"/>
      <c r="E135" s="79"/>
      <c r="F135" s="79"/>
      <c r="G135" s="79"/>
      <c r="H135" s="79"/>
      <c r="I135" s="79"/>
      <c r="J135" s="79"/>
      <c r="K135" s="79"/>
      <c r="L135" s="79"/>
      <c r="M135" s="79"/>
      <c r="N135" s="79"/>
      <c r="O135" s="78">
        <f>C135*'Resumen de productos'!$C137</f>
        <v>0</v>
      </c>
      <c r="P135" s="78">
        <f>C135*'Resumen de productos'!$E137</f>
        <v>0</v>
      </c>
      <c r="Q135" s="78">
        <f>C135*'Resumen de productos'!$F137</f>
        <v>0</v>
      </c>
      <c r="R135" s="78">
        <f>D135*'Resumen de productos'!$C137</f>
        <v>0</v>
      </c>
      <c r="S135" s="78">
        <f>D135*'Resumen de productos'!$E137</f>
        <v>0</v>
      </c>
      <c r="T135" s="78">
        <f>D135*'Resumen de productos'!$F137</f>
        <v>0</v>
      </c>
      <c r="U135" s="78">
        <f>E135*'Resumen de productos'!$C137</f>
        <v>0</v>
      </c>
      <c r="V135" s="78">
        <f>E135*'Resumen de productos'!$E137</f>
        <v>0</v>
      </c>
      <c r="W135" s="78">
        <f>E135*'Resumen de productos'!$F137</f>
        <v>0</v>
      </c>
      <c r="X135" s="78">
        <f>F135*'Resumen de productos'!$C137</f>
        <v>0</v>
      </c>
      <c r="Y135" s="78">
        <f>F135*'Resumen de productos'!$E137</f>
        <v>0</v>
      </c>
      <c r="Z135" s="78">
        <f>F135*'Resumen de productos'!$F137</f>
        <v>0</v>
      </c>
      <c r="AA135" s="78">
        <f>G135*'Resumen de productos'!$C137</f>
        <v>0</v>
      </c>
      <c r="AB135" s="78">
        <f>G135*'Resumen de productos'!$E137</f>
        <v>0</v>
      </c>
      <c r="AC135" s="78">
        <f>G135*'Resumen de productos'!$F137</f>
        <v>0</v>
      </c>
      <c r="AD135" s="78">
        <f>H135*'Resumen de productos'!$C137</f>
        <v>0</v>
      </c>
      <c r="AE135" s="78">
        <f>H135*'Resumen de productos'!$E137</f>
        <v>0</v>
      </c>
      <c r="AF135" s="78">
        <f>H135*'Resumen de productos'!$F137</f>
        <v>0</v>
      </c>
      <c r="AG135" s="78">
        <f>I135*'Resumen de productos'!$C137</f>
        <v>0</v>
      </c>
      <c r="AH135" s="78">
        <f>I135*'Resumen de productos'!$E137</f>
        <v>0</v>
      </c>
      <c r="AI135" s="78">
        <f>I135*'Resumen de productos'!$F137</f>
        <v>0</v>
      </c>
      <c r="AJ135" s="78">
        <f>J135*'Resumen de productos'!$C137</f>
        <v>0</v>
      </c>
      <c r="AK135" s="78">
        <f>J135*'Resumen de productos'!$E137</f>
        <v>0</v>
      </c>
      <c r="AL135" s="78">
        <f>J135*'Resumen de productos'!$F137</f>
        <v>0</v>
      </c>
      <c r="AM135" s="78">
        <f>K135*'Resumen de productos'!$C137</f>
        <v>0</v>
      </c>
      <c r="AN135" s="78">
        <f>K135*'Resumen de productos'!$E137</f>
        <v>0</v>
      </c>
      <c r="AO135" s="78">
        <f>K135*'Resumen de productos'!$F137</f>
        <v>0</v>
      </c>
      <c r="AP135" s="78">
        <f>L135*'Resumen de productos'!$C137</f>
        <v>0</v>
      </c>
      <c r="AQ135" s="78">
        <f>L135*'Resumen de productos'!$E137</f>
        <v>0</v>
      </c>
      <c r="AR135" s="78">
        <f>L135*'Resumen de productos'!$F137</f>
        <v>0</v>
      </c>
      <c r="AS135" s="78">
        <f>M135*'Resumen de productos'!$C137</f>
        <v>0</v>
      </c>
      <c r="AT135" s="78">
        <f>M135*'Resumen de productos'!$E137</f>
        <v>0</v>
      </c>
      <c r="AU135" s="78">
        <f>M135*'Resumen de productos'!$F137</f>
        <v>0</v>
      </c>
      <c r="AV135" s="78">
        <f>N135*'Resumen de productos'!$C137</f>
        <v>0</v>
      </c>
      <c r="AW135" s="78">
        <f>N135*'Resumen de productos'!$E137</f>
        <v>0</v>
      </c>
      <c r="AX135" s="78">
        <f>N135*'Resumen de productos'!$F137</f>
        <v>0</v>
      </c>
    </row>
    <row r="136" spans="1:50" x14ac:dyDescent="0.25">
      <c r="A136" s="3">
        <v>132</v>
      </c>
      <c r="B136" s="6" t="str">
        <f>'Resumen de productos'!B138</f>
        <v>NOMBRE DE PRODUCTO</v>
      </c>
      <c r="C136" s="79"/>
      <c r="D136" s="79"/>
      <c r="E136" s="79"/>
      <c r="F136" s="79"/>
      <c r="G136" s="79"/>
      <c r="H136" s="79"/>
      <c r="I136" s="79"/>
      <c r="J136" s="79"/>
      <c r="K136" s="79"/>
      <c r="L136" s="79"/>
      <c r="M136" s="79"/>
      <c r="N136" s="79"/>
      <c r="O136" s="78">
        <f>C136*'Resumen de productos'!$C138</f>
        <v>0</v>
      </c>
      <c r="P136" s="78">
        <f>C136*'Resumen de productos'!$E138</f>
        <v>0</v>
      </c>
      <c r="Q136" s="78">
        <f>C136*'Resumen de productos'!$F138</f>
        <v>0</v>
      </c>
      <c r="R136" s="78">
        <f>D136*'Resumen de productos'!$C138</f>
        <v>0</v>
      </c>
      <c r="S136" s="78">
        <f>D136*'Resumen de productos'!$E138</f>
        <v>0</v>
      </c>
      <c r="T136" s="78">
        <f>D136*'Resumen de productos'!$F138</f>
        <v>0</v>
      </c>
      <c r="U136" s="78">
        <f>E136*'Resumen de productos'!$C138</f>
        <v>0</v>
      </c>
      <c r="V136" s="78">
        <f>E136*'Resumen de productos'!$E138</f>
        <v>0</v>
      </c>
      <c r="W136" s="78">
        <f>E136*'Resumen de productos'!$F138</f>
        <v>0</v>
      </c>
      <c r="X136" s="78">
        <f>F136*'Resumen de productos'!$C138</f>
        <v>0</v>
      </c>
      <c r="Y136" s="78">
        <f>F136*'Resumen de productos'!$E138</f>
        <v>0</v>
      </c>
      <c r="Z136" s="78">
        <f>F136*'Resumen de productos'!$F138</f>
        <v>0</v>
      </c>
      <c r="AA136" s="78">
        <f>G136*'Resumen de productos'!$C138</f>
        <v>0</v>
      </c>
      <c r="AB136" s="78">
        <f>G136*'Resumen de productos'!$E138</f>
        <v>0</v>
      </c>
      <c r="AC136" s="78">
        <f>G136*'Resumen de productos'!$F138</f>
        <v>0</v>
      </c>
      <c r="AD136" s="78">
        <f>H136*'Resumen de productos'!$C138</f>
        <v>0</v>
      </c>
      <c r="AE136" s="78">
        <f>H136*'Resumen de productos'!$E138</f>
        <v>0</v>
      </c>
      <c r="AF136" s="78">
        <f>H136*'Resumen de productos'!$F138</f>
        <v>0</v>
      </c>
      <c r="AG136" s="78">
        <f>I136*'Resumen de productos'!$C138</f>
        <v>0</v>
      </c>
      <c r="AH136" s="78">
        <f>I136*'Resumen de productos'!$E138</f>
        <v>0</v>
      </c>
      <c r="AI136" s="78">
        <f>I136*'Resumen de productos'!$F138</f>
        <v>0</v>
      </c>
      <c r="AJ136" s="78">
        <f>J136*'Resumen de productos'!$C138</f>
        <v>0</v>
      </c>
      <c r="AK136" s="78">
        <f>J136*'Resumen de productos'!$E138</f>
        <v>0</v>
      </c>
      <c r="AL136" s="78">
        <f>J136*'Resumen de productos'!$F138</f>
        <v>0</v>
      </c>
      <c r="AM136" s="78">
        <f>K136*'Resumen de productos'!$C138</f>
        <v>0</v>
      </c>
      <c r="AN136" s="78">
        <f>K136*'Resumen de productos'!$E138</f>
        <v>0</v>
      </c>
      <c r="AO136" s="78">
        <f>K136*'Resumen de productos'!$F138</f>
        <v>0</v>
      </c>
      <c r="AP136" s="78">
        <f>L136*'Resumen de productos'!$C138</f>
        <v>0</v>
      </c>
      <c r="AQ136" s="78">
        <f>L136*'Resumen de productos'!$E138</f>
        <v>0</v>
      </c>
      <c r="AR136" s="78">
        <f>L136*'Resumen de productos'!$F138</f>
        <v>0</v>
      </c>
      <c r="AS136" s="78">
        <f>M136*'Resumen de productos'!$C138</f>
        <v>0</v>
      </c>
      <c r="AT136" s="78">
        <f>M136*'Resumen de productos'!$E138</f>
        <v>0</v>
      </c>
      <c r="AU136" s="78">
        <f>M136*'Resumen de productos'!$F138</f>
        <v>0</v>
      </c>
      <c r="AV136" s="78">
        <f>N136*'Resumen de productos'!$C138</f>
        <v>0</v>
      </c>
      <c r="AW136" s="78">
        <f>N136*'Resumen de productos'!$E138</f>
        <v>0</v>
      </c>
      <c r="AX136" s="78">
        <f>N136*'Resumen de productos'!$F138</f>
        <v>0</v>
      </c>
    </row>
    <row r="137" spans="1:50" x14ac:dyDescent="0.25">
      <c r="A137" s="3">
        <v>133</v>
      </c>
      <c r="B137" s="6" t="str">
        <f>'Resumen de productos'!B139</f>
        <v>NOMBRE DE PRODUCTO</v>
      </c>
      <c r="C137" s="79"/>
      <c r="D137" s="79"/>
      <c r="E137" s="79"/>
      <c r="F137" s="79"/>
      <c r="G137" s="79"/>
      <c r="H137" s="79"/>
      <c r="I137" s="79"/>
      <c r="J137" s="79"/>
      <c r="K137" s="79"/>
      <c r="L137" s="79"/>
      <c r="M137" s="79"/>
      <c r="N137" s="79"/>
      <c r="O137" s="78">
        <f>C137*'Resumen de productos'!$C139</f>
        <v>0</v>
      </c>
      <c r="P137" s="78">
        <f>C137*'Resumen de productos'!$E139</f>
        <v>0</v>
      </c>
      <c r="Q137" s="78">
        <f>C137*'Resumen de productos'!$F139</f>
        <v>0</v>
      </c>
      <c r="R137" s="78">
        <f>D137*'Resumen de productos'!$C139</f>
        <v>0</v>
      </c>
      <c r="S137" s="78">
        <f>D137*'Resumen de productos'!$E139</f>
        <v>0</v>
      </c>
      <c r="T137" s="78">
        <f>D137*'Resumen de productos'!$F139</f>
        <v>0</v>
      </c>
      <c r="U137" s="78">
        <f>E137*'Resumen de productos'!$C139</f>
        <v>0</v>
      </c>
      <c r="V137" s="78">
        <f>E137*'Resumen de productos'!$E139</f>
        <v>0</v>
      </c>
      <c r="W137" s="78">
        <f>E137*'Resumen de productos'!$F139</f>
        <v>0</v>
      </c>
      <c r="X137" s="78">
        <f>F137*'Resumen de productos'!$C139</f>
        <v>0</v>
      </c>
      <c r="Y137" s="78">
        <f>F137*'Resumen de productos'!$E139</f>
        <v>0</v>
      </c>
      <c r="Z137" s="78">
        <f>F137*'Resumen de productos'!$F139</f>
        <v>0</v>
      </c>
      <c r="AA137" s="78">
        <f>G137*'Resumen de productos'!$C139</f>
        <v>0</v>
      </c>
      <c r="AB137" s="78">
        <f>G137*'Resumen de productos'!$E139</f>
        <v>0</v>
      </c>
      <c r="AC137" s="78">
        <f>G137*'Resumen de productos'!$F139</f>
        <v>0</v>
      </c>
      <c r="AD137" s="78">
        <f>H137*'Resumen de productos'!$C139</f>
        <v>0</v>
      </c>
      <c r="AE137" s="78">
        <f>H137*'Resumen de productos'!$E139</f>
        <v>0</v>
      </c>
      <c r="AF137" s="78">
        <f>H137*'Resumen de productos'!$F139</f>
        <v>0</v>
      </c>
      <c r="AG137" s="78">
        <f>I137*'Resumen de productos'!$C139</f>
        <v>0</v>
      </c>
      <c r="AH137" s="78">
        <f>I137*'Resumen de productos'!$E139</f>
        <v>0</v>
      </c>
      <c r="AI137" s="78">
        <f>I137*'Resumen de productos'!$F139</f>
        <v>0</v>
      </c>
      <c r="AJ137" s="78">
        <f>J137*'Resumen de productos'!$C139</f>
        <v>0</v>
      </c>
      <c r="AK137" s="78">
        <f>J137*'Resumen de productos'!$E139</f>
        <v>0</v>
      </c>
      <c r="AL137" s="78">
        <f>J137*'Resumen de productos'!$F139</f>
        <v>0</v>
      </c>
      <c r="AM137" s="78">
        <f>K137*'Resumen de productos'!$C139</f>
        <v>0</v>
      </c>
      <c r="AN137" s="78">
        <f>K137*'Resumen de productos'!$E139</f>
        <v>0</v>
      </c>
      <c r="AO137" s="78">
        <f>K137*'Resumen de productos'!$F139</f>
        <v>0</v>
      </c>
      <c r="AP137" s="78">
        <f>L137*'Resumen de productos'!$C139</f>
        <v>0</v>
      </c>
      <c r="AQ137" s="78">
        <f>L137*'Resumen de productos'!$E139</f>
        <v>0</v>
      </c>
      <c r="AR137" s="78">
        <f>L137*'Resumen de productos'!$F139</f>
        <v>0</v>
      </c>
      <c r="AS137" s="78">
        <f>M137*'Resumen de productos'!$C139</f>
        <v>0</v>
      </c>
      <c r="AT137" s="78">
        <f>M137*'Resumen de productos'!$E139</f>
        <v>0</v>
      </c>
      <c r="AU137" s="78">
        <f>M137*'Resumen de productos'!$F139</f>
        <v>0</v>
      </c>
      <c r="AV137" s="78">
        <f>N137*'Resumen de productos'!$C139</f>
        <v>0</v>
      </c>
      <c r="AW137" s="78">
        <f>N137*'Resumen de productos'!$E139</f>
        <v>0</v>
      </c>
      <c r="AX137" s="78">
        <f>N137*'Resumen de productos'!$F139</f>
        <v>0</v>
      </c>
    </row>
    <row r="138" spans="1:50" x14ac:dyDescent="0.25">
      <c r="A138" s="3">
        <v>134</v>
      </c>
      <c r="B138" s="6" t="str">
        <f>'Resumen de productos'!B140</f>
        <v>NOMBRE DE PRODUCTO</v>
      </c>
      <c r="C138" s="79"/>
      <c r="D138" s="79"/>
      <c r="E138" s="79"/>
      <c r="F138" s="79"/>
      <c r="G138" s="79"/>
      <c r="H138" s="79"/>
      <c r="I138" s="79"/>
      <c r="J138" s="79"/>
      <c r="K138" s="79"/>
      <c r="L138" s="79"/>
      <c r="M138" s="79"/>
      <c r="N138" s="79"/>
      <c r="O138" s="78">
        <f>C138*'Resumen de productos'!$C140</f>
        <v>0</v>
      </c>
      <c r="P138" s="78">
        <f>C138*'Resumen de productos'!$E140</f>
        <v>0</v>
      </c>
      <c r="Q138" s="78">
        <f>C138*'Resumen de productos'!$F140</f>
        <v>0</v>
      </c>
      <c r="R138" s="78">
        <f>D138*'Resumen de productos'!$C140</f>
        <v>0</v>
      </c>
      <c r="S138" s="78">
        <f>D138*'Resumen de productos'!$E140</f>
        <v>0</v>
      </c>
      <c r="T138" s="78">
        <f>D138*'Resumen de productos'!$F140</f>
        <v>0</v>
      </c>
      <c r="U138" s="78">
        <f>E138*'Resumen de productos'!$C140</f>
        <v>0</v>
      </c>
      <c r="V138" s="78">
        <f>E138*'Resumen de productos'!$E140</f>
        <v>0</v>
      </c>
      <c r="W138" s="78">
        <f>E138*'Resumen de productos'!$F140</f>
        <v>0</v>
      </c>
      <c r="X138" s="78">
        <f>F138*'Resumen de productos'!$C140</f>
        <v>0</v>
      </c>
      <c r="Y138" s="78">
        <f>F138*'Resumen de productos'!$E140</f>
        <v>0</v>
      </c>
      <c r="Z138" s="78">
        <f>F138*'Resumen de productos'!$F140</f>
        <v>0</v>
      </c>
      <c r="AA138" s="78">
        <f>G138*'Resumen de productos'!$C140</f>
        <v>0</v>
      </c>
      <c r="AB138" s="78">
        <f>G138*'Resumen de productos'!$E140</f>
        <v>0</v>
      </c>
      <c r="AC138" s="78">
        <f>G138*'Resumen de productos'!$F140</f>
        <v>0</v>
      </c>
      <c r="AD138" s="78">
        <f>H138*'Resumen de productos'!$C140</f>
        <v>0</v>
      </c>
      <c r="AE138" s="78">
        <f>H138*'Resumen de productos'!$E140</f>
        <v>0</v>
      </c>
      <c r="AF138" s="78">
        <f>H138*'Resumen de productos'!$F140</f>
        <v>0</v>
      </c>
      <c r="AG138" s="78">
        <f>I138*'Resumen de productos'!$C140</f>
        <v>0</v>
      </c>
      <c r="AH138" s="78">
        <f>I138*'Resumen de productos'!$E140</f>
        <v>0</v>
      </c>
      <c r="AI138" s="78">
        <f>I138*'Resumen de productos'!$F140</f>
        <v>0</v>
      </c>
      <c r="AJ138" s="78">
        <f>J138*'Resumen de productos'!$C140</f>
        <v>0</v>
      </c>
      <c r="AK138" s="78">
        <f>J138*'Resumen de productos'!$E140</f>
        <v>0</v>
      </c>
      <c r="AL138" s="78">
        <f>J138*'Resumen de productos'!$F140</f>
        <v>0</v>
      </c>
      <c r="AM138" s="78">
        <f>K138*'Resumen de productos'!$C140</f>
        <v>0</v>
      </c>
      <c r="AN138" s="78">
        <f>K138*'Resumen de productos'!$E140</f>
        <v>0</v>
      </c>
      <c r="AO138" s="78">
        <f>K138*'Resumen de productos'!$F140</f>
        <v>0</v>
      </c>
      <c r="AP138" s="78">
        <f>L138*'Resumen de productos'!$C140</f>
        <v>0</v>
      </c>
      <c r="AQ138" s="78">
        <f>L138*'Resumen de productos'!$E140</f>
        <v>0</v>
      </c>
      <c r="AR138" s="78">
        <f>L138*'Resumen de productos'!$F140</f>
        <v>0</v>
      </c>
      <c r="AS138" s="78">
        <f>M138*'Resumen de productos'!$C140</f>
        <v>0</v>
      </c>
      <c r="AT138" s="78">
        <f>M138*'Resumen de productos'!$E140</f>
        <v>0</v>
      </c>
      <c r="AU138" s="78">
        <f>M138*'Resumen de productos'!$F140</f>
        <v>0</v>
      </c>
      <c r="AV138" s="78">
        <f>N138*'Resumen de productos'!$C140</f>
        <v>0</v>
      </c>
      <c r="AW138" s="78">
        <f>N138*'Resumen de productos'!$E140</f>
        <v>0</v>
      </c>
      <c r="AX138" s="78">
        <f>N138*'Resumen de productos'!$F140</f>
        <v>0</v>
      </c>
    </row>
    <row r="139" spans="1:50" x14ac:dyDescent="0.25">
      <c r="A139" s="3">
        <v>135</v>
      </c>
      <c r="B139" s="6" t="str">
        <f>'Resumen de productos'!B141</f>
        <v>NOMBRE DE PRODUCTO</v>
      </c>
      <c r="C139" s="79"/>
      <c r="D139" s="79"/>
      <c r="E139" s="79"/>
      <c r="F139" s="79"/>
      <c r="G139" s="79"/>
      <c r="H139" s="79"/>
      <c r="I139" s="79"/>
      <c r="J139" s="79"/>
      <c r="K139" s="79"/>
      <c r="L139" s="79"/>
      <c r="M139" s="79"/>
      <c r="N139" s="79"/>
      <c r="O139" s="78">
        <f>C139*'Resumen de productos'!$C141</f>
        <v>0</v>
      </c>
      <c r="P139" s="78">
        <f>C139*'Resumen de productos'!$E141</f>
        <v>0</v>
      </c>
      <c r="Q139" s="78">
        <f>C139*'Resumen de productos'!$F141</f>
        <v>0</v>
      </c>
      <c r="R139" s="78">
        <f>D139*'Resumen de productos'!$C141</f>
        <v>0</v>
      </c>
      <c r="S139" s="78">
        <f>D139*'Resumen de productos'!$E141</f>
        <v>0</v>
      </c>
      <c r="T139" s="78">
        <f>D139*'Resumen de productos'!$F141</f>
        <v>0</v>
      </c>
      <c r="U139" s="78">
        <f>E139*'Resumen de productos'!$C141</f>
        <v>0</v>
      </c>
      <c r="V139" s="78">
        <f>E139*'Resumen de productos'!$E141</f>
        <v>0</v>
      </c>
      <c r="W139" s="78">
        <f>E139*'Resumen de productos'!$F141</f>
        <v>0</v>
      </c>
      <c r="X139" s="78">
        <f>F139*'Resumen de productos'!$C141</f>
        <v>0</v>
      </c>
      <c r="Y139" s="78">
        <f>F139*'Resumen de productos'!$E141</f>
        <v>0</v>
      </c>
      <c r="Z139" s="78">
        <f>F139*'Resumen de productos'!$F141</f>
        <v>0</v>
      </c>
      <c r="AA139" s="78">
        <f>G139*'Resumen de productos'!$C141</f>
        <v>0</v>
      </c>
      <c r="AB139" s="78">
        <f>G139*'Resumen de productos'!$E141</f>
        <v>0</v>
      </c>
      <c r="AC139" s="78">
        <f>G139*'Resumen de productos'!$F141</f>
        <v>0</v>
      </c>
      <c r="AD139" s="78">
        <f>H139*'Resumen de productos'!$C141</f>
        <v>0</v>
      </c>
      <c r="AE139" s="78">
        <f>H139*'Resumen de productos'!$E141</f>
        <v>0</v>
      </c>
      <c r="AF139" s="78">
        <f>H139*'Resumen de productos'!$F141</f>
        <v>0</v>
      </c>
      <c r="AG139" s="78">
        <f>I139*'Resumen de productos'!$C141</f>
        <v>0</v>
      </c>
      <c r="AH139" s="78">
        <f>I139*'Resumen de productos'!$E141</f>
        <v>0</v>
      </c>
      <c r="AI139" s="78">
        <f>I139*'Resumen de productos'!$F141</f>
        <v>0</v>
      </c>
      <c r="AJ139" s="78">
        <f>J139*'Resumen de productos'!$C141</f>
        <v>0</v>
      </c>
      <c r="AK139" s="78">
        <f>J139*'Resumen de productos'!$E141</f>
        <v>0</v>
      </c>
      <c r="AL139" s="78">
        <f>J139*'Resumen de productos'!$F141</f>
        <v>0</v>
      </c>
      <c r="AM139" s="78">
        <f>K139*'Resumen de productos'!$C141</f>
        <v>0</v>
      </c>
      <c r="AN139" s="78">
        <f>K139*'Resumen de productos'!$E141</f>
        <v>0</v>
      </c>
      <c r="AO139" s="78">
        <f>K139*'Resumen de productos'!$F141</f>
        <v>0</v>
      </c>
      <c r="AP139" s="78">
        <f>L139*'Resumen de productos'!$C141</f>
        <v>0</v>
      </c>
      <c r="AQ139" s="78">
        <f>L139*'Resumen de productos'!$E141</f>
        <v>0</v>
      </c>
      <c r="AR139" s="78">
        <f>L139*'Resumen de productos'!$F141</f>
        <v>0</v>
      </c>
      <c r="AS139" s="78">
        <f>M139*'Resumen de productos'!$C141</f>
        <v>0</v>
      </c>
      <c r="AT139" s="78">
        <f>M139*'Resumen de productos'!$E141</f>
        <v>0</v>
      </c>
      <c r="AU139" s="78">
        <f>M139*'Resumen de productos'!$F141</f>
        <v>0</v>
      </c>
      <c r="AV139" s="78">
        <f>N139*'Resumen de productos'!$C141</f>
        <v>0</v>
      </c>
      <c r="AW139" s="78">
        <f>N139*'Resumen de productos'!$E141</f>
        <v>0</v>
      </c>
      <c r="AX139" s="78">
        <f>N139*'Resumen de productos'!$F141</f>
        <v>0</v>
      </c>
    </row>
    <row r="140" spans="1:50" x14ac:dyDescent="0.25">
      <c r="A140" s="3">
        <v>136</v>
      </c>
      <c r="B140" s="6" t="str">
        <f>'Resumen de productos'!B142</f>
        <v>NOMBRE DE PRODUCTO</v>
      </c>
      <c r="C140" s="79"/>
      <c r="D140" s="79"/>
      <c r="E140" s="79"/>
      <c r="F140" s="79"/>
      <c r="G140" s="79"/>
      <c r="H140" s="79"/>
      <c r="I140" s="79"/>
      <c r="J140" s="79"/>
      <c r="K140" s="79"/>
      <c r="L140" s="79"/>
      <c r="M140" s="79"/>
      <c r="N140" s="79"/>
      <c r="O140" s="78">
        <f>C140*'Resumen de productos'!$C142</f>
        <v>0</v>
      </c>
      <c r="P140" s="78">
        <f>C140*'Resumen de productos'!$E142</f>
        <v>0</v>
      </c>
      <c r="Q140" s="78">
        <f>C140*'Resumen de productos'!$F142</f>
        <v>0</v>
      </c>
      <c r="R140" s="78">
        <f>D140*'Resumen de productos'!$C142</f>
        <v>0</v>
      </c>
      <c r="S140" s="78">
        <f>D140*'Resumen de productos'!$E142</f>
        <v>0</v>
      </c>
      <c r="T140" s="78">
        <f>D140*'Resumen de productos'!$F142</f>
        <v>0</v>
      </c>
      <c r="U140" s="78">
        <f>E140*'Resumen de productos'!$C142</f>
        <v>0</v>
      </c>
      <c r="V140" s="78">
        <f>E140*'Resumen de productos'!$E142</f>
        <v>0</v>
      </c>
      <c r="W140" s="78">
        <f>E140*'Resumen de productos'!$F142</f>
        <v>0</v>
      </c>
      <c r="X140" s="78">
        <f>F140*'Resumen de productos'!$C142</f>
        <v>0</v>
      </c>
      <c r="Y140" s="78">
        <f>F140*'Resumen de productos'!$E142</f>
        <v>0</v>
      </c>
      <c r="Z140" s="78">
        <f>F140*'Resumen de productos'!$F142</f>
        <v>0</v>
      </c>
      <c r="AA140" s="78">
        <f>G140*'Resumen de productos'!$C142</f>
        <v>0</v>
      </c>
      <c r="AB140" s="78">
        <f>G140*'Resumen de productos'!$E142</f>
        <v>0</v>
      </c>
      <c r="AC140" s="78">
        <f>G140*'Resumen de productos'!$F142</f>
        <v>0</v>
      </c>
      <c r="AD140" s="78">
        <f>H140*'Resumen de productos'!$C142</f>
        <v>0</v>
      </c>
      <c r="AE140" s="78">
        <f>H140*'Resumen de productos'!$E142</f>
        <v>0</v>
      </c>
      <c r="AF140" s="78">
        <f>H140*'Resumen de productos'!$F142</f>
        <v>0</v>
      </c>
      <c r="AG140" s="78">
        <f>I140*'Resumen de productos'!$C142</f>
        <v>0</v>
      </c>
      <c r="AH140" s="78">
        <f>I140*'Resumen de productos'!$E142</f>
        <v>0</v>
      </c>
      <c r="AI140" s="78">
        <f>I140*'Resumen de productos'!$F142</f>
        <v>0</v>
      </c>
      <c r="AJ140" s="78">
        <f>J140*'Resumen de productos'!$C142</f>
        <v>0</v>
      </c>
      <c r="AK140" s="78">
        <f>J140*'Resumen de productos'!$E142</f>
        <v>0</v>
      </c>
      <c r="AL140" s="78">
        <f>J140*'Resumen de productos'!$F142</f>
        <v>0</v>
      </c>
      <c r="AM140" s="78">
        <f>K140*'Resumen de productos'!$C142</f>
        <v>0</v>
      </c>
      <c r="AN140" s="78">
        <f>K140*'Resumen de productos'!$E142</f>
        <v>0</v>
      </c>
      <c r="AO140" s="78">
        <f>K140*'Resumen de productos'!$F142</f>
        <v>0</v>
      </c>
      <c r="AP140" s="78">
        <f>L140*'Resumen de productos'!$C142</f>
        <v>0</v>
      </c>
      <c r="AQ140" s="78">
        <f>L140*'Resumen de productos'!$E142</f>
        <v>0</v>
      </c>
      <c r="AR140" s="78">
        <f>L140*'Resumen de productos'!$F142</f>
        <v>0</v>
      </c>
      <c r="AS140" s="78">
        <f>M140*'Resumen de productos'!$C142</f>
        <v>0</v>
      </c>
      <c r="AT140" s="78">
        <f>M140*'Resumen de productos'!$E142</f>
        <v>0</v>
      </c>
      <c r="AU140" s="78">
        <f>M140*'Resumen de productos'!$F142</f>
        <v>0</v>
      </c>
      <c r="AV140" s="78">
        <f>N140*'Resumen de productos'!$C142</f>
        <v>0</v>
      </c>
      <c r="AW140" s="78">
        <f>N140*'Resumen de productos'!$E142</f>
        <v>0</v>
      </c>
      <c r="AX140" s="78">
        <f>N140*'Resumen de productos'!$F142</f>
        <v>0</v>
      </c>
    </row>
    <row r="141" spans="1:50" x14ac:dyDescent="0.25">
      <c r="A141" s="3">
        <v>137</v>
      </c>
      <c r="B141" s="6" t="str">
        <f>'Resumen de productos'!B143</f>
        <v>NOMBRE DE PRODUCTO</v>
      </c>
      <c r="C141" s="79"/>
      <c r="D141" s="79"/>
      <c r="E141" s="79"/>
      <c r="F141" s="79"/>
      <c r="G141" s="79"/>
      <c r="H141" s="79"/>
      <c r="I141" s="79"/>
      <c r="J141" s="79"/>
      <c r="K141" s="79"/>
      <c r="L141" s="79"/>
      <c r="M141" s="79"/>
      <c r="N141" s="79"/>
      <c r="O141" s="78">
        <f>C141*'Resumen de productos'!$C143</f>
        <v>0</v>
      </c>
      <c r="P141" s="78">
        <f>C141*'Resumen de productos'!$E143</f>
        <v>0</v>
      </c>
      <c r="Q141" s="78">
        <f>C141*'Resumen de productos'!$F143</f>
        <v>0</v>
      </c>
      <c r="R141" s="78">
        <f>D141*'Resumen de productos'!$C143</f>
        <v>0</v>
      </c>
      <c r="S141" s="78">
        <f>D141*'Resumen de productos'!$E143</f>
        <v>0</v>
      </c>
      <c r="T141" s="78">
        <f>D141*'Resumen de productos'!$F143</f>
        <v>0</v>
      </c>
      <c r="U141" s="78">
        <f>E141*'Resumen de productos'!$C143</f>
        <v>0</v>
      </c>
      <c r="V141" s="78">
        <f>E141*'Resumen de productos'!$E143</f>
        <v>0</v>
      </c>
      <c r="W141" s="78">
        <f>E141*'Resumen de productos'!$F143</f>
        <v>0</v>
      </c>
      <c r="X141" s="78">
        <f>F141*'Resumen de productos'!$C143</f>
        <v>0</v>
      </c>
      <c r="Y141" s="78">
        <f>F141*'Resumen de productos'!$E143</f>
        <v>0</v>
      </c>
      <c r="Z141" s="78">
        <f>F141*'Resumen de productos'!$F143</f>
        <v>0</v>
      </c>
      <c r="AA141" s="78">
        <f>G141*'Resumen de productos'!$C143</f>
        <v>0</v>
      </c>
      <c r="AB141" s="78">
        <f>G141*'Resumen de productos'!$E143</f>
        <v>0</v>
      </c>
      <c r="AC141" s="78">
        <f>G141*'Resumen de productos'!$F143</f>
        <v>0</v>
      </c>
      <c r="AD141" s="78">
        <f>H141*'Resumen de productos'!$C143</f>
        <v>0</v>
      </c>
      <c r="AE141" s="78">
        <f>H141*'Resumen de productos'!$E143</f>
        <v>0</v>
      </c>
      <c r="AF141" s="78">
        <f>H141*'Resumen de productos'!$F143</f>
        <v>0</v>
      </c>
      <c r="AG141" s="78">
        <f>I141*'Resumen de productos'!$C143</f>
        <v>0</v>
      </c>
      <c r="AH141" s="78">
        <f>I141*'Resumen de productos'!$E143</f>
        <v>0</v>
      </c>
      <c r="AI141" s="78">
        <f>I141*'Resumen de productos'!$F143</f>
        <v>0</v>
      </c>
      <c r="AJ141" s="78">
        <f>J141*'Resumen de productos'!$C143</f>
        <v>0</v>
      </c>
      <c r="AK141" s="78">
        <f>J141*'Resumen de productos'!$E143</f>
        <v>0</v>
      </c>
      <c r="AL141" s="78">
        <f>J141*'Resumen de productos'!$F143</f>
        <v>0</v>
      </c>
      <c r="AM141" s="78">
        <f>K141*'Resumen de productos'!$C143</f>
        <v>0</v>
      </c>
      <c r="AN141" s="78">
        <f>K141*'Resumen de productos'!$E143</f>
        <v>0</v>
      </c>
      <c r="AO141" s="78">
        <f>K141*'Resumen de productos'!$F143</f>
        <v>0</v>
      </c>
      <c r="AP141" s="78">
        <f>L141*'Resumen de productos'!$C143</f>
        <v>0</v>
      </c>
      <c r="AQ141" s="78">
        <f>L141*'Resumen de productos'!$E143</f>
        <v>0</v>
      </c>
      <c r="AR141" s="78">
        <f>L141*'Resumen de productos'!$F143</f>
        <v>0</v>
      </c>
      <c r="AS141" s="78">
        <f>M141*'Resumen de productos'!$C143</f>
        <v>0</v>
      </c>
      <c r="AT141" s="78">
        <f>M141*'Resumen de productos'!$E143</f>
        <v>0</v>
      </c>
      <c r="AU141" s="78">
        <f>M141*'Resumen de productos'!$F143</f>
        <v>0</v>
      </c>
      <c r="AV141" s="78">
        <f>N141*'Resumen de productos'!$C143</f>
        <v>0</v>
      </c>
      <c r="AW141" s="78">
        <f>N141*'Resumen de productos'!$E143</f>
        <v>0</v>
      </c>
      <c r="AX141" s="78">
        <f>N141*'Resumen de productos'!$F143</f>
        <v>0</v>
      </c>
    </row>
    <row r="142" spans="1:50" x14ac:dyDescent="0.25">
      <c r="A142" s="3">
        <v>138</v>
      </c>
      <c r="B142" s="6" t="str">
        <f>'Resumen de productos'!B144</f>
        <v>NOMBRE DE PRODUCTO</v>
      </c>
      <c r="C142" s="79"/>
      <c r="D142" s="79"/>
      <c r="E142" s="79"/>
      <c r="F142" s="79"/>
      <c r="G142" s="79"/>
      <c r="H142" s="79"/>
      <c r="I142" s="79"/>
      <c r="J142" s="79"/>
      <c r="K142" s="79"/>
      <c r="L142" s="79"/>
      <c r="M142" s="79"/>
      <c r="N142" s="79"/>
      <c r="O142" s="78">
        <f>C142*'Resumen de productos'!$C144</f>
        <v>0</v>
      </c>
      <c r="P142" s="78">
        <f>C142*'Resumen de productos'!$E144</f>
        <v>0</v>
      </c>
      <c r="Q142" s="78">
        <f>C142*'Resumen de productos'!$F144</f>
        <v>0</v>
      </c>
      <c r="R142" s="78">
        <f>D142*'Resumen de productos'!$C144</f>
        <v>0</v>
      </c>
      <c r="S142" s="78">
        <f>D142*'Resumen de productos'!$E144</f>
        <v>0</v>
      </c>
      <c r="T142" s="78">
        <f>D142*'Resumen de productos'!$F144</f>
        <v>0</v>
      </c>
      <c r="U142" s="78">
        <f>E142*'Resumen de productos'!$C144</f>
        <v>0</v>
      </c>
      <c r="V142" s="78">
        <f>E142*'Resumen de productos'!$E144</f>
        <v>0</v>
      </c>
      <c r="W142" s="78">
        <f>E142*'Resumen de productos'!$F144</f>
        <v>0</v>
      </c>
      <c r="X142" s="78">
        <f>F142*'Resumen de productos'!$C144</f>
        <v>0</v>
      </c>
      <c r="Y142" s="78">
        <f>F142*'Resumen de productos'!$E144</f>
        <v>0</v>
      </c>
      <c r="Z142" s="78">
        <f>F142*'Resumen de productos'!$F144</f>
        <v>0</v>
      </c>
      <c r="AA142" s="78">
        <f>G142*'Resumen de productos'!$C144</f>
        <v>0</v>
      </c>
      <c r="AB142" s="78">
        <f>G142*'Resumen de productos'!$E144</f>
        <v>0</v>
      </c>
      <c r="AC142" s="78">
        <f>G142*'Resumen de productos'!$F144</f>
        <v>0</v>
      </c>
      <c r="AD142" s="78">
        <f>H142*'Resumen de productos'!$C144</f>
        <v>0</v>
      </c>
      <c r="AE142" s="78">
        <f>H142*'Resumen de productos'!$E144</f>
        <v>0</v>
      </c>
      <c r="AF142" s="78">
        <f>H142*'Resumen de productos'!$F144</f>
        <v>0</v>
      </c>
      <c r="AG142" s="78">
        <f>I142*'Resumen de productos'!$C144</f>
        <v>0</v>
      </c>
      <c r="AH142" s="78">
        <f>I142*'Resumen de productos'!$E144</f>
        <v>0</v>
      </c>
      <c r="AI142" s="78">
        <f>I142*'Resumen de productos'!$F144</f>
        <v>0</v>
      </c>
      <c r="AJ142" s="78">
        <f>J142*'Resumen de productos'!$C144</f>
        <v>0</v>
      </c>
      <c r="AK142" s="78">
        <f>J142*'Resumen de productos'!$E144</f>
        <v>0</v>
      </c>
      <c r="AL142" s="78">
        <f>J142*'Resumen de productos'!$F144</f>
        <v>0</v>
      </c>
      <c r="AM142" s="78">
        <f>K142*'Resumen de productos'!$C144</f>
        <v>0</v>
      </c>
      <c r="AN142" s="78">
        <f>K142*'Resumen de productos'!$E144</f>
        <v>0</v>
      </c>
      <c r="AO142" s="78">
        <f>K142*'Resumen de productos'!$F144</f>
        <v>0</v>
      </c>
      <c r="AP142" s="78">
        <f>L142*'Resumen de productos'!$C144</f>
        <v>0</v>
      </c>
      <c r="AQ142" s="78">
        <f>L142*'Resumen de productos'!$E144</f>
        <v>0</v>
      </c>
      <c r="AR142" s="78">
        <f>L142*'Resumen de productos'!$F144</f>
        <v>0</v>
      </c>
      <c r="AS142" s="78">
        <f>M142*'Resumen de productos'!$C144</f>
        <v>0</v>
      </c>
      <c r="AT142" s="78">
        <f>M142*'Resumen de productos'!$E144</f>
        <v>0</v>
      </c>
      <c r="AU142" s="78">
        <f>M142*'Resumen de productos'!$F144</f>
        <v>0</v>
      </c>
      <c r="AV142" s="78">
        <f>N142*'Resumen de productos'!$C144</f>
        <v>0</v>
      </c>
      <c r="AW142" s="78">
        <f>N142*'Resumen de productos'!$E144</f>
        <v>0</v>
      </c>
      <c r="AX142" s="78">
        <f>N142*'Resumen de productos'!$F144</f>
        <v>0</v>
      </c>
    </row>
    <row r="143" spans="1:50" x14ac:dyDescent="0.25">
      <c r="A143" s="3">
        <v>139</v>
      </c>
      <c r="B143" s="6" t="str">
        <f>'Resumen de productos'!B145</f>
        <v>NOMBRE DE PRODUCTO</v>
      </c>
      <c r="C143" s="79"/>
      <c r="D143" s="79"/>
      <c r="E143" s="79"/>
      <c r="F143" s="79"/>
      <c r="G143" s="79"/>
      <c r="H143" s="79"/>
      <c r="I143" s="79"/>
      <c r="J143" s="79"/>
      <c r="K143" s="79"/>
      <c r="L143" s="79"/>
      <c r="M143" s="79"/>
      <c r="N143" s="79"/>
      <c r="O143" s="78">
        <f>C143*'Resumen de productos'!$C145</f>
        <v>0</v>
      </c>
      <c r="P143" s="78">
        <f>C143*'Resumen de productos'!$E145</f>
        <v>0</v>
      </c>
      <c r="Q143" s="78">
        <f>C143*'Resumen de productos'!$F145</f>
        <v>0</v>
      </c>
      <c r="R143" s="78">
        <f>D143*'Resumen de productos'!$C145</f>
        <v>0</v>
      </c>
      <c r="S143" s="78">
        <f>D143*'Resumen de productos'!$E145</f>
        <v>0</v>
      </c>
      <c r="T143" s="78">
        <f>D143*'Resumen de productos'!$F145</f>
        <v>0</v>
      </c>
      <c r="U143" s="78">
        <f>E143*'Resumen de productos'!$C145</f>
        <v>0</v>
      </c>
      <c r="V143" s="78">
        <f>E143*'Resumen de productos'!$E145</f>
        <v>0</v>
      </c>
      <c r="W143" s="78">
        <f>E143*'Resumen de productos'!$F145</f>
        <v>0</v>
      </c>
      <c r="X143" s="78">
        <f>F143*'Resumen de productos'!$C145</f>
        <v>0</v>
      </c>
      <c r="Y143" s="78">
        <f>F143*'Resumen de productos'!$E145</f>
        <v>0</v>
      </c>
      <c r="Z143" s="78">
        <f>F143*'Resumen de productos'!$F145</f>
        <v>0</v>
      </c>
      <c r="AA143" s="78">
        <f>G143*'Resumen de productos'!$C145</f>
        <v>0</v>
      </c>
      <c r="AB143" s="78">
        <f>G143*'Resumen de productos'!$E145</f>
        <v>0</v>
      </c>
      <c r="AC143" s="78">
        <f>G143*'Resumen de productos'!$F145</f>
        <v>0</v>
      </c>
      <c r="AD143" s="78">
        <f>H143*'Resumen de productos'!$C145</f>
        <v>0</v>
      </c>
      <c r="AE143" s="78">
        <f>H143*'Resumen de productos'!$E145</f>
        <v>0</v>
      </c>
      <c r="AF143" s="78">
        <f>H143*'Resumen de productos'!$F145</f>
        <v>0</v>
      </c>
      <c r="AG143" s="78">
        <f>I143*'Resumen de productos'!$C145</f>
        <v>0</v>
      </c>
      <c r="AH143" s="78">
        <f>I143*'Resumen de productos'!$E145</f>
        <v>0</v>
      </c>
      <c r="AI143" s="78">
        <f>I143*'Resumen de productos'!$F145</f>
        <v>0</v>
      </c>
      <c r="AJ143" s="78">
        <f>J143*'Resumen de productos'!$C145</f>
        <v>0</v>
      </c>
      <c r="AK143" s="78">
        <f>J143*'Resumen de productos'!$E145</f>
        <v>0</v>
      </c>
      <c r="AL143" s="78">
        <f>J143*'Resumen de productos'!$F145</f>
        <v>0</v>
      </c>
      <c r="AM143" s="78">
        <f>K143*'Resumen de productos'!$C145</f>
        <v>0</v>
      </c>
      <c r="AN143" s="78">
        <f>K143*'Resumen de productos'!$E145</f>
        <v>0</v>
      </c>
      <c r="AO143" s="78">
        <f>K143*'Resumen de productos'!$F145</f>
        <v>0</v>
      </c>
      <c r="AP143" s="78">
        <f>L143*'Resumen de productos'!$C145</f>
        <v>0</v>
      </c>
      <c r="AQ143" s="78">
        <f>L143*'Resumen de productos'!$E145</f>
        <v>0</v>
      </c>
      <c r="AR143" s="78">
        <f>L143*'Resumen de productos'!$F145</f>
        <v>0</v>
      </c>
      <c r="AS143" s="78">
        <f>M143*'Resumen de productos'!$C145</f>
        <v>0</v>
      </c>
      <c r="AT143" s="78">
        <f>M143*'Resumen de productos'!$E145</f>
        <v>0</v>
      </c>
      <c r="AU143" s="78">
        <f>M143*'Resumen de productos'!$F145</f>
        <v>0</v>
      </c>
      <c r="AV143" s="78">
        <f>N143*'Resumen de productos'!$C145</f>
        <v>0</v>
      </c>
      <c r="AW143" s="78">
        <f>N143*'Resumen de productos'!$E145</f>
        <v>0</v>
      </c>
      <c r="AX143" s="78">
        <f>N143*'Resumen de productos'!$F145</f>
        <v>0</v>
      </c>
    </row>
    <row r="144" spans="1:50" x14ac:dyDescent="0.25">
      <c r="A144" s="3">
        <v>140</v>
      </c>
      <c r="B144" s="6" t="str">
        <f>'Resumen de productos'!B146</f>
        <v>NOMBRE DE PRODUCTO</v>
      </c>
      <c r="C144" s="79"/>
      <c r="D144" s="79"/>
      <c r="E144" s="79"/>
      <c r="F144" s="79"/>
      <c r="G144" s="79"/>
      <c r="H144" s="79"/>
      <c r="I144" s="79"/>
      <c r="J144" s="79"/>
      <c r="K144" s="79"/>
      <c r="L144" s="79"/>
      <c r="M144" s="79"/>
      <c r="N144" s="79"/>
      <c r="O144" s="78">
        <f>C144*'Resumen de productos'!$C146</f>
        <v>0</v>
      </c>
      <c r="P144" s="78">
        <f>C144*'Resumen de productos'!$E146</f>
        <v>0</v>
      </c>
      <c r="Q144" s="78">
        <f>C144*'Resumen de productos'!$F146</f>
        <v>0</v>
      </c>
      <c r="R144" s="78">
        <f>D144*'Resumen de productos'!$C146</f>
        <v>0</v>
      </c>
      <c r="S144" s="78">
        <f>D144*'Resumen de productos'!$E146</f>
        <v>0</v>
      </c>
      <c r="T144" s="78">
        <f>D144*'Resumen de productos'!$F146</f>
        <v>0</v>
      </c>
      <c r="U144" s="78">
        <f>E144*'Resumen de productos'!$C146</f>
        <v>0</v>
      </c>
      <c r="V144" s="78">
        <f>E144*'Resumen de productos'!$E146</f>
        <v>0</v>
      </c>
      <c r="W144" s="78">
        <f>E144*'Resumen de productos'!$F146</f>
        <v>0</v>
      </c>
      <c r="X144" s="78">
        <f>F144*'Resumen de productos'!$C146</f>
        <v>0</v>
      </c>
      <c r="Y144" s="78">
        <f>F144*'Resumen de productos'!$E146</f>
        <v>0</v>
      </c>
      <c r="Z144" s="78">
        <f>F144*'Resumen de productos'!$F146</f>
        <v>0</v>
      </c>
      <c r="AA144" s="78">
        <f>G144*'Resumen de productos'!$C146</f>
        <v>0</v>
      </c>
      <c r="AB144" s="78">
        <f>G144*'Resumen de productos'!$E146</f>
        <v>0</v>
      </c>
      <c r="AC144" s="78">
        <f>G144*'Resumen de productos'!$F146</f>
        <v>0</v>
      </c>
      <c r="AD144" s="78">
        <f>H144*'Resumen de productos'!$C146</f>
        <v>0</v>
      </c>
      <c r="AE144" s="78">
        <f>H144*'Resumen de productos'!$E146</f>
        <v>0</v>
      </c>
      <c r="AF144" s="78">
        <f>H144*'Resumen de productos'!$F146</f>
        <v>0</v>
      </c>
      <c r="AG144" s="78">
        <f>I144*'Resumen de productos'!$C146</f>
        <v>0</v>
      </c>
      <c r="AH144" s="78">
        <f>I144*'Resumen de productos'!$E146</f>
        <v>0</v>
      </c>
      <c r="AI144" s="78">
        <f>I144*'Resumen de productos'!$F146</f>
        <v>0</v>
      </c>
      <c r="AJ144" s="78">
        <f>J144*'Resumen de productos'!$C146</f>
        <v>0</v>
      </c>
      <c r="AK144" s="78">
        <f>J144*'Resumen de productos'!$E146</f>
        <v>0</v>
      </c>
      <c r="AL144" s="78">
        <f>J144*'Resumen de productos'!$F146</f>
        <v>0</v>
      </c>
      <c r="AM144" s="78">
        <f>K144*'Resumen de productos'!$C146</f>
        <v>0</v>
      </c>
      <c r="AN144" s="78">
        <f>K144*'Resumen de productos'!$E146</f>
        <v>0</v>
      </c>
      <c r="AO144" s="78">
        <f>K144*'Resumen de productos'!$F146</f>
        <v>0</v>
      </c>
      <c r="AP144" s="78">
        <f>L144*'Resumen de productos'!$C146</f>
        <v>0</v>
      </c>
      <c r="AQ144" s="78">
        <f>L144*'Resumen de productos'!$E146</f>
        <v>0</v>
      </c>
      <c r="AR144" s="78">
        <f>L144*'Resumen de productos'!$F146</f>
        <v>0</v>
      </c>
      <c r="AS144" s="78">
        <f>M144*'Resumen de productos'!$C146</f>
        <v>0</v>
      </c>
      <c r="AT144" s="78">
        <f>M144*'Resumen de productos'!$E146</f>
        <v>0</v>
      </c>
      <c r="AU144" s="78">
        <f>M144*'Resumen de productos'!$F146</f>
        <v>0</v>
      </c>
      <c r="AV144" s="78">
        <f>N144*'Resumen de productos'!$C146</f>
        <v>0</v>
      </c>
      <c r="AW144" s="78">
        <f>N144*'Resumen de productos'!$E146</f>
        <v>0</v>
      </c>
      <c r="AX144" s="78">
        <f>N144*'Resumen de productos'!$F146</f>
        <v>0</v>
      </c>
    </row>
    <row r="145" spans="1:50" x14ac:dyDescent="0.25">
      <c r="A145" s="3">
        <v>141</v>
      </c>
      <c r="B145" s="6" t="str">
        <f>'Resumen de productos'!B147</f>
        <v>NOMBRE DE PRODUCTO</v>
      </c>
      <c r="C145" s="79"/>
      <c r="D145" s="79"/>
      <c r="E145" s="79"/>
      <c r="F145" s="79"/>
      <c r="G145" s="79"/>
      <c r="H145" s="79"/>
      <c r="I145" s="79"/>
      <c r="J145" s="79"/>
      <c r="K145" s="79"/>
      <c r="L145" s="79"/>
      <c r="M145" s="79"/>
      <c r="N145" s="79"/>
      <c r="O145" s="78">
        <f>C145*'Resumen de productos'!$C147</f>
        <v>0</v>
      </c>
      <c r="P145" s="78">
        <f>C145*'Resumen de productos'!$E147</f>
        <v>0</v>
      </c>
      <c r="Q145" s="78">
        <f>C145*'Resumen de productos'!$F147</f>
        <v>0</v>
      </c>
      <c r="R145" s="78">
        <f>D145*'Resumen de productos'!$C147</f>
        <v>0</v>
      </c>
      <c r="S145" s="78">
        <f>D145*'Resumen de productos'!$E147</f>
        <v>0</v>
      </c>
      <c r="T145" s="78">
        <f>D145*'Resumen de productos'!$F147</f>
        <v>0</v>
      </c>
      <c r="U145" s="78">
        <f>E145*'Resumen de productos'!$C147</f>
        <v>0</v>
      </c>
      <c r="V145" s="78">
        <f>E145*'Resumen de productos'!$E147</f>
        <v>0</v>
      </c>
      <c r="W145" s="78">
        <f>E145*'Resumen de productos'!$F147</f>
        <v>0</v>
      </c>
      <c r="X145" s="78">
        <f>F145*'Resumen de productos'!$C147</f>
        <v>0</v>
      </c>
      <c r="Y145" s="78">
        <f>F145*'Resumen de productos'!$E147</f>
        <v>0</v>
      </c>
      <c r="Z145" s="78">
        <f>F145*'Resumen de productos'!$F147</f>
        <v>0</v>
      </c>
      <c r="AA145" s="78">
        <f>G145*'Resumen de productos'!$C147</f>
        <v>0</v>
      </c>
      <c r="AB145" s="78">
        <f>G145*'Resumen de productos'!$E147</f>
        <v>0</v>
      </c>
      <c r="AC145" s="78">
        <f>G145*'Resumen de productos'!$F147</f>
        <v>0</v>
      </c>
      <c r="AD145" s="78">
        <f>H145*'Resumen de productos'!$C147</f>
        <v>0</v>
      </c>
      <c r="AE145" s="78">
        <f>H145*'Resumen de productos'!$E147</f>
        <v>0</v>
      </c>
      <c r="AF145" s="78">
        <f>H145*'Resumen de productos'!$F147</f>
        <v>0</v>
      </c>
      <c r="AG145" s="78">
        <f>I145*'Resumen de productos'!$C147</f>
        <v>0</v>
      </c>
      <c r="AH145" s="78">
        <f>I145*'Resumen de productos'!$E147</f>
        <v>0</v>
      </c>
      <c r="AI145" s="78">
        <f>I145*'Resumen de productos'!$F147</f>
        <v>0</v>
      </c>
      <c r="AJ145" s="78">
        <f>J145*'Resumen de productos'!$C147</f>
        <v>0</v>
      </c>
      <c r="AK145" s="78">
        <f>J145*'Resumen de productos'!$E147</f>
        <v>0</v>
      </c>
      <c r="AL145" s="78">
        <f>J145*'Resumen de productos'!$F147</f>
        <v>0</v>
      </c>
      <c r="AM145" s="78">
        <f>K145*'Resumen de productos'!$C147</f>
        <v>0</v>
      </c>
      <c r="AN145" s="78">
        <f>K145*'Resumen de productos'!$E147</f>
        <v>0</v>
      </c>
      <c r="AO145" s="78">
        <f>K145*'Resumen de productos'!$F147</f>
        <v>0</v>
      </c>
      <c r="AP145" s="78">
        <f>L145*'Resumen de productos'!$C147</f>
        <v>0</v>
      </c>
      <c r="AQ145" s="78">
        <f>L145*'Resumen de productos'!$E147</f>
        <v>0</v>
      </c>
      <c r="AR145" s="78">
        <f>L145*'Resumen de productos'!$F147</f>
        <v>0</v>
      </c>
      <c r="AS145" s="78">
        <f>M145*'Resumen de productos'!$C147</f>
        <v>0</v>
      </c>
      <c r="AT145" s="78">
        <f>M145*'Resumen de productos'!$E147</f>
        <v>0</v>
      </c>
      <c r="AU145" s="78">
        <f>M145*'Resumen de productos'!$F147</f>
        <v>0</v>
      </c>
      <c r="AV145" s="78">
        <f>N145*'Resumen de productos'!$C147</f>
        <v>0</v>
      </c>
      <c r="AW145" s="78">
        <f>N145*'Resumen de productos'!$E147</f>
        <v>0</v>
      </c>
      <c r="AX145" s="78">
        <f>N145*'Resumen de productos'!$F147</f>
        <v>0</v>
      </c>
    </row>
    <row r="146" spans="1:50" x14ac:dyDescent="0.25">
      <c r="A146" s="3">
        <v>142</v>
      </c>
      <c r="B146" s="6" t="str">
        <f>'Resumen de productos'!B148</f>
        <v>NOMBRE DE PRODUCTO</v>
      </c>
      <c r="C146" s="79"/>
      <c r="D146" s="79"/>
      <c r="E146" s="79"/>
      <c r="F146" s="79"/>
      <c r="G146" s="79"/>
      <c r="H146" s="79"/>
      <c r="I146" s="79"/>
      <c r="J146" s="79"/>
      <c r="K146" s="79"/>
      <c r="L146" s="79"/>
      <c r="M146" s="79"/>
      <c r="N146" s="79"/>
      <c r="O146" s="78">
        <f>C146*'Resumen de productos'!$C148</f>
        <v>0</v>
      </c>
      <c r="P146" s="78">
        <f>C146*'Resumen de productos'!$E148</f>
        <v>0</v>
      </c>
      <c r="Q146" s="78">
        <f>C146*'Resumen de productos'!$F148</f>
        <v>0</v>
      </c>
      <c r="R146" s="78">
        <f>D146*'Resumen de productos'!$C148</f>
        <v>0</v>
      </c>
      <c r="S146" s="78">
        <f>D146*'Resumen de productos'!$E148</f>
        <v>0</v>
      </c>
      <c r="T146" s="78">
        <f>D146*'Resumen de productos'!$F148</f>
        <v>0</v>
      </c>
      <c r="U146" s="78">
        <f>E146*'Resumen de productos'!$C148</f>
        <v>0</v>
      </c>
      <c r="V146" s="78">
        <f>E146*'Resumen de productos'!$E148</f>
        <v>0</v>
      </c>
      <c r="W146" s="78">
        <f>E146*'Resumen de productos'!$F148</f>
        <v>0</v>
      </c>
      <c r="X146" s="78">
        <f>F146*'Resumen de productos'!$C148</f>
        <v>0</v>
      </c>
      <c r="Y146" s="78">
        <f>F146*'Resumen de productos'!$E148</f>
        <v>0</v>
      </c>
      <c r="Z146" s="78">
        <f>F146*'Resumen de productos'!$F148</f>
        <v>0</v>
      </c>
      <c r="AA146" s="78">
        <f>G146*'Resumen de productos'!$C148</f>
        <v>0</v>
      </c>
      <c r="AB146" s="78">
        <f>G146*'Resumen de productos'!$E148</f>
        <v>0</v>
      </c>
      <c r="AC146" s="78">
        <f>G146*'Resumen de productos'!$F148</f>
        <v>0</v>
      </c>
      <c r="AD146" s="78">
        <f>H146*'Resumen de productos'!$C148</f>
        <v>0</v>
      </c>
      <c r="AE146" s="78">
        <f>H146*'Resumen de productos'!$E148</f>
        <v>0</v>
      </c>
      <c r="AF146" s="78">
        <f>H146*'Resumen de productos'!$F148</f>
        <v>0</v>
      </c>
      <c r="AG146" s="78">
        <f>I146*'Resumen de productos'!$C148</f>
        <v>0</v>
      </c>
      <c r="AH146" s="78">
        <f>I146*'Resumen de productos'!$E148</f>
        <v>0</v>
      </c>
      <c r="AI146" s="78">
        <f>I146*'Resumen de productos'!$F148</f>
        <v>0</v>
      </c>
      <c r="AJ146" s="78">
        <f>J146*'Resumen de productos'!$C148</f>
        <v>0</v>
      </c>
      <c r="AK146" s="78">
        <f>J146*'Resumen de productos'!$E148</f>
        <v>0</v>
      </c>
      <c r="AL146" s="78">
        <f>J146*'Resumen de productos'!$F148</f>
        <v>0</v>
      </c>
      <c r="AM146" s="78">
        <f>K146*'Resumen de productos'!$C148</f>
        <v>0</v>
      </c>
      <c r="AN146" s="78">
        <f>K146*'Resumen de productos'!$E148</f>
        <v>0</v>
      </c>
      <c r="AO146" s="78">
        <f>K146*'Resumen de productos'!$F148</f>
        <v>0</v>
      </c>
      <c r="AP146" s="78">
        <f>L146*'Resumen de productos'!$C148</f>
        <v>0</v>
      </c>
      <c r="AQ146" s="78">
        <f>L146*'Resumen de productos'!$E148</f>
        <v>0</v>
      </c>
      <c r="AR146" s="78">
        <f>L146*'Resumen de productos'!$F148</f>
        <v>0</v>
      </c>
      <c r="AS146" s="78">
        <f>M146*'Resumen de productos'!$C148</f>
        <v>0</v>
      </c>
      <c r="AT146" s="78">
        <f>M146*'Resumen de productos'!$E148</f>
        <v>0</v>
      </c>
      <c r="AU146" s="78">
        <f>M146*'Resumen de productos'!$F148</f>
        <v>0</v>
      </c>
      <c r="AV146" s="78">
        <f>N146*'Resumen de productos'!$C148</f>
        <v>0</v>
      </c>
      <c r="AW146" s="78">
        <f>N146*'Resumen de productos'!$E148</f>
        <v>0</v>
      </c>
      <c r="AX146" s="78">
        <f>N146*'Resumen de productos'!$F148</f>
        <v>0</v>
      </c>
    </row>
    <row r="147" spans="1:50" x14ac:dyDescent="0.25">
      <c r="A147" s="3">
        <v>143</v>
      </c>
      <c r="B147" s="6" t="str">
        <f>'Resumen de productos'!B149</f>
        <v>NOMBRE DE PRODUCTO</v>
      </c>
      <c r="C147" s="79"/>
      <c r="D147" s="79"/>
      <c r="E147" s="79"/>
      <c r="F147" s="79"/>
      <c r="G147" s="79"/>
      <c r="H147" s="79"/>
      <c r="I147" s="79"/>
      <c r="J147" s="79"/>
      <c r="K147" s="79"/>
      <c r="L147" s="79"/>
      <c r="M147" s="79"/>
      <c r="N147" s="79"/>
      <c r="O147" s="78">
        <f>C147*'Resumen de productos'!$C149</f>
        <v>0</v>
      </c>
      <c r="P147" s="78">
        <f>C147*'Resumen de productos'!$E149</f>
        <v>0</v>
      </c>
      <c r="Q147" s="78">
        <f>C147*'Resumen de productos'!$F149</f>
        <v>0</v>
      </c>
      <c r="R147" s="78">
        <f>D147*'Resumen de productos'!$C149</f>
        <v>0</v>
      </c>
      <c r="S147" s="78">
        <f>D147*'Resumen de productos'!$E149</f>
        <v>0</v>
      </c>
      <c r="T147" s="78">
        <f>D147*'Resumen de productos'!$F149</f>
        <v>0</v>
      </c>
      <c r="U147" s="78">
        <f>E147*'Resumen de productos'!$C149</f>
        <v>0</v>
      </c>
      <c r="V147" s="78">
        <f>E147*'Resumen de productos'!$E149</f>
        <v>0</v>
      </c>
      <c r="W147" s="78">
        <f>E147*'Resumen de productos'!$F149</f>
        <v>0</v>
      </c>
      <c r="X147" s="78">
        <f>F147*'Resumen de productos'!$C149</f>
        <v>0</v>
      </c>
      <c r="Y147" s="78">
        <f>F147*'Resumen de productos'!$E149</f>
        <v>0</v>
      </c>
      <c r="Z147" s="78">
        <f>F147*'Resumen de productos'!$F149</f>
        <v>0</v>
      </c>
      <c r="AA147" s="78">
        <f>G147*'Resumen de productos'!$C149</f>
        <v>0</v>
      </c>
      <c r="AB147" s="78">
        <f>G147*'Resumen de productos'!$E149</f>
        <v>0</v>
      </c>
      <c r="AC147" s="78">
        <f>G147*'Resumen de productos'!$F149</f>
        <v>0</v>
      </c>
      <c r="AD147" s="78">
        <f>H147*'Resumen de productos'!$C149</f>
        <v>0</v>
      </c>
      <c r="AE147" s="78">
        <f>H147*'Resumen de productos'!$E149</f>
        <v>0</v>
      </c>
      <c r="AF147" s="78">
        <f>H147*'Resumen de productos'!$F149</f>
        <v>0</v>
      </c>
      <c r="AG147" s="78">
        <f>I147*'Resumen de productos'!$C149</f>
        <v>0</v>
      </c>
      <c r="AH147" s="78">
        <f>I147*'Resumen de productos'!$E149</f>
        <v>0</v>
      </c>
      <c r="AI147" s="78">
        <f>I147*'Resumen de productos'!$F149</f>
        <v>0</v>
      </c>
      <c r="AJ147" s="78">
        <f>J147*'Resumen de productos'!$C149</f>
        <v>0</v>
      </c>
      <c r="AK147" s="78">
        <f>J147*'Resumen de productos'!$E149</f>
        <v>0</v>
      </c>
      <c r="AL147" s="78">
        <f>J147*'Resumen de productos'!$F149</f>
        <v>0</v>
      </c>
      <c r="AM147" s="78">
        <f>K147*'Resumen de productos'!$C149</f>
        <v>0</v>
      </c>
      <c r="AN147" s="78">
        <f>K147*'Resumen de productos'!$E149</f>
        <v>0</v>
      </c>
      <c r="AO147" s="78">
        <f>K147*'Resumen de productos'!$F149</f>
        <v>0</v>
      </c>
      <c r="AP147" s="78">
        <f>L147*'Resumen de productos'!$C149</f>
        <v>0</v>
      </c>
      <c r="AQ147" s="78">
        <f>L147*'Resumen de productos'!$E149</f>
        <v>0</v>
      </c>
      <c r="AR147" s="78">
        <f>L147*'Resumen de productos'!$F149</f>
        <v>0</v>
      </c>
      <c r="AS147" s="78">
        <f>M147*'Resumen de productos'!$C149</f>
        <v>0</v>
      </c>
      <c r="AT147" s="78">
        <f>M147*'Resumen de productos'!$E149</f>
        <v>0</v>
      </c>
      <c r="AU147" s="78">
        <f>M147*'Resumen de productos'!$F149</f>
        <v>0</v>
      </c>
      <c r="AV147" s="78">
        <f>N147*'Resumen de productos'!$C149</f>
        <v>0</v>
      </c>
      <c r="AW147" s="78">
        <f>N147*'Resumen de productos'!$E149</f>
        <v>0</v>
      </c>
      <c r="AX147" s="78">
        <f>N147*'Resumen de productos'!$F149</f>
        <v>0</v>
      </c>
    </row>
    <row r="148" spans="1:50" x14ac:dyDescent="0.25">
      <c r="A148" s="3">
        <v>144</v>
      </c>
      <c r="B148" s="6" t="str">
        <f>'Resumen de productos'!B150</f>
        <v>NOMBRE DE PRODUCTO</v>
      </c>
      <c r="C148" s="79"/>
      <c r="D148" s="79"/>
      <c r="E148" s="79"/>
      <c r="F148" s="79"/>
      <c r="G148" s="79"/>
      <c r="H148" s="79"/>
      <c r="I148" s="79"/>
      <c r="J148" s="79"/>
      <c r="K148" s="79"/>
      <c r="L148" s="79"/>
      <c r="M148" s="79"/>
      <c r="N148" s="79"/>
      <c r="O148" s="78">
        <f>C148*'Resumen de productos'!$C150</f>
        <v>0</v>
      </c>
      <c r="P148" s="78">
        <f>C148*'Resumen de productos'!$E150</f>
        <v>0</v>
      </c>
      <c r="Q148" s="78">
        <f>C148*'Resumen de productos'!$F150</f>
        <v>0</v>
      </c>
      <c r="R148" s="78">
        <f>D148*'Resumen de productos'!$C150</f>
        <v>0</v>
      </c>
      <c r="S148" s="78">
        <f>D148*'Resumen de productos'!$E150</f>
        <v>0</v>
      </c>
      <c r="T148" s="78">
        <f>D148*'Resumen de productos'!$F150</f>
        <v>0</v>
      </c>
      <c r="U148" s="78">
        <f>E148*'Resumen de productos'!$C150</f>
        <v>0</v>
      </c>
      <c r="V148" s="78">
        <f>E148*'Resumen de productos'!$E150</f>
        <v>0</v>
      </c>
      <c r="W148" s="78">
        <f>E148*'Resumen de productos'!$F150</f>
        <v>0</v>
      </c>
      <c r="X148" s="78">
        <f>F148*'Resumen de productos'!$C150</f>
        <v>0</v>
      </c>
      <c r="Y148" s="78">
        <f>F148*'Resumen de productos'!$E150</f>
        <v>0</v>
      </c>
      <c r="Z148" s="78">
        <f>F148*'Resumen de productos'!$F150</f>
        <v>0</v>
      </c>
      <c r="AA148" s="78">
        <f>G148*'Resumen de productos'!$C150</f>
        <v>0</v>
      </c>
      <c r="AB148" s="78">
        <f>G148*'Resumen de productos'!$E150</f>
        <v>0</v>
      </c>
      <c r="AC148" s="78">
        <f>G148*'Resumen de productos'!$F150</f>
        <v>0</v>
      </c>
      <c r="AD148" s="78">
        <f>H148*'Resumen de productos'!$C150</f>
        <v>0</v>
      </c>
      <c r="AE148" s="78">
        <f>H148*'Resumen de productos'!$E150</f>
        <v>0</v>
      </c>
      <c r="AF148" s="78">
        <f>H148*'Resumen de productos'!$F150</f>
        <v>0</v>
      </c>
      <c r="AG148" s="78">
        <f>I148*'Resumen de productos'!$C150</f>
        <v>0</v>
      </c>
      <c r="AH148" s="78">
        <f>I148*'Resumen de productos'!$E150</f>
        <v>0</v>
      </c>
      <c r="AI148" s="78">
        <f>I148*'Resumen de productos'!$F150</f>
        <v>0</v>
      </c>
      <c r="AJ148" s="78">
        <f>J148*'Resumen de productos'!$C150</f>
        <v>0</v>
      </c>
      <c r="AK148" s="78">
        <f>J148*'Resumen de productos'!$E150</f>
        <v>0</v>
      </c>
      <c r="AL148" s="78">
        <f>J148*'Resumen de productos'!$F150</f>
        <v>0</v>
      </c>
      <c r="AM148" s="78">
        <f>K148*'Resumen de productos'!$C150</f>
        <v>0</v>
      </c>
      <c r="AN148" s="78">
        <f>K148*'Resumen de productos'!$E150</f>
        <v>0</v>
      </c>
      <c r="AO148" s="78">
        <f>K148*'Resumen de productos'!$F150</f>
        <v>0</v>
      </c>
      <c r="AP148" s="78">
        <f>L148*'Resumen de productos'!$C150</f>
        <v>0</v>
      </c>
      <c r="AQ148" s="78">
        <f>L148*'Resumen de productos'!$E150</f>
        <v>0</v>
      </c>
      <c r="AR148" s="78">
        <f>L148*'Resumen de productos'!$F150</f>
        <v>0</v>
      </c>
      <c r="AS148" s="78">
        <f>M148*'Resumen de productos'!$C150</f>
        <v>0</v>
      </c>
      <c r="AT148" s="78">
        <f>M148*'Resumen de productos'!$E150</f>
        <v>0</v>
      </c>
      <c r="AU148" s="78">
        <f>M148*'Resumen de productos'!$F150</f>
        <v>0</v>
      </c>
      <c r="AV148" s="78">
        <f>N148*'Resumen de productos'!$C150</f>
        <v>0</v>
      </c>
      <c r="AW148" s="78">
        <f>N148*'Resumen de productos'!$E150</f>
        <v>0</v>
      </c>
      <c r="AX148" s="78">
        <f>N148*'Resumen de productos'!$F150</f>
        <v>0</v>
      </c>
    </row>
    <row r="149" spans="1:50" x14ac:dyDescent="0.25">
      <c r="A149" s="3">
        <v>145</v>
      </c>
      <c r="B149" s="6" t="str">
        <f>'Resumen de productos'!B151</f>
        <v>NOMBRE DE PRODUCTO</v>
      </c>
      <c r="C149" s="79"/>
      <c r="D149" s="79"/>
      <c r="E149" s="79"/>
      <c r="F149" s="79"/>
      <c r="G149" s="79"/>
      <c r="H149" s="79"/>
      <c r="I149" s="79"/>
      <c r="J149" s="79"/>
      <c r="K149" s="79"/>
      <c r="L149" s="79"/>
      <c r="M149" s="79"/>
      <c r="N149" s="79"/>
      <c r="O149" s="78">
        <f>C149*'Resumen de productos'!$C151</f>
        <v>0</v>
      </c>
      <c r="P149" s="78">
        <f>C149*'Resumen de productos'!$E151</f>
        <v>0</v>
      </c>
      <c r="Q149" s="78">
        <f>C149*'Resumen de productos'!$F151</f>
        <v>0</v>
      </c>
      <c r="R149" s="78">
        <f>D149*'Resumen de productos'!$C151</f>
        <v>0</v>
      </c>
      <c r="S149" s="78">
        <f>D149*'Resumen de productos'!$E151</f>
        <v>0</v>
      </c>
      <c r="T149" s="78">
        <f>D149*'Resumen de productos'!$F151</f>
        <v>0</v>
      </c>
      <c r="U149" s="78">
        <f>E149*'Resumen de productos'!$C151</f>
        <v>0</v>
      </c>
      <c r="V149" s="78">
        <f>E149*'Resumen de productos'!$E151</f>
        <v>0</v>
      </c>
      <c r="W149" s="78">
        <f>E149*'Resumen de productos'!$F151</f>
        <v>0</v>
      </c>
      <c r="X149" s="78">
        <f>F149*'Resumen de productos'!$C151</f>
        <v>0</v>
      </c>
      <c r="Y149" s="78">
        <f>F149*'Resumen de productos'!$E151</f>
        <v>0</v>
      </c>
      <c r="Z149" s="78">
        <f>F149*'Resumen de productos'!$F151</f>
        <v>0</v>
      </c>
      <c r="AA149" s="78">
        <f>G149*'Resumen de productos'!$C151</f>
        <v>0</v>
      </c>
      <c r="AB149" s="78">
        <f>G149*'Resumen de productos'!$E151</f>
        <v>0</v>
      </c>
      <c r="AC149" s="78">
        <f>G149*'Resumen de productos'!$F151</f>
        <v>0</v>
      </c>
      <c r="AD149" s="78">
        <f>H149*'Resumen de productos'!$C151</f>
        <v>0</v>
      </c>
      <c r="AE149" s="78">
        <f>H149*'Resumen de productos'!$E151</f>
        <v>0</v>
      </c>
      <c r="AF149" s="78">
        <f>H149*'Resumen de productos'!$F151</f>
        <v>0</v>
      </c>
      <c r="AG149" s="78">
        <f>I149*'Resumen de productos'!$C151</f>
        <v>0</v>
      </c>
      <c r="AH149" s="78">
        <f>I149*'Resumen de productos'!$E151</f>
        <v>0</v>
      </c>
      <c r="AI149" s="78">
        <f>I149*'Resumen de productos'!$F151</f>
        <v>0</v>
      </c>
      <c r="AJ149" s="78">
        <f>J149*'Resumen de productos'!$C151</f>
        <v>0</v>
      </c>
      <c r="AK149" s="78">
        <f>J149*'Resumen de productos'!$E151</f>
        <v>0</v>
      </c>
      <c r="AL149" s="78">
        <f>J149*'Resumen de productos'!$F151</f>
        <v>0</v>
      </c>
      <c r="AM149" s="78">
        <f>K149*'Resumen de productos'!$C151</f>
        <v>0</v>
      </c>
      <c r="AN149" s="78">
        <f>K149*'Resumen de productos'!$E151</f>
        <v>0</v>
      </c>
      <c r="AO149" s="78">
        <f>K149*'Resumen de productos'!$F151</f>
        <v>0</v>
      </c>
      <c r="AP149" s="78">
        <f>L149*'Resumen de productos'!$C151</f>
        <v>0</v>
      </c>
      <c r="AQ149" s="78">
        <f>L149*'Resumen de productos'!$E151</f>
        <v>0</v>
      </c>
      <c r="AR149" s="78">
        <f>L149*'Resumen de productos'!$F151</f>
        <v>0</v>
      </c>
      <c r="AS149" s="78">
        <f>M149*'Resumen de productos'!$C151</f>
        <v>0</v>
      </c>
      <c r="AT149" s="78">
        <f>M149*'Resumen de productos'!$E151</f>
        <v>0</v>
      </c>
      <c r="AU149" s="78">
        <f>M149*'Resumen de productos'!$F151</f>
        <v>0</v>
      </c>
      <c r="AV149" s="78">
        <f>N149*'Resumen de productos'!$C151</f>
        <v>0</v>
      </c>
      <c r="AW149" s="78">
        <f>N149*'Resumen de productos'!$E151</f>
        <v>0</v>
      </c>
      <c r="AX149" s="78">
        <f>N149*'Resumen de productos'!$F151</f>
        <v>0</v>
      </c>
    </row>
    <row r="150" spans="1:50" x14ac:dyDescent="0.25">
      <c r="A150" s="3">
        <v>146</v>
      </c>
      <c r="B150" s="6" t="str">
        <f>'Resumen de productos'!B152</f>
        <v>NOMBRE DE PRODUCTO</v>
      </c>
      <c r="C150" s="79"/>
      <c r="D150" s="79"/>
      <c r="E150" s="79"/>
      <c r="F150" s="79"/>
      <c r="G150" s="79"/>
      <c r="H150" s="79"/>
      <c r="I150" s="79"/>
      <c r="J150" s="79"/>
      <c r="K150" s="79"/>
      <c r="L150" s="79"/>
      <c r="M150" s="79"/>
      <c r="N150" s="79"/>
      <c r="O150" s="78">
        <f>C150*'Resumen de productos'!$C152</f>
        <v>0</v>
      </c>
      <c r="P150" s="78">
        <f>C150*'Resumen de productos'!$E152</f>
        <v>0</v>
      </c>
      <c r="Q150" s="78">
        <f>C150*'Resumen de productos'!$F152</f>
        <v>0</v>
      </c>
      <c r="R150" s="78">
        <f>D150*'Resumen de productos'!$C152</f>
        <v>0</v>
      </c>
      <c r="S150" s="78">
        <f>D150*'Resumen de productos'!$E152</f>
        <v>0</v>
      </c>
      <c r="T150" s="78">
        <f>D150*'Resumen de productos'!$F152</f>
        <v>0</v>
      </c>
      <c r="U150" s="78">
        <f>E150*'Resumen de productos'!$C152</f>
        <v>0</v>
      </c>
      <c r="V150" s="78">
        <f>E150*'Resumen de productos'!$E152</f>
        <v>0</v>
      </c>
      <c r="W150" s="78">
        <f>E150*'Resumen de productos'!$F152</f>
        <v>0</v>
      </c>
      <c r="X150" s="78">
        <f>F150*'Resumen de productos'!$C152</f>
        <v>0</v>
      </c>
      <c r="Y150" s="78">
        <f>F150*'Resumen de productos'!$E152</f>
        <v>0</v>
      </c>
      <c r="Z150" s="78">
        <f>F150*'Resumen de productos'!$F152</f>
        <v>0</v>
      </c>
      <c r="AA150" s="78">
        <f>G150*'Resumen de productos'!$C152</f>
        <v>0</v>
      </c>
      <c r="AB150" s="78">
        <f>G150*'Resumen de productos'!$E152</f>
        <v>0</v>
      </c>
      <c r="AC150" s="78">
        <f>G150*'Resumen de productos'!$F152</f>
        <v>0</v>
      </c>
      <c r="AD150" s="78">
        <f>H150*'Resumen de productos'!$C152</f>
        <v>0</v>
      </c>
      <c r="AE150" s="78">
        <f>H150*'Resumen de productos'!$E152</f>
        <v>0</v>
      </c>
      <c r="AF150" s="78">
        <f>H150*'Resumen de productos'!$F152</f>
        <v>0</v>
      </c>
      <c r="AG150" s="78">
        <f>I150*'Resumen de productos'!$C152</f>
        <v>0</v>
      </c>
      <c r="AH150" s="78">
        <f>I150*'Resumen de productos'!$E152</f>
        <v>0</v>
      </c>
      <c r="AI150" s="78">
        <f>I150*'Resumen de productos'!$F152</f>
        <v>0</v>
      </c>
      <c r="AJ150" s="78">
        <f>J150*'Resumen de productos'!$C152</f>
        <v>0</v>
      </c>
      <c r="AK150" s="78">
        <f>J150*'Resumen de productos'!$E152</f>
        <v>0</v>
      </c>
      <c r="AL150" s="78">
        <f>J150*'Resumen de productos'!$F152</f>
        <v>0</v>
      </c>
      <c r="AM150" s="78">
        <f>K150*'Resumen de productos'!$C152</f>
        <v>0</v>
      </c>
      <c r="AN150" s="78">
        <f>K150*'Resumen de productos'!$E152</f>
        <v>0</v>
      </c>
      <c r="AO150" s="78">
        <f>K150*'Resumen de productos'!$F152</f>
        <v>0</v>
      </c>
      <c r="AP150" s="78">
        <f>L150*'Resumen de productos'!$C152</f>
        <v>0</v>
      </c>
      <c r="AQ150" s="78">
        <f>L150*'Resumen de productos'!$E152</f>
        <v>0</v>
      </c>
      <c r="AR150" s="78">
        <f>L150*'Resumen de productos'!$F152</f>
        <v>0</v>
      </c>
      <c r="AS150" s="78">
        <f>M150*'Resumen de productos'!$C152</f>
        <v>0</v>
      </c>
      <c r="AT150" s="78">
        <f>M150*'Resumen de productos'!$E152</f>
        <v>0</v>
      </c>
      <c r="AU150" s="78">
        <f>M150*'Resumen de productos'!$F152</f>
        <v>0</v>
      </c>
      <c r="AV150" s="78">
        <f>N150*'Resumen de productos'!$C152</f>
        <v>0</v>
      </c>
      <c r="AW150" s="78">
        <f>N150*'Resumen de productos'!$E152</f>
        <v>0</v>
      </c>
      <c r="AX150" s="78">
        <f>N150*'Resumen de productos'!$F152</f>
        <v>0</v>
      </c>
    </row>
    <row r="151" spans="1:50" x14ac:dyDescent="0.25">
      <c r="A151" s="3">
        <v>147</v>
      </c>
      <c r="B151" s="6" t="str">
        <f>'Resumen de productos'!B153</f>
        <v>NOMBRE DE PRODUCTO</v>
      </c>
      <c r="C151" s="79"/>
      <c r="D151" s="79"/>
      <c r="E151" s="79"/>
      <c r="F151" s="79"/>
      <c r="G151" s="79"/>
      <c r="H151" s="79"/>
      <c r="I151" s="79"/>
      <c r="J151" s="79"/>
      <c r="K151" s="79"/>
      <c r="L151" s="79"/>
      <c r="M151" s="79"/>
      <c r="N151" s="79"/>
      <c r="O151" s="78">
        <f>C151*'Resumen de productos'!$C153</f>
        <v>0</v>
      </c>
      <c r="P151" s="78">
        <f>C151*'Resumen de productos'!$E153</f>
        <v>0</v>
      </c>
      <c r="Q151" s="78">
        <f>C151*'Resumen de productos'!$F153</f>
        <v>0</v>
      </c>
      <c r="R151" s="78">
        <f>D151*'Resumen de productos'!$C153</f>
        <v>0</v>
      </c>
      <c r="S151" s="78">
        <f>D151*'Resumen de productos'!$E153</f>
        <v>0</v>
      </c>
      <c r="T151" s="78">
        <f>D151*'Resumen de productos'!$F153</f>
        <v>0</v>
      </c>
      <c r="U151" s="78">
        <f>E151*'Resumen de productos'!$C153</f>
        <v>0</v>
      </c>
      <c r="V151" s="78">
        <f>E151*'Resumen de productos'!$E153</f>
        <v>0</v>
      </c>
      <c r="W151" s="78">
        <f>E151*'Resumen de productos'!$F153</f>
        <v>0</v>
      </c>
      <c r="X151" s="78">
        <f>F151*'Resumen de productos'!$C153</f>
        <v>0</v>
      </c>
      <c r="Y151" s="78">
        <f>F151*'Resumen de productos'!$E153</f>
        <v>0</v>
      </c>
      <c r="Z151" s="78">
        <f>F151*'Resumen de productos'!$F153</f>
        <v>0</v>
      </c>
      <c r="AA151" s="78">
        <f>G151*'Resumen de productos'!$C153</f>
        <v>0</v>
      </c>
      <c r="AB151" s="78">
        <f>G151*'Resumen de productos'!$E153</f>
        <v>0</v>
      </c>
      <c r="AC151" s="78">
        <f>G151*'Resumen de productos'!$F153</f>
        <v>0</v>
      </c>
      <c r="AD151" s="78">
        <f>H151*'Resumen de productos'!$C153</f>
        <v>0</v>
      </c>
      <c r="AE151" s="78">
        <f>H151*'Resumen de productos'!$E153</f>
        <v>0</v>
      </c>
      <c r="AF151" s="78">
        <f>H151*'Resumen de productos'!$F153</f>
        <v>0</v>
      </c>
      <c r="AG151" s="78">
        <f>I151*'Resumen de productos'!$C153</f>
        <v>0</v>
      </c>
      <c r="AH151" s="78">
        <f>I151*'Resumen de productos'!$E153</f>
        <v>0</v>
      </c>
      <c r="AI151" s="78">
        <f>I151*'Resumen de productos'!$F153</f>
        <v>0</v>
      </c>
      <c r="AJ151" s="78">
        <f>J151*'Resumen de productos'!$C153</f>
        <v>0</v>
      </c>
      <c r="AK151" s="78">
        <f>J151*'Resumen de productos'!$E153</f>
        <v>0</v>
      </c>
      <c r="AL151" s="78">
        <f>J151*'Resumen de productos'!$F153</f>
        <v>0</v>
      </c>
      <c r="AM151" s="78">
        <f>K151*'Resumen de productos'!$C153</f>
        <v>0</v>
      </c>
      <c r="AN151" s="78">
        <f>K151*'Resumen de productos'!$E153</f>
        <v>0</v>
      </c>
      <c r="AO151" s="78">
        <f>K151*'Resumen de productos'!$F153</f>
        <v>0</v>
      </c>
      <c r="AP151" s="78">
        <f>L151*'Resumen de productos'!$C153</f>
        <v>0</v>
      </c>
      <c r="AQ151" s="78">
        <f>L151*'Resumen de productos'!$E153</f>
        <v>0</v>
      </c>
      <c r="AR151" s="78">
        <f>L151*'Resumen de productos'!$F153</f>
        <v>0</v>
      </c>
      <c r="AS151" s="78">
        <f>M151*'Resumen de productos'!$C153</f>
        <v>0</v>
      </c>
      <c r="AT151" s="78">
        <f>M151*'Resumen de productos'!$E153</f>
        <v>0</v>
      </c>
      <c r="AU151" s="78">
        <f>M151*'Resumen de productos'!$F153</f>
        <v>0</v>
      </c>
      <c r="AV151" s="78">
        <f>N151*'Resumen de productos'!$C153</f>
        <v>0</v>
      </c>
      <c r="AW151" s="78">
        <f>N151*'Resumen de productos'!$E153</f>
        <v>0</v>
      </c>
      <c r="AX151" s="78">
        <f>N151*'Resumen de productos'!$F153</f>
        <v>0</v>
      </c>
    </row>
    <row r="152" spans="1:50" x14ac:dyDescent="0.25">
      <c r="A152" s="3">
        <v>148</v>
      </c>
      <c r="B152" s="6" t="str">
        <f>'Resumen de productos'!B154</f>
        <v>NOMBRE DE PRODUCTO</v>
      </c>
      <c r="C152" s="79"/>
      <c r="D152" s="79"/>
      <c r="E152" s="79"/>
      <c r="F152" s="79"/>
      <c r="G152" s="79"/>
      <c r="H152" s="79"/>
      <c r="I152" s="79"/>
      <c r="J152" s="79"/>
      <c r="K152" s="79"/>
      <c r="L152" s="79"/>
      <c r="M152" s="79"/>
      <c r="N152" s="79"/>
      <c r="O152" s="78">
        <f>C152*'Resumen de productos'!$C154</f>
        <v>0</v>
      </c>
      <c r="P152" s="78">
        <f>C152*'Resumen de productos'!$E154</f>
        <v>0</v>
      </c>
      <c r="Q152" s="78">
        <f>C152*'Resumen de productos'!$F154</f>
        <v>0</v>
      </c>
      <c r="R152" s="78">
        <f>D152*'Resumen de productos'!$C154</f>
        <v>0</v>
      </c>
      <c r="S152" s="78">
        <f>D152*'Resumen de productos'!$E154</f>
        <v>0</v>
      </c>
      <c r="T152" s="78">
        <f>D152*'Resumen de productos'!$F154</f>
        <v>0</v>
      </c>
      <c r="U152" s="78">
        <f>E152*'Resumen de productos'!$C154</f>
        <v>0</v>
      </c>
      <c r="V152" s="78">
        <f>E152*'Resumen de productos'!$E154</f>
        <v>0</v>
      </c>
      <c r="W152" s="78">
        <f>E152*'Resumen de productos'!$F154</f>
        <v>0</v>
      </c>
      <c r="X152" s="78">
        <f>F152*'Resumen de productos'!$C154</f>
        <v>0</v>
      </c>
      <c r="Y152" s="78">
        <f>F152*'Resumen de productos'!$E154</f>
        <v>0</v>
      </c>
      <c r="Z152" s="78">
        <f>F152*'Resumen de productos'!$F154</f>
        <v>0</v>
      </c>
      <c r="AA152" s="78">
        <f>G152*'Resumen de productos'!$C154</f>
        <v>0</v>
      </c>
      <c r="AB152" s="78">
        <f>G152*'Resumen de productos'!$E154</f>
        <v>0</v>
      </c>
      <c r="AC152" s="78">
        <f>G152*'Resumen de productos'!$F154</f>
        <v>0</v>
      </c>
      <c r="AD152" s="78">
        <f>H152*'Resumen de productos'!$C154</f>
        <v>0</v>
      </c>
      <c r="AE152" s="78">
        <f>H152*'Resumen de productos'!$E154</f>
        <v>0</v>
      </c>
      <c r="AF152" s="78">
        <f>H152*'Resumen de productos'!$F154</f>
        <v>0</v>
      </c>
      <c r="AG152" s="78">
        <f>I152*'Resumen de productos'!$C154</f>
        <v>0</v>
      </c>
      <c r="AH152" s="78">
        <f>I152*'Resumen de productos'!$E154</f>
        <v>0</v>
      </c>
      <c r="AI152" s="78">
        <f>I152*'Resumen de productos'!$F154</f>
        <v>0</v>
      </c>
      <c r="AJ152" s="78">
        <f>J152*'Resumen de productos'!$C154</f>
        <v>0</v>
      </c>
      <c r="AK152" s="78">
        <f>J152*'Resumen de productos'!$E154</f>
        <v>0</v>
      </c>
      <c r="AL152" s="78">
        <f>J152*'Resumen de productos'!$F154</f>
        <v>0</v>
      </c>
      <c r="AM152" s="78">
        <f>K152*'Resumen de productos'!$C154</f>
        <v>0</v>
      </c>
      <c r="AN152" s="78">
        <f>K152*'Resumen de productos'!$E154</f>
        <v>0</v>
      </c>
      <c r="AO152" s="78">
        <f>K152*'Resumen de productos'!$F154</f>
        <v>0</v>
      </c>
      <c r="AP152" s="78">
        <f>L152*'Resumen de productos'!$C154</f>
        <v>0</v>
      </c>
      <c r="AQ152" s="78">
        <f>L152*'Resumen de productos'!$E154</f>
        <v>0</v>
      </c>
      <c r="AR152" s="78">
        <f>L152*'Resumen de productos'!$F154</f>
        <v>0</v>
      </c>
      <c r="AS152" s="78">
        <f>M152*'Resumen de productos'!$C154</f>
        <v>0</v>
      </c>
      <c r="AT152" s="78">
        <f>M152*'Resumen de productos'!$E154</f>
        <v>0</v>
      </c>
      <c r="AU152" s="78">
        <f>M152*'Resumen de productos'!$F154</f>
        <v>0</v>
      </c>
      <c r="AV152" s="78">
        <f>N152*'Resumen de productos'!$C154</f>
        <v>0</v>
      </c>
      <c r="AW152" s="78">
        <f>N152*'Resumen de productos'!$E154</f>
        <v>0</v>
      </c>
      <c r="AX152" s="78">
        <f>N152*'Resumen de productos'!$F154</f>
        <v>0</v>
      </c>
    </row>
    <row r="153" spans="1:50" x14ac:dyDescent="0.25">
      <c r="A153" s="3">
        <v>149</v>
      </c>
      <c r="B153" s="6" t="str">
        <f>'Resumen de productos'!B155</f>
        <v>NOMBRE DE PRODUCTO</v>
      </c>
      <c r="C153" s="79"/>
      <c r="D153" s="79"/>
      <c r="E153" s="79"/>
      <c r="F153" s="79"/>
      <c r="G153" s="79"/>
      <c r="H153" s="79"/>
      <c r="I153" s="79"/>
      <c r="J153" s="79"/>
      <c r="K153" s="79"/>
      <c r="L153" s="79"/>
      <c r="M153" s="79"/>
      <c r="N153" s="79"/>
      <c r="O153" s="78">
        <f>C153*'Resumen de productos'!$C155</f>
        <v>0</v>
      </c>
      <c r="P153" s="78">
        <f>C153*'Resumen de productos'!$E155</f>
        <v>0</v>
      </c>
      <c r="Q153" s="78">
        <f>C153*'Resumen de productos'!$F155</f>
        <v>0</v>
      </c>
      <c r="R153" s="78">
        <f>D153*'Resumen de productos'!$C155</f>
        <v>0</v>
      </c>
      <c r="S153" s="78">
        <f>D153*'Resumen de productos'!$E155</f>
        <v>0</v>
      </c>
      <c r="T153" s="78">
        <f>D153*'Resumen de productos'!$F155</f>
        <v>0</v>
      </c>
      <c r="U153" s="78">
        <f>E153*'Resumen de productos'!$C155</f>
        <v>0</v>
      </c>
      <c r="V153" s="78">
        <f>E153*'Resumen de productos'!$E155</f>
        <v>0</v>
      </c>
      <c r="W153" s="78">
        <f>E153*'Resumen de productos'!$F155</f>
        <v>0</v>
      </c>
      <c r="X153" s="78">
        <f>F153*'Resumen de productos'!$C155</f>
        <v>0</v>
      </c>
      <c r="Y153" s="78">
        <f>F153*'Resumen de productos'!$E155</f>
        <v>0</v>
      </c>
      <c r="Z153" s="78">
        <f>F153*'Resumen de productos'!$F155</f>
        <v>0</v>
      </c>
      <c r="AA153" s="78">
        <f>G153*'Resumen de productos'!$C155</f>
        <v>0</v>
      </c>
      <c r="AB153" s="78">
        <f>G153*'Resumen de productos'!$E155</f>
        <v>0</v>
      </c>
      <c r="AC153" s="78">
        <f>G153*'Resumen de productos'!$F155</f>
        <v>0</v>
      </c>
      <c r="AD153" s="78">
        <f>H153*'Resumen de productos'!$C155</f>
        <v>0</v>
      </c>
      <c r="AE153" s="78">
        <f>H153*'Resumen de productos'!$E155</f>
        <v>0</v>
      </c>
      <c r="AF153" s="78">
        <f>H153*'Resumen de productos'!$F155</f>
        <v>0</v>
      </c>
      <c r="AG153" s="78">
        <f>I153*'Resumen de productos'!$C155</f>
        <v>0</v>
      </c>
      <c r="AH153" s="78">
        <f>I153*'Resumen de productos'!$E155</f>
        <v>0</v>
      </c>
      <c r="AI153" s="78">
        <f>I153*'Resumen de productos'!$F155</f>
        <v>0</v>
      </c>
      <c r="AJ153" s="78">
        <f>J153*'Resumen de productos'!$C155</f>
        <v>0</v>
      </c>
      <c r="AK153" s="78">
        <f>J153*'Resumen de productos'!$E155</f>
        <v>0</v>
      </c>
      <c r="AL153" s="78">
        <f>J153*'Resumen de productos'!$F155</f>
        <v>0</v>
      </c>
      <c r="AM153" s="78">
        <f>K153*'Resumen de productos'!$C155</f>
        <v>0</v>
      </c>
      <c r="AN153" s="78">
        <f>K153*'Resumen de productos'!$E155</f>
        <v>0</v>
      </c>
      <c r="AO153" s="78">
        <f>K153*'Resumen de productos'!$F155</f>
        <v>0</v>
      </c>
      <c r="AP153" s="78">
        <f>L153*'Resumen de productos'!$C155</f>
        <v>0</v>
      </c>
      <c r="AQ153" s="78">
        <f>L153*'Resumen de productos'!$E155</f>
        <v>0</v>
      </c>
      <c r="AR153" s="78">
        <f>L153*'Resumen de productos'!$F155</f>
        <v>0</v>
      </c>
      <c r="AS153" s="78">
        <f>M153*'Resumen de productos'!$C155</f>
        <v>0</v>
      </c>
      <c r="AT153" s="78">
        <f>M153*'Resumen de productos'!$E155</f>
        <v>0</v>
      </c>
      <c r="AU153" s="78">
        <f>M153*'Resumen de productos'!$F155</f>
        <v>0</v>
      </c>
      <c r="AV153" s="78">
        <f>N153*'Resumen de productos'!$C155</f>
        <v>0</v>
      </c>
      <c r="AW153" s="78">
        <f>N153*'Resumen de productos'!$E155</f>
        <v>0</v>
      </c>
      <c r="AX153" s="78">
        <f>N153*'Resumen de productos'!$F155</f>
        <v>0</v>
      </c>
    </row>
    <row r="154" spans="1:50" x14ac:dyDescent="0.25">
      <c r="A154" s="3">
        <v>150</v>
      </c>
      <c r="B154" s="6" t="str">
        <f>'Resumen de productos'!B156</f>
        <v>NOMBRE DE PRODUCTO</v>
      </c>
      <c r="C154" s="79"/>
      <c r="D154" s="79"/>
      <c r="E154" s="79"/>
      <c r="F154" s="79"/>
      <c r="G154" s="79"/>
      <c r="H154" s="79"/>
      <c r="I154" s="79"/>
      <c r="J154" s="79"/>
      <c r="K154" s="79"/>
      <c r="L154" s="79"/>
      <c r="M154" s="79"/>
      <c r="N154" s="79"/>
      <c r="O154" s="78">
        <f>C154*'Resumen de productos'!$C156</f>
        <v>0</v>
      </c>
      <c r="P154" s="78">
        <f>C154*'Resumen de productos'!$E156</f>
        <v>0</v>
      </c>
      <c r="Q154" s="78">
        <f>C154*'Resumen de productos'!$F156</f>
        <v>0</v>
      </c>
      <c r="R154" s="78">
        <f>D154*'Resumen de productos'!$C156</f>
        <v>0</v>
      </c>
      <c r="S154" s="78">
        <f>D154*'Resumen de productos'!$E156</f>
        <v>0</v>
      </c>
      <c r="T154" s="78">
        <f>D154*'Resumen de productos'!$F156</f>
        <v>0</v>
      </c>
      <c r="U154" s="78">
        <f>E154*'Resumen de productos'!$C156</f>
        <v>0</v>
      </c>
      <c r="V154" s="78">
        <f>E154*'Resumen de productos'!$E156</f>
        <v>0</v>
      </c>
      <c r="W154" s="78">
        <f>E154*'Resumen de productos'!$F156</f>
        <v>0</v>
      </c>
      <c r="X154" s="78">
        <f>F154*'Resumen de productos'!$C156</f>
        <v>0</v>
      </c>
      <c r="Y154" s="78">
        <f>F154*'Resumen de productos'!$E156</f>
        <v>0</v>
      </c>
      <c r="Z154" s="78">
        <f>F154*'Resumen de productos'!$F156</f>
        <v>0</v>
      </c>
      <c r="AA154" s="78">
        <f>G154*'Resumen de productos'!$C156</f>
        <v>0</v>
      </c>
      <c r="AB154" s="78">
        <f>G154*'Resumen de productos'!$E156</f>
        <v>0</v>
      </c>
      <c r="AC154" s="78">
        <f>G154*'Resumen de productos'!$F156</f>
        <v>0</v>
      </c>
      <c r="AD154" s="78">
        <f>H154*'Resumen de productos'!$C156</f>
        <v>0</v>
      </c>
      <c r="AE154" s="78">
        <f>H154*'Resumen de productos'!$E156</f>
        <v>0</v>
      </c>
      <c r="AF154" s="78">
        <f>H154*'Resumen de productos'!$F156</f>
        <v>0</v>
      </c>
      <c r="AG154" s="78">
        <f>I154*'Resumen de productos'!$C156</f>
        <v>0</v>
      </c>
      <c r="AH154" s="78">
        <f>I154*'Resumen de productos'!$E156</f>
        <v>0</v>
      </c>
      <c r="AI154" s="78">
        <f>I154*'Resumen de productos'!$F156</f>
        <v>0</v>
      </c>
      <c r="AJ154" s="78">
        <f>J154*'Resumen de productos'!$C156</f>
        <v>0</v>
      </c>
      <c r="AK154" s="78">
        <f>J154*'Resumen de productos'!$E156</f>
        <v>0</v>
      </c>
      <c r="AL154" s="78">
        <f>J154*'Resumen de productos'!$F156</f>
        <v>0</v>
      </c>
      <c r="AM154" s="78">
        <f>K154*'Resumen de productos'!$C156</f>
        <v>0</v>
      </c>
      <c r="AN154" s="78">
        <f>K154*'Resumen de productos'!$E156</f>
        <v>0</v>
      </c>
      <c r="AO154" s="78">
        <f>K154*'Resumen de productos'!$F156</f>
        <v>0</v>
      </c>
      <c r="AP154" s="78">
        <f>L154*'Resumen de productos'!$C156</f>
        <v>0</v>
      </c>
      <c r="AQ154" s="78">
        <f>L154*'Resumen de productos'!$E156</f>
        <v>0</v>
      </c>
      <c r="AR154" s="78">
        <f>L154*'Resumen de productos'!$F156</f>
        <v>0</v>
      </c>
      <c r="AS154" s="78">
        <f>M154*'Resumen de productos'!$C156</f>
        <v>0</v>
      </c>
      <c r="AT154" s="78">
        <f>M154*'Resumen de productos'!$E156</f>
        <v>0</v>
      </c>
      <c r="AU154" s="78">
        <f>M154*'Resumen de productos'!$F156</f>
        <v>0</v>
      </c>
      <c r="AV154" s="78">
        <f>N154*'Resumen de productos'!$C156</f>
        <v>0</v>
      </c>
      <c r="AW154" s="78">
        <f>N154*'Resumen de productos'!$E156</f>
        <v>0</v>
      </c>
      <c r="AX154" s="78">
        <f>N154*'Resumen de productos'!$F156</f>
        <v>0</v>
      </c>
    </row>
    <row r="155" spans="1:50" x14ac:dyDescent="0.25">
      <c r="A155" s="3">
        <v>151</v>
      </c>
      <c r="B155" s="6" t="str">
        <f>'Resumen de productos'!B157</f>
        <v>NOMBRE DE PRODUCTO</v>
      </c>
      <c r="C155" s="79"/>
      <c r="D155" s="79"/>
      <c r="E155" s="79"/>
      <c r="F155" s="79"/>
      <c r="G155" s="79"/>
      <c r="H155" s="79"/>
      <c r="I155" s="79"/>
      <c r="J155" s="79"/>
      <c r="K155" s="79"/>
      <c r="L155" s="79"/>
      <c r="M155" s="79"/>
      <c r="N155" s="79"/>
      <c r="O155" s="78">
        <f>C155*'Resumen de productos'!$C157</f>
        <v>0</v>
      </c>
      <c r="P155" s="78">
        <f>C155*'Resumen de productos'!$E157</f>
        <v>0</v>
      </c>
      <c r="Q155" s="78">
        <f>C155*'Resumen de productos'!$F157</f>
        <v>0</v>
      </c>
      <c r="R155" s="78">
        <f>D155*'Resumen de productos'!$C157</f>
        <v>0</v>
      </c>
      <c r="S155" s="78">
        <f>D155*'Resumen de productos'!$E157</f>
        <v>0</v>
      </c>
      <c r="T155" s="78">
        <f>D155*'Resumen de productos'!$F157</f>
        <v>0</v>
      </c>
      <c r="U155" s="78">
        <f>E155*'Resumen de productos'!$C157</f>
        <v>0</v>
      </c>
      <c r="V155" s="78">
        <f>E155*'Resumen de productos'!$E157</f>
        <v>0</v>
      </c>
      <c r="W155" s="78">
        <f>E155*'Resumen de productos'!$F157</f>
        <v>0</v>
      </c>
      <c r="X155" s="78">
        <f>F155*'Resumen de productos'!$C157</f>
        <v>0</v>
      </c>
      <c r="Y155" s="78">
        <f>F155*'Resumen de productos'!$E157</f>
        <v>0</v>
      </c>
      <c r="Z155" s="78">
        <f>F155*'Resumen de productos'!$F157</f>
        <v>0</v>
      </c>
      <c r="AA155" s="78">
        <f>G155*'Resumen de productos'!$C157</f>
        <v>0</v>
      </c>
      <c r="AB155" s="78">
        <f>G155*'Resumen de productos'!$E157</f>
        <v>0</v>
      </c>
      <c r="AC155" s="78">
        <f>G155*'Resumen de productos'!$F157</f>
        <v>0</v>
      </c>
      <c r="AD155" s="78">
        <f>H155*'Resumen de productos'!$C157</f>
        <v>0</v>
      </c>
      <c r="AE155" s="78">
        <f>H155*'Resumen de productos'!$E157</f>
        <v>0</v>
      </c>
      <c r="AF155" s="78">
        <f>H155*'Resumen de productos'!$F157</f>
        <v>0</v>
      </c>
      <c r="AG155" s="78">
        <f>I155*'Resumen de productos'!$C157</f>
        <v>0</v>
      </c>
      <c r="AH155" s="78">
        <f>I155*'Resumen de productos'!$E157</f>
        <v>0</v>
      </c>
      <c r="AI155" s="78">
        <f>I155*'Resumen de productos'!$F157</f>
        <v>0</v>
      </c>
      <c r="AJ155" s="78">
        <f>J155*'Resumen de productos'!$C157</f>
        <v>0</v>
      </c>
      <c r="AK155" s="78">
        <f>J155*'Resumen de productos'!$E157</f>
        <v>0</v>
      </c>
      <c r="AL155" s="78">
        <f>J155*'Resumen de productos'!$F157</f>
        <v>0</v>
      </c>
      <c r="AM155" s="78">
        <f>K155*'Resumen de productos'!$C157</f>
        <v>0</v>
      </c>
      <c r="AN155" s="78">
        <f>K155*'Resumen de productos'!$E157</f>
        <v>0</v>
      </c>
      <c r="AO155" s="78">
        <f>K155*'Resumen de productos'!$F157</f>
        <v>0</v>
      </c>
      <c r="AP155" s="78">
        <f>L155*'Resumen de productos'!$C157</f>
        <v>0</v>
      </c>
      <c r="AQ155" s="78">
        <f>L155*'Resumen de productos'!$E157</f>
        <v>0</v>
      </c>
      <c r="AR155" s="78">
        <f>L155*'Resumen de productos'!$F157</f>
        <v>0</v>
      </c>
      <c r="AS155" s="78">
        <f>M155*'Resumen de productos'!$C157</f>
        <v>0</v>
      </c>
      <c r="AT155" s="78">
        <f>M155*'Resumen de productos'!$E157</f>
        <v>0</v>
      </c>
      <c r="AU155" s="78">
        <f>M155*'Resumen de productos'!$F157</f>
        <v>0</v>
      </c>
      <c r="AV155" s="78">
        <f>N155*'Resumen de productos'!$C157</f>
        <v>0</v>
      </c>
      <c r="AW155" s="78">
        <f>N155*'Resumen de productos'!$E157</f>
        <v>0</v>
      </c>
      <c r="AX155" s="78">
        <f>N155*'Resumen de productos'!$F157</f>
        <v>0</v>
      </c>
    </row>
    <row r="156" spans="1:50" x14ac:dyDescent="0.25">
      <c r="A156" s="3">
        <v>152</v>
      </c>
      <c r="B156" s="6" t="str">
        <f>'Resumen de productos'!B158</f>
        <v>NOMBRE DE PRODUCTO</v>
      </c>
      <c r="C156" s="79"/>
      <c r="D156" s="79"/>
      <c r="E156" s="79"/>
      <c r="F156" s="79"/>
      <c r="G156" s="79"/>
      <c r="H156" s="79"/>
      <c r="I156" s="79"/>
      <c r="J156" s="79"/>
      <c r="K156" s="79"/>
      <c r="L156" s="79"/>
      <c r="M156" s="79"/>
      <c r="N156" s="79"/>
      <c r="O156" s="78">
        <f>C156*'Resumen de productos'!$C158</f>
        <v>0</v>
      </c>
      <c r="P156" s="78">
        <f>C156*'Resumen de productos'!$E158</f>
        <v>0</v>
      </c>
      <c r="Q156" s="78">
        <f>C156*'Resumen de productos'!$F158</f>
        <v>0</v>
      </c>
      <c r="R156" s="78">
        <f>D156*'Resumen de productos'!$C158</f>
        <v>0</v>
      </c>
      <c r="S156" s="78">
        <f>D156*'Resumen de productos'!$E158</f>
        <v>0</v>
      </c>
      <c r="T156" s="78">
        <f>D156*'Resumen de productos'!$F158</f>
        <v>0</v>
      </c>
      <c r="U156" s="78">
        <f>E156*'Resumen de productos'!$C158</f>
        <v>0</v>
      </c>
      <c r="V156" s="78">
        <f>E156*'Resumen de productos'!$E158</f>
        <v>0</v>
      </c>
      <c r="W156" s="78">
        <f>E156*'Resumen de productos'!$F158</f>
        <v>0</v>
      </c>
      <c r="X156" s="78">
        <f>F156*'Resumen de productos'!$C158</f>
        <v>0</v>
      </c>
      <c r="Y156" s="78">
        <f>F156*'Resumen de productos'!$E158</f>
        <v>0</v>
      </c>
      <c r="Z156" s="78">
        <f>F156*'Resumen de productos'!$F158</f>
        <v>0</v>
      </c>
      <c r="AA156" s="78">
        <f>G156*'Resumen de productos'!$C158</f>
        <v>0</v>
      </c>
      <c r="AB156" s="78">
        <f>G156*'Resumen de productos'!$E158</f>
        <v>0</v>
      </c>
      <c r="AC156" s="78">
        <f>G156*'Resumen de productos'!$F158</f>
        <v>0</v>
      </c>
      <c r="AD156" s="78">
        <f>H156*'Resumen de productos'!$C158</f>
        <v>0</v>
      </c>
      <c r="AE156" s="78">
        <f>H156*'Resumen de productos'!$E158</f>
        <v>0</v>
      </c>
      <c r="AF156" s="78">
        <f>H156*'Resumen de productos'!$F158</f>
        <v>0</v>
      </c>
      <c r="AG156" s="78">
        <f>I156*'Resumen de productos'!$C158</f>
        <v>0</v>
      </c>
      <c r="AH156" s="78">
        <f>I156*'Resumen de productos'!$E158</f>
        <v>0</v>
      </c>
      <c r="AI156" s="78">
        <f>I156*'Resumen de productos'!$F158</f>
        <v>0</v>
      </c>
      <c r="AJ156" s="78">
        <f>J156*'Resumen de productos'!$C158</f>
        <v>0</v>
      </c>
      <c r="AK156" s="78">
        <f>J156*'Resumen de productos'!$E158</f>
        <v>0</v>
      </c>
      <c r="AL156" s="78">
        <f>J156*'Resumen de productos'!$F158</f>
        <v>0</v>
      </c>
      <c r="AM156" s="78">
        <f>K156*'Resumen de productos'!$C158</f>
        <v>0</v>
      </c>
      <c r="AN156" s="78">
        <f>K156*'Resumen de productos'!$E158</f>
        <v>0</v>
      </c>
      <c r="AO156" s="78">
        <f>K156*'Resumen de productos'!$F158</f>
        <v>0</v>
      </c>
      <c r="AP156" s="78">
        <f>L156*'Resumen de productos'!$C158</f>
        <v>0</v>
      </c>
      <c r="AQ156" s="78">
        <f>L156*'Resumen de productos'!$E158</f>
        <v>0</v>
      </c>
      <c r="AR156" s="78">
        <f>L156*'Resumen de productos'!$F158</f>
        <v>0</v>
      </c>
      <c r="AS156" s="78">
        <f>M156*'Resumen de productos'!$C158</f>
        <v>0</v>
      </c>
      <c r="AT156" s="78">
        <f>M156*'Resumen de productos'!$E158</f>
        <v>0</v>
      </c>
      <c r="AU156" s="78">
        <f>M156*'Resumen de productos'!$F158</f>
        <v>0</v>
      </c>
      <c r="AV156" s="78">
        <f>N156*'Resumen de productos'!$C158</f>
        <v>0</v>
      </c>
      <c r="AW156" s="78">
        <f>N156*'Resumen de productos'!$E158</f>
        <v>0</v>
      </c>
      <c r="AX156" s="78">
        <f>N156*'Resumen de productos'!$F158</f>
        <v>0</v>
      </c>
    </row>
    <row r="157" spans="1:50" x14ac:dyDescent="0.25">
      <c r="A157" s="3">
        <v>153</v>
      </c>
      <c r="B157" s="6" t="str">
        <f>'Resumen de productos'!B159</f>
        <v>NOMBRE DE PRODUCTO</v>
      </c>
      <c r="C157" s="79"/>
      <c r="D157" s="79"/>
      <c r="E157" s="79"/>
      <c r="F157" s="79"/>
      <c r="G157" s="79"/>
      <c r="H157" s="79"/>
      <c r="I157" s="79"/>
      <c r="J157" s="79"/>
      <c r="K157" s="79"/>
      <c r="L157" s="79"/>
      <c r="M157" s="79"/>
      <c r="N157" s="79"/>
      <c r="O157" s="78">
        <f>C157*'Resumen de productos'!$C159</f>
        <v>0</v>
      </c>
      <c r="P157" s="78">
        <f>C157*'Resumen de productos'!$E159</f>
        <v>0</v>
      </c>
      <c r="Q157" s="78">
        <f>C157*'Resumen de productos'!$F159</f>
        <v>0</v>
      </c>
      <c r="R157" s="78">
        <f>D157*'Resumen de productos'!$C159</f>
        <v>0</v>
      </c>
      <c r="S157" s="78">
        <f>D157*'Resumen de productos'!$E159</f>
        <v>0</v>
      </c>
      <c r="T157" s="78">
        <f>D157*'Resumen de productos'!$F159</f>
        <v>0</v>
      </c>
      <c r="U157" s="78">
        <f>E157*'Resumen de productos'!$C159</f>
        <v>0</v>
      </c>
      <c r="V157" s="78">
        <f>E157*'Resumen de productos'!$E159</f>
        <v>0</v>
      </c>
      <c r="W157" s="78">
        <f>E157*'Resumen de productos'!$F159</f>
        <v>0</v>
      </c>
      <c r="X157" s="78">
        <f>F157*'Resumen de productos'!$C159</f>
        <v>0</v>
      </c>
      <c r="Y157" s="78">
        <f>F157*'Resumen de productos'!$E159</f>
        <v>0</v>
      </c>
      <c r="Z157" s="78">
        <f>F157*'Resumen de productos'!$F159</f>
        <v>0</v>
      </c>
      <c r="AA157" s="78">
        <f>G157*'Resumen de productos'!$C159</f>
        <v>0</v>
      </c>
      <c r="AB157" s="78">
        <f>G157*'Resumen de productos'!$E159</f>
        <v>0</v>
      </c>
      <c r="AC157" s="78">
        <f>G157*'Resumen de productos'!$F159</f>
        <v>0</v>
      </c>
      <c r="AD157" s="78">
        <f>H157*'Resumen de productos'!$C159</f>
        <v>0</v>
      </c>
      <c r="AE157" s="78">
        <f>H157*'Resumen de productos'!$E159</f>
        <v>0</v>
      </c>
      <c r="AF157" s="78">
        <f>H157*'Resumen de productos'!$F159</f>
        <v>0</v>
      </c>
      <c r="AG157" s="78">
        <f>I157*'Resumen de productos'!$C159</f>
        <v>0</v>
      </c>
      <c r="AH157" s="78">
        <f>I157*'Resumen de productos'!$E159</f>
        <v>0</v>
      </c>
      <c r="AI157" s="78">
        <f>I157*'Resumen de productos'!$F159</f>
        <v>0</v>
      </c>
      <c r="AJ157" s="78">
        <f>J157*'Resumen de productos'!$C159</f>
        <v>0</v>
      </c>
      <c r="AK157" s="78">
        <f>J157*'Resumen de productos'!$E159</f>
        <v>0</v>
      </c>
      <c r="AL157" s="78">
        <f>J157*'Resumen de productos'!$F159</f>
        <v>0</v>
      </c>
      <c r="AM157" s="78">
        <f>K157*'Resumen de productos'!$C159</f>
        <v>0</v>
      </c>
      <c r="AN157" s="78">
        <f>K157*'Resumen de productos'!$E159</f>
        <v>0</v>
      </c>
      <c r="AO157" s="78">
        <f>K157*'Resumen de productos'!$F159</f>
        <v>0</v>
      </c>
      <c r="AP157" s="78">
        <f>L157*'Resumen de productos'!$C159</f>
        <v>0</v>
      </c>
      <c r="AQ157" s="78">
        <f>L157*'Resumen de productos'!$E159</f>
        <v>0</v>
      </c>
      <c r="AR157" s="78">
        <f>L157*'Resumen de productos'!$F159</f>
        <v>0</v>
      </c>
      <c r="AS157" s="78">
        <f>M157*'Resumen de productos'!$C159</f>
        <v>0</v>
      </c>
      <c r="AT157" s="78">
        <f>M157*'Resumen de productos'!$E159</f>
        <v>0</v>
      </c>
      <c r="AU157" s="78">
        <f>M157*'Resumen de productos'!$F159</f>
        <v>0</v>
      </c>
      <c r="AV157" s="78">
        <f>N157*'Resumen de productos'!$C159</f>
        <v>0</v>
      </c>
      <c r="AW157" s="78">
        <f>N157*'Resumen de productos'!$E159</f>
        <v>0</v>
      </c>
      <c r="AX157" s="78">
        <f>N157*'Resumen de productos'!$F159</f>
        <v>0</v>
      </c>
    </row>
    <row r="158" spans="1:50" x14ac:dyDescent="0.25">
      <c r="A158" s="3">
        <v>154</v>
      </c>
      <c r="B158" s="6" t="str">
        <f>'Resumen de productos'!B160</f>
        <v>NOMBRE DE PRODUCTO</v>
      </c>
      <c r="C158" s="79"/>
      <c r="D158" s="79"/>
      <c r="E158" s="79"/>
      <c r="F158" s="79"/>
      <c r="G158" s="79"/>
      <c r="H158" s="79"/>
      <c r="I158" s="79"/>
      <c r="J158" s="79"/>
      <c r="K158" s="79"/>
      <c r="L158" s="79"/>
      <c r="M158" s="79"/>
      <c r="N158" s="79"/>
      <c r="O158" s="78">
        <f>C158*'Resumen de productos'!$C160</f>
        <v>0</v>
      </c>
      <c r="P158" s="78">
        <f>C158*'Resumen de productos'!$E160</f>
        <v>0</v>
      </c>
      <c r="Q158" s="78">
        <f>C158*'Resumen de productos'!$F160</f>
        <v>0</v>
      </c>
      <c r="R158" s="78">
        <f>D158*'Resumen de productos'!$C160</f>
        <v>0</v>
      </c>
      <c r="S158" s="78">
        <f>D158*'Resumen de productos'!$E160</f>
        <v>0</v>
      </c>
      <c r="T158" s="78">
        <f>D158*'Resumen de productos'!$F160</f>
        <v>0</v>
      </c>
      <c r="U158" s="78">
        <f>E158*'Resumen de productos'!$C160</f>
        <v>0</v>
      </c>
      <c r="V158" s="78">
        <f>E158*'Resumen de productos'!$E160</f>
        <v>0</v>
      </c>
      <c r="W158" s="78">
        <f>E158*'Resumen de productos'!$F160</f>
        <v>0</v>
      </c>
      <c r="X158" s="78">
        <f>F158*'Resumen de productos'!$C160</f>
        <v>0</v>
      </c>
      <c r="Y158" s="78">
        <f>F158*'Resumen de productos'!$E160</f>
        <v>0</v>
      </c>
      <c r="Z158" s="78">
        <f>F158*'Resumen de productos'!$F160</f>
        <v>0</v>
      </c>
      <c r="AA158" s="78">
        <f>G158*'Resumen de productos'!$C160</f>
        <v>0</v>
      </c>
      <c r="AB158" s="78">
        <f>G158*'Resumen de productos'!$E160</f>
        <v>0</v>
      </c>
      <c r="AC158" s="78">
        <f>G158*'Resumen de productos'!$F160</f>
        <v>0</v>
      </c>
      <c r="AD158" s="78">
        <f>H158*'Resumen de productos'!$C160</f>
        <v>0</v>
      </c>
      <c r="AE158" s="78">
        <f>H158*'Resumen de productos'!$E160</f>
        <v>0</v>
      </c>
      <c r="AF158" s="78">
        <f>H158*'Resumen de productos'!$F160</f>
        <v>0</v>
      </c>
      <c r="AG158" s="78">
        <f>I158*'Resumen de productos'!$C160</f>
        <v>0</v>
      </c>
      <c r="AH158" s="78">
        <f>I158*'Resumen de productos'!$E160</f>
        <v>0</v>
      </c>
      <c r="AI158" s="78">
        <f>I158*'Resumen de productos'!$F160</f>
        <v>0</v>
      </c>
      <c r="AJ158" s="78">
        <f>J158*'Resumen de productos'!$C160</f>
        <v>0</v>
      </c>
      <c r="AK158" s="78">
        <f>J158*'Resumen de productos'!$E160</f>
        <v>0</v>
      </c>
      <c r="AL158" s="78">
        <f>J158*'Resumen de productos'!$F160</f>
        <v>0</v>
      </c>
      <c r="AM158" s="78">
        <f>K158*'Resumen de productos'!$C160</f>
        <v>0</v>
      </c>
      <c r="AN158" s="78">
        <f>K158*'Resumen de productos'!$E160</f>
        <v>0</v>
      </c>
      <c r="AO158" s="78">
        <f>K158*'Resumen de productos'!$F160</f>
        <v>0</v>
      </c>
      <c r="AP158" s="78">
        <f>L158*'Resumen de productos'!$C160</f>
        <v>0</v>
      </c>
      <c r="AQ158" s="78">
        <f>L158*'Resumen de productos'!$E160</f>
        <v>0</v>
      </c>
      <c r="AR158" s="78">
        <f>L158*'Resumen de productos'!$F160</f>
        <v>0</v>
      </c>
      <c r="AS158" s="78">
        <f>M158*'Resumen de productos'!$C160</f>
        <v>0</v>
      </c>
      <c r="AT158" s="78">
        <f>M158*'Resumen de productos'!$E160</f>
        <v>0</v>
      </c>
      <c r="AU158" s="78">
        <f>M158*'Resumen de productos'!$F160</f>
        <v>0</v>
      </c>
      <c r="AV158" s="78">
        <f>N158*'Resumen de productos'!$C160</f>
        <v>0</v>
      </c>
      <c r="AW158" s="78">
        <f>N158*'Resumen de productos'!$E160</f>
        <v>0</v>
      </c>
      <c r="AX158" s="78">
        <f>N158*'Resumen de productos'!$F160</f>
        <v>0</v>
      </c>
    </row>
    <row r="159" spans="1:50" x14ac:dyDescent="0.25">
      <c r="A159" s="3">
        <v>155</v>
      </c>
      <c r="B159" s="6" t="str">
        <f>'Resumen de productos'!B161</f>
        <v>NOMBRE DE PRODUCTO</v>
      </c>
      <c r="C159" s="79"/>
      <c r="D159" s="79"/>
      <c r="E159" s="79"/>
      <c r="F159" s="79"/>
      <c r="G159" s="79"/>
      <c r="H159" s="79"/>
      <c r="I159" s="79"/>
      <c r="J159" s="79"/>
      <c r="K159" s="79"/>
      <c r="L159" s="79"/>
      <c r="M159" s="79"/>
      <c r="N159" s="79"/>
      <c r="O159" s="78">
        <f>C159*'Resumen de productos'!$C161</f>
        <v>0</v>
      </c>
      <c r="P159" s="78">
        <f>C159*'Resumen de productos'!$E161</f>
        <v>0</v>
      </c>
      <c r="Q159" s="78">
        <f>C159*'Resumen de productos'!$F161</f>
        <v>0</v>
      </c>
      <c r="R159" s="78">
        <f>D159*'Resumen de productos'!$C161</f>
        <v>0</v>
      </c>
      <c r="S159" s="78">
        <f>D159*'Resumen de productos'!$E161</f>
        <v>0</v>
      </c>
      <c r="T159" s="78">
        <f>D159*'Resumen de productos'!$F161</f>
        <v>0</v>
      </c>
      <c r="U159" s="78">
        <f>E159*'Resumen de productos'!$C161</f>
        <v>0</v>
      </c>
      <c r="V159" s="78">
        <f>E159*'Resumen de productos'!$E161</f>
        <v>0</v>
      </c>
      <c r="W159" s="78">
        <f>E159*'Resumen de productos'!$F161</f>
        <v>0</v>
      </c>
      <c r="X159" s="78">
        <f>F159*'Resumen de productos'!$C161</f>
        <v>0</v>
      </c>
      <c r="Y159" s="78">
        <f>F159*'Resumen de productos'!$E161</f>
        <v>0</v>
      </c>
      <c r="Z159" s="78">
        <f>F159*'Resumen de productos'!$F161</f>
        <v>0</v>
      </c>
      <c r="AA159" s="78">
        <f>G159*'Resumen de productos'!$C161</f>
        <v>0</v>
      </c>
      <c r="AB159" s="78">
        <f>G159*'Resumen de productos'!$E161</f>
        <v>0</v>
      </c>
      <c r="AC159" s="78">
        <f>G159*'Resumen de productos'!$F161</f>
        <v>0</v>
      </c>
      <c r="AD159" s="78">
        <f>H159*'Resumen de productos'!$C161</f>
        <v>0</v>
      </c>
      <c r="AE159" s="78">
        <f>H159*'Resumen de productos'!$E161</f>
        <v>0</v>
      </c>
      <c r="AF159" s="78">
        <f>H159*'Resumen de productos'!$F161</f>
        <v>0</v>
      </c>
      <c r="AG159" s="78">
        <f>I159*'Resumen de productos'!$C161</f>
        <v>0</v>
      </c>
      <c r="AH159" s="78">
        <f>I159*'Resumen de productos'!$E161</f>
        <v>0</v>
      </c>
      <c r="AI159" s="78">
        <f>I159*'Resumen de productos'!$F161</f>
        <v>0</v>
      </c>
      <c r="AJ159" s="78">
        <f>J159*'Resumen de productos'!$C161</f>
        <v>0</v>
      </c>
      <c r="AK159" s="78">
        <f>J159*'Resumen de productos'!$E161</f>
        <v>0</v>
      </c>
      <c r="AL159" s="78">
        <f>J159*'Resumen de productos'!$F161</f>
        <v>0</v>
      </c>
      <c r="AM159" s="78">
        <f>K159*'Resumen de productos'!$C161</f>
        <v>0</v>
      </c>
      <c r="AN159" s="78">
        <f>K159*'Resumen de productos'!$E161</f>
        <v>0</v>
      </c>
      <c r="AO159" s="78">
        <f>K159*'Resumen de productos'!$F161</f>
        <v>0</v>
      </c>
      <c r="AP159" s="78">
        <f>L159*'Resumen de productos'!$C161</f>
        <v>0</v>
      </c>
      <c r="AQ159" s="78">
        <f>L159*'Resumen de productos'!$E161</f>
        <v>0</v>
      </c>
      <c r="AR159" s="78">
        <f>L159*'Resumen de productos'!$F161</f>
        <v>0</v>
      </c>
      <c r="AS159" s="78">
        <f>M159*'Resumen de productos'!$C161</f>
        <v>0</v>
      </c>
      <c r="AT159" s="78">
        <f>M159*'Resumen de productos'!$E161</f>
        <v>0</v>
      </c>
      <c r="AU159" s="78">
        <f>M159*'Resumen de productos'!$F161</f>
        <v>0</v>
      </c>
      <c r="AV159" s="78">
        <f>N159*'Resumen de productos'!$C161</f>
        <v>0</v>
      </c>
      <c r="AW159" s="78">
        <f>N159*'Resumen de productos'!$E161</f>
        <v>0</v>
      </c>
      <c r="AX159" s="78">
        <f>N159*'Resumen de productos'!$F161</f>
        <v>0</v>
      </c>
    </row>
    <row r="160" spans="1:50" x14ac:dyDescent="0.25">
      <c r="A160" s="3">
        <v>156</v>
      </c>
      <c r="B160" s="6" t="str">
        <f>'Resumen de productos'!B162</f>
        <v>NOMBRE DE PRODUCTO</v>
      </c>
      <c r="C160" s="79"/>
      <c r="D160" s="79"/>
      <c r="E160" s="79"/>
      <c r="F160" s="79"/>
      <c r="G160" s="79"/>
      <c r="H160" s="79"/>
      <c r="I160" s="79"/>
      <c r="J160" s="79"/>
      <c r="K160" s="79"/>
      <c r="L160" s="79"/>
      <c r="M160" s="79"/>
      <c r="N160" s="79"/>
      <c r="O160" s="78">
        <f>C160*'Resumen de productos'!$C162</f>
        <v>0</v>
      </c>
      <c r="P160" s="78">
        <f>C160*'Resumen de productos'!$E162</f>
        <v>0</v>
      </c>
      <c r="Q160" s="78">
        <f>C160*'Resumen de productos'!$F162</f>
        <v>0</v>
      </c>
      <c r="R160" s="78">
        <f>D160*'Resumen de productos'!$C162</f>
        <v>0</v>
      </c>
      <c r="S160" s="78">
        <f>D160*'Resumen de productos'!$E162</f>
        <v>0</v>
      </c>
      <c r="T160" s="78">
        <f>D160*'Resumen de productos'!$F162</f>
        <v>0</v>
      </c>
      <c r="U160" s="78">
        <f>E160*'Resumen de productos'!$C162</f>
        <v>0</v>
      </c>
      <c r="V160" s="78">
        <f>E160*'Resumen de productos'!$E162</f>
        <v>0</v>
      </c>
      <c r="W160" s="78">
        <f>E160*'Resumen de productos'!$F162</f>
        <v>0</v>
      </c>
      <c r="X160" s="78">
        <f>F160*'Resumen de productos'!$C162</f>
        <v>0</v>
      </c>
      <c r="Y160" s="78">
        <f>F160*'Resumen de productos'!$E162</f>
        <v>0</v>
      </c>
      <c r="Z160" s="78">
        <f>F160*'Resumen de productos'!$F162</f>
        <v>0</v>
      </c>
      <c r="AA160" s="78">
        <f>G160*'Resumen de productos'!$C162</f>
        <v>0</v>
      </c>
      <c r="AB160" s="78">
        <f>G160*'Resumen de productos'!$E162</f>
        <v>0</v>
      </c>
      <c r="AC160" s="78">
        <f>G160*'Resumen de productos'!$F162</f>
        <v>0</v>
      </c>
      <c r="AD160" s="78">
        <f>H160*'Resumen de productos'!$C162</f>
        <v>0</v>
      </c>
      <c r="AE160" s="78">
        <f>H160*'Resumen de productos'!$E162</f>
        <v>0</v>
      </c>
      <c r="AF160" s="78">
        <f>H160*'Resumen de productos'!$F162</f>
        <v>0</v>
      </c>
      <c r="AG160" s="78">
        <f>I160*'Resumen de productos'!$C162</f>
        <v>0</v>
      </c>
      <c r="AH160" s="78">
        <f>I160*'Resumen de productos'!$E162</f>
        <v>0</v>
      </c>
      <c r="AI160" s="78">
        <f>I160*'Resumen de productos'!$F162</f>
        <v>0</v>
      </c>
      <c r="AJ160" s="78">
        <f>J160*'Resumen de productos'!$C162</f>
        <v>0</v>
      </c>
      <c r="AK160" s="78">
        <f>J160*'Resumen de productos'!$E162</f>
        <v>0</v>
      </c>
      <c r="AL160" s="78">
        <f>J160*'Resumen de productos'!$F162</f>
        <v>0</v>
      </c>
      <c r="AM160" s="78">
        <f>K160*'Resumen de productos'!$C162</f>
        <v>0</v>
      </c>
      <c r="AN160" s="78">
        <f>K160*'Resumen de productos'!$E162</f>
        <v>0</v>
      </c>
      <c r="AO160" s="78">
        <f>K160*'Resumen de productos'!$F162</f>
        <v>0</v>
      </c>
      <c r="AP160" s="78">
        <f>L160*'Resumen de productos'!$C162</f>
        <v>0</v>
      </c>
      <c r="AQ160" s="78">
        <f>L160*'Resumen de productos'!$E162</f>
        <v>0</v>
      </c>
      <c r="AR160" s="78">
        <f>L160*'Resumen de productos'!$F162</f>
        <v>0</v>
      </c>
      <c r="AS160" s="78">
        <f>M160*'Resumen de productos'!$C162</f>
        <v>0</v>
      </c>
      <c r="AT160" s="78">
        <f>M160*'Resumen de productos'!$E162</f>
        <v>0</v>
      </c>
      <c r="AU160" s="78">
        <f>M160*'Resumen de productos'!$F162</f>
        <v>0</v>
      </c>
      <c r="AV160" s="78">
        <f>N160*'Resumen de productos'!$C162</f>
        <v>0</v>
      </c>
      <c r="AW160" s="78">
        <f>N160*'Resumen de productos'!$E162</f>
        <v>0</v>
      </c>
      <c r="AX160" s="78">
        <f>N160*'Resumen de productos'!$F162</f>
        <v>0</v>
      </c>
    </row>
    <row r="161" spans="1:50" x14ac:dyDescent="0.25">
      <c r="A161" s="3">
        <v>157</v>
      </c>
      <c r="B161" s="6" t="str">
        <f>'Resumen de productos'!B163</f>
        <v>NOMBRE DE PRODUCTO</v>
      </c>
      <c r="C161" s="79"/>
      <c r="D161" s="79"/>
      <c r="E161" s="79"/>
      <c r="F161" s="79"/>
      <c r="G161" s="79"/>
      <c r="H161" s="79"/>
      <c r="I161" s="79"/>
      <c r="J161" s="79"/>
      <c r="K161" s="79"/>
      <c r="L161" s="79"/>
      <c r="M161" s="79"/>
      <c r="N161" s="79"/>
      <c r="O161" s="78">
        <f>C161*'Resumen de productos'!$C163</f>
        <v>0</v>
      </c>
      <c r="P161" s="78">
        <f>C161*'Resumen de productos'!$E163</f>
        <v>0</v>
      </c>
      <c r="Q161" s="78">
        <f>C161*'Resumen de productos'!$F163</f>
        <v>0</v>
      </c>
      <c r="R161" s="78">
        <f>D161*'Resumen de productos'!$C163</f>
        <v>0</v>
      </c>
      <c r="S161" s="78">
        <f>D161*'Resumen de productos'!$E163</f>
        <v>0</v>
      </c>
      <c r="T161" s="78">
        <f>D161*'Resumen de productos'!$F163</f>
        <v>0</v>
      </c>
      <c r="U161" s="78">
        <f>E161*'Resumen de productos'!$C163</f>
        <v>0</v>
      </c>
      <c r="V161" s="78">
        <f>E161*'Resumen de productos'!$E163</f>
        <v>0</v>
      </c>
      <c r="W161" s="78">
        <f>E161*'Resumen de productos'!$F163</f>
        <v>0</v>
      </c>
      <c r="X161" s="78">
        <f>F161*'Resumen de productos'!$C163</f>
        <v>0</v>
      </c>
      <c r="Y161" s="78">
        <f>F161*'Resumen de productos'!$E163</f>
        <v>0</v>
      </c>
      <c r="Z161" s="78">
        <f>F161*'Resumen de productos'!$F163</f>
        <v>0</v>
      </c>
      <c r="AA161" s="78">
        <f>G161*'Resumen de productos'!$C163</f>
        <v>0</v>
      </c>
      <c r="AB161" s="78">
        <f>G161*'Resumen de productos'!$E163</f>
        <v>0</v>
      </c>
      <c r="AC161" s="78">
        <f>G161*'Resumen de productos'!$F163</f>
        <v>0</v>
      </c>
      <c r="AD161" s="78">
        <f>H161*'Resumen de productos'!$C163</f>
        <v>0</v>
      </c>
      <c r="AE161" s="78">
        <f>H161*'Resumen de productos'!$E163</f>
        <v>0</v>
      </c>
      <c r="AF161" s="78">
        <f>H161*'Resumen de productos'!$F163</f>
        <v>0</v>
      </c>
      <c r="AG161" s="78">
        <f>I161*'Resumen de productos'!$C163</f>
        <v>0</v>
      </c>
      <c r="AH161" s="78">
        <f>I161*'Resumen de productos'!$E163</f>
        <v>0</v>
      </c>
      <c r="AI161" s="78">
        <f>I161*'Resumen de productos'!$F163</f>
        <v>0</v>
      </c>
      <c r="AJ161" s="78">
        <f>J161*'Resumen de productos'!$C163</f>
        <v>0</v>
      </c>
      <c r="AK161" s="78">
        <f>J161*'Resumen de productos'!$E163</f>
        <v>0</v>
      </c>
      <c r="AL161" s="78">
        <f>J161*'Resumen de productos'!$F163</f>
        <v>0</v>
      </c>
      <c r="AM161" s="78">
        <f>K161*'Resumen de productos'!$C163</f>
        <v>0</v>
      </c>
      <c r="AN161" s="78">
        <f>K161*'Resumen de productos'!$E163</f>
        <v>0</v>
      </c>
      <c r="AO161" s="78">
        <f>K161*'Resumen de productos'!$F163</f>
        <v>0</v>
      </c>
      <c r="AP161" s="78">
        <f>L161*'Resumen de productos'!$C163</f>
        <v>0</v>
      </c>
      <c r="AQ161" s="78">
        <f>L161*'Resumen de productos'!$E163</f>
        <v>0</v>
      </c>
      <c r="AR161" s="78">
        <f>L161*'Resumen de productos'!$F163</f>
        <v>0</v>
      </c>
      <c r="AS161" s="78">
        <f>M161*'Resumen de productos'!$C163</f>
        <v>0</v>
      </c>
      <c r="AT161" s="78">
        <f>M161*'Resumen de productos'!$E163</f>
        <v>0</v>
      </c>
      <c r="AU161" s="78">
        <f>M161*'Resumen de productos'!$F163</f>
        <v>0</v>
      </c>
      <c r="AV161" s="78">
        <f>N161*'Resumen de productos'!$C163</f>
        <v>0</v>
      </c>
      <c r="AW161" s="78">
        <f>N161*'Resumen de productos'!$E163</f>
        <v>0</v>
      </c>
      <c r="AX161" s="78">
        <f>N161*'Resumen de productos'!$F163</f>
        <v>0</v>
      </c>
    </row>
    <row r="162" spans="1:50" x14ac:dyDescent="0.25">
      <c r="A162" s="3">
        <v>158</v>
      </c>
      <c r="B162" s="6" t="str">
        <f>'Resumen de productos'!B164</f>
        <v>NOMBRE DE PRODUCTO</v>
      </c>
      <c r="C162" s="79"/>
      <c r="D162" s="79"/>
      <c r="E162" s="79"/>
      <c r="F162" s="79"/>
      <c r="G162" s="79"/>
      <c r="H162" s="79"/>
      <c r="I162" s="79"/>
      <c r="J162" s="79"/>
      <c r="K162" s="79"/>
      <c r="L162" s="79"/>
      <c r="M162" s="79"/>
      <c r="N162" s="79"/>
      <c r="O162" s="78">
        <f>C162*'Resumen de productos'!$C164</f>
        <v>0</v>
      </c>
      <c r="P162" s="78">
        <f>C162*'Resumen de productos'!$E164</f>
        <v>0</v>
      </c>
      <c r="Q162" s="78">
        <f>C162*'Resumen de productos'!$F164</f>
        <v>0</v>
      </c>
      <c r="R162" s="78">
        <f>D162*'Resumen de productos'!$C164</f>
        <v>0</v>
      </c>
      <c r="S162" s="78">
        <f>D162*'Resumen de productos'!$E164</f>
        <v>0</v>
      </c>
      <c r="T162" s="78">
        <f>D162*'Resumen de productos'!$F164</f>
        <v>0</v>
      </c>
      <c r="U162" s="78">
        <f>E162*'Resumen de productos'!$C164</f>
        <v>0</v>
      </c>
      <c r="V162" s="78">
        <f>E162*'Resumen de productos'!$E164</f>
        <v>0</v>
      </c>
      <c r="W162" s="78">
        <f>E162*'Resumen de productos'!$F164</f>
        <v>0</v>
      </c>
      <c r="X162" s="78">
        <f>F162*'Resumen de productos'!$C164</f>
        <v>0</v>
      </c>
      <c r="Y162" s="78">
        <f>F162*'Resumen de productos'!$E164</f>
        <v>0</v>
      </c>
      <c r="Z162" s="78">
        <f>F162*'Resumen de productos'!$F164</f>
        <v>0</v>
      </c>
      <c r="AA162" s="78">
        <f>G162*'Resumen de productos'!$C164</f>
        <v>0</v>
      </c>
      <c r="AB162" s="78">
        <f>G162*'Resumen de productos'!$E164</f>
        <v>0</v>
      </c>
      <c r="AC162" s="78">
        <f>G162*'Resumen de productos'!$F164</f>
        <v>0</v>
      </c>
      <c r="AD162" s="78">
        <f>H162*'Resumen de productos'!$C164</f>
        <v>0</v>
      </c>
      <c r="AE162" s="78">
        <f>H162*'Resumen de productos'!$E164</f>
        <v>0</v>
      </c>
      <c r="AF162" s="78">
        <f>H162*'Resumen de productos'!$F164</f>
        <v>0</v>
      </c>
      <c r="AG162" s="78">
        <f>I162*'Resumen de productos'!$C164</f>
        <v>0</v>
      </c>
      <c r="AH162" s="78">
        <f>I162*'Resumen de productos'!$E164</f>
        <v>0</v>
      </c>
      <c r="AI162" s="78">
        <f>I162*'Resumen de productos'!$F164</f>
        <v>0</v>
      </c>
      <c r="AJ162" s="78">
        <f>J162*'Resumen de productos'!$C164</f>
        <v>0</v>
      </c>
      <c r="AK162" s="78">
        <f>J162*'Resumen de productos'!$E164</f>
        <v>0</v>
      </c>
      <c r="AL162" s="78">
        <f>J162*'Resumen de productos'!$F164</f>
        <v>0</v>
      </c>
      <c r="AM162" s="78">
        <f>K162*'Resumen de productos'!$C164</f>
        <v>0</v>
      </c>
      <c r="AN162" s="78">
        <f>K162*'Resumen de productos'!$E164</f>
        <v>0</v>
      </c>
      <c r="AO162" s="78">
        <f>K162*'Resumen de productos'!$F164</f>
        <v>0</v>
      </c>
      <c r="AP162" s="78">
        <f>L162*'Resumen de productos'!$C164</f>
        <v>0</v>
      </c>
      <c r="AQ162" s="78">
        <f>L162*'Resumen de productos'!$E164</f>
        <v>0</v>
      </c>
      <c r="AR162" s="78">
        <f>L162*'Resumen de productos'!$F164</f>
        <v>0</v>
      </c>
      <c r="AS162" s="78">
        <f>M162*'Resumen de productos'!$C164</f>
        <v>0</v>
      </c>
      <c r="AT162" s="78">
        <f>M162*'Resumen de productos'!$E164</f>
        <v>0</v>
      </c>
      <c r="AU162" s="78">
        <f>M162*'Resumen de productos'!$F164</f>
        <v>0</v>
      </c>
      <c r="AV162" s="78">
        <f>N162*'Resumen de productos'!$C164</f>
        <v>0</v>
      </c>
      <c r="AW162" s="78">
        <f>N162*'Resumen de productos'!$E164</f>
        <v>0</v>
      </c>
      <c r="AX162" s="78">
        <f>N162*'Resumen de productos'!$F164</f>
        <v>0</v>
      </c>
    </row>
    <row r="163" spans="1:50" x14ac:dyDescent="0.25">
      <c r="A163" s="3">
        <v>159</v>
      </c>
      <c r="B163" s="6" t="str">
        <f>'Resumen de productos'!B165</f>
        <v>NOMBRE DE PRODUCTO</v>
      </c>
      <c r="C163" s="79"/>
      <c r="D163" s="79"/>
      <c r="E163" s="79"/>
      <c r="F163" s="79"/>
      <c r="G163" s="79"/>
      <c r="H163" s="79"/>
      <c r="I163" s="79"/>
      <c r="J163" s="79"/>
      <c r="K163" s="79"/>
      <c r="L163" s="79"/>
      <c r="M163" s="79"/>
      <c r="N163" s="79"/>
      <c r="O163" s="78">
        <f>C163*'Resumen de productos'!$C165</f>
        <v>0</v>
      </c>
      <c r="P163" s="78">
        <f>C163*'Resumen de productos'!$E165</f>
        <v>0</v>
      </c>
      <c r="Q163" s="78">
        <f>C163*'Resumen de productos'!$F165</f>
        <v>0</v>
      </c>
      <c r="R163" s="78">
        <f>D163*'Resumen de productos'!$C165</f>
        <v>0</v>
      </c>
      <c r="S163" s="78">
        <f>D163*'Resumen de productos'!$E165</f>
        <v>0</v>
      </c>
      <c r="T163" s="78">
        <f>D163*'Resumen de productos'!$F165</f>
        <v>0</v>
      </c>
      <c r="U163" s="78">
        <f>E163*'Resumen de productos'!$C165</f>
        <v>0</v>
      </c>
      <c r="V163" s="78">
        <f>E163*'Resumen de productos'!$E165</f>
        <v>0</v>
      </c>
      <c r="W163" s="78">
        <f>E163*'Resumen de productos'!$F165</f>
        <v>0</v>
      </c>
      <c r="X163" s="78">
        <f>F163*'Resumen de productos'!$C165</f>
        <v>0</v>
      </c>
      <c r="Y163" s="78">
        <f>F163*'Resumen de productos'!$E165</f>
        <v>0</v>
      </c>
      <c r="Z163" s="78">
        <f>F163*'Resumen de productos'!$F165</f>
        <v>0</v>
      </c>
      <c r="AA163" s="78">
        <f>G163*'Resumen de productos'!$C165</f>
        <v>0</v>
      </c>
      <c r="AB163" s="78">
        <f>G163*'Resumen de productos'!$E165</f>
        <v>0</v>
      </c>
      <c r="AC163" s="78">
        <f>G163*'Resumen de productos'!$F165</f>
        <v>0</v>
      </c>
      <c r="AD163" s="78">
        <f>H163*'Resumen de productos'!$C165</f>
        <v>0</v>
      </c>
      <c r="AE163" s="78">
        <f>H163*'Resumen de productos'!$E165</f>
        <v>0</v>
      </c>
      <c r="AF163" s="78">
        <f>H163*'Resumen de productos'!$F165</f>
        <v>0</v>
      </c>
      <c r="AG163" s="78">
        <f>I163*'Resumen de productos'!$C165</f>
        <v>0</v>
      </c>
      <c r="AH163" s="78">
        <f>I163*'Resumen de productos'!$E165</f>
        <v>0</v>
      </c>
      <c r="AI163" s="78">
        <f>I163*'Resumen de productos'!$F165</f>
        <v>0</v>
      </c>
      <c r="AJ163" s="78">
        <f>J163*'Resumen de productos'!$C165</f>
        <v>0</v>
      </c>
      <c r="AK163" s="78">
        <f>J163*'Resumen de productos'!$E165</f>
        <v>0</v>
      </c>
      <c r="AL163" s="78">
        <f>J163*'Resumen de productos'!$F165</f>
        <v>0</v>
      </c>
      <c r="AM163" s="78">
        <f>K163*'Resumen de productos'!$C165</f>
        <v>0</v>
      </c>
      <c r="AN163" s="78">
        <f>K163*'Resumen de productos'!$E165</f>
        <v>0</v>
      </c>
      <c r="AO163" s="78">
        <f>K163*'Resumen de productos'!$F165</f>
        <v>0</v>
      </c>
      <c r="AP163" s="78">
        <f>L163*'Resumen de productos'!$C165</f>
        <v>0</v>
      </c>
      <c r="AQ163" s="78">
        <f>L163*'Resumen de productos'!$E165</f>
        <v>0</v>
      </c>
      <c r="AR163" s="78">
        <f>L163*'Resumen de productos'!$F165</f>
        <v>0</v>
      </c>
      <c r="AS163" s="78">
        <f>M163*'Resumen de productos'!$C165</f>
        <v>0</v>
      </c>
      <c r="AT163" s="78">
        <f>M163*'Resumen de productos'!$E165</f>
        <v>0</v>
      </c>
      <c r="AU163" s="78">
        <f>M163*'Resumen de productos'!$F165</f>
        <v>0</v>
      </c>
      <c r="AV163" s="78">
        <f>N163*'Resumen de productos'!$C165</f>
        <v>0</v>
      </c>
      <c r="AW163" s="78">
        <f>N163*'Resumen de productos'!$E165</f>
        <v>0</v>
      </c>
      <c r="AX163" s="78">
        <f>N163*'Resumen de productos'!$F165</f>
        <v>0</v>
      </c>
    </row>
    <row r="164" spans="1:50" x14ac:dyDescent="0.25">
      <c r="A164" s="3">
        <v>160</v>
      </c>
      <c r="B164" s="6" t="str">
        <f>'Resumen de productos'!B166</f>
        <v>NOMBRE DE PRODUCTO</v>
      </c>
      <c r="C164" s="79"/>
      <c r="D164" s="79"/>
      <c r="E164" s="79"/>
      <c r="F164" s="79"/>
      <c r="G164" s="79"/>
      <c r="H164" s="79"/>
      <c r="I164" s="79"/>
      <c r="J164" s="79"/>
      <c r="K164" s="79"/>
      <c r="L164" s="79"/>
      <c r="M164" s="79"/>
      <c r="N164" s="79"/>
      <c r="O164" s="78">
        <f>C164*'Resumen de productos'!$C166</f>
        <v>0</v>
      </c>
      <c r="P164" s="78">
        <f>C164*'Resumen de productos'!$E166</f>
        <v>0</v>
      </c>
      <c r="Q164" s="78">
        <f>C164*'Resumen de productos'!$F166</f>
        <v>0</v>
      </c>
      <c r="R164" s="78">
        <f>D164*'Resumen de productos'!$C166</f>
        <v>0</v>
      </c>
      <c r="S164" s="78">
        <f>D164*'Resumen de productos'!$E166</f>
        <v>0</v>
      </c>
      <c r="T164" s="78">
        <f>D164*'Resumen de productos'!$F166</f>
        <v>0</v>
      </c>
      <c r="U164" s="78">
        <f>E164*'Resumen de productos'!$C166</f>
        <v>0</v>
      </c>
      <c r="V164" s="78">
        <f>E164*'Resumen de productos'!$E166</f>
        <v>0</v>
      </c>
      <c r="W164" s="78">
        <f>E164*'Resumen de productos'!$F166</f>
        <v>0</v>
      </c>
      <c r="X164" s="78">
        <f>F164*'Resumen de productos'!$C166</f>
        <v>0</v>
      </c>
      <c r="Y164" s="78">
        <f>F164*'Resumen de productos'!$E166</f>
        <v>0</v>
      </c>
      <c r="Z164" s="78">
        <f>F164*'Resumen de productos'!$F166</f>
        <v>0</v>
      </c>
      <c r="AA164" s="78">
        <f>G164*'Resumen de productos'!$C166</f>
        <v>0</v>
      </c>
      <c r="AB164" s="78">
        <f>G164*'Resumen de productos'!$E166</f>
        <v>0</v>
      </c>
      <c r="AC164" s="78">
        <f>G164*'Resumen de productos'!$F166</f>
        <v>0</v>
      </c>
      <c r="AD164" s="78">
        <f>H164*'Resumen de productos'!$C166</f>
        <v>0</v>
      </c>
      <c r="AE164" s="78">
        <f>H164*'Resumen de productos'!$E166</f>
        <v>0</v>
      </c>
      <c r="AF164" s="78">
        <f>H164*'Resumen de productos'!$F166</f>
        <v>0</v>
      </c>
      <c r="AG164" s="78">
        <f>I164*'Resumen de productos'!$C166</f>
        <v>0</v>
      </c>
      <c r="AH164" s="78">
        <f>I164*'Resumen de productos'!$E166</f>
        <v>0</v>
      </c>
      <c r="AI164" s="78">
        <f>I164*'Resumen de productos'!$F166</f>
        <v>0</v>
      </c>
      <c r="AJ164" s="78">
        <f>J164*'Resumen de productos'!$C166</f>
        <v>0</v>
      </c>
      <c r="AK164" s="78">
        <f>J164*'Resumen de productos'!$E166</f>
        <v>0</v>
      </c>
      <c r="AL164" s="78">
        <f>J164*'Resumen de productos'!$F166</f>
        <v>0</v>
      </c>
      <c r="AM164" s="78">
        <f>K164*'Resumen de productos'!$C166</f>
        <v>0</v>
      </c>
      <c r="AN164" s="78">
        <f>K164*'Resumen de productos'!$E166</f>
        <v>0</v>
      </c>
      <c r="AO164" s="78">
        <f>K164*'Resumen de productos'!$F166</f>
        <v>0</v>
      </c>
      <c r="AP164" s="78">
        <f>L164*'Resumen de productos'!$C166</f>
        <v>0</v>
      </c>
      <c r="AQ164" s="78">
        <f>L164*'Resumen de productos'!$E166</f>
        <v>0</v>
      </c>
      <c r="AR164" s="78">
        <f>L164*'Resumen de productos'!$F166</f>
        <v>0</v>
      </c>
      <c r="AS164" s="78">
        <f>M164*'Resumen de productos'!$C166</f>
        <v>0</v>
      </c>
      <c r="AT164" s="78">
        <f>M164*'Resumen de productos'!$E166</f>
        <v>0</v>
      </c>
      <c r="AU164" s="78">
        <f>M164*'Resumen de productos'!$F166</f>
        <v>0</v>
      </c>
      <c r="AV164" s="78">
        <f>N164*'Resumen de productos'!$C166</f>
        <v>0</v>
      </c>
      <c r="AW164" s="78">
        <f>N164*'Resumen de productos'!$E166</f>
        <v>0</v>
      </c>
      <c r="AX164" s="78">
        <f>N164*'Resumen de productos'!$F166</f>
        <v>0</v>
      </c>
    </row>
    <row r="165" spans="1:50" x14ac:dyDescent="0.25">
      <c r="A165" s="3">
        <v>161</v>
      </c>
      <c r="B165" s="6" t="str">
        <f>'Resumen de productos'!B167</f>
        <v>NOMBRE DE PRODUCTO</v>
      </c>
      <c r="C165" s="79"/>
      <c r="D165" s="79"/>
      <c r="E165" s="79"/>
      <c r="F165" s="79"/>
      <c r="G165" s="79"/>
      <c r="H165" s="79"/>
      <c r="I165" s="79"/>
      <c r="J165" s="79"/>
      <c r="K165" s="79"/>
      <c r="L165" s="79"/>
      <c r="M165" s="79"/>
      <c r="N165" s="79"/>
      <c r="O165" s="78">
        <f>C165*'Resumen de productos'!$C167</f>
        <v>0</v>
      </c>
      <c r="P165" s="78">
        <f>C165*'Resumen de productos'!$E167</f>
        <v>0</v>
      </c>
      <c r="Q165" s="78">
        <f>C165*'Resumen de productos'!$F167</f>
        <v>0</v>
      </c>
      <c r="R165" s="78">
        <f>D165*'Resumen de productos'!$C167</f>
        <v>0</v>
      </c>
      <c r="S165" s="78">
        <f>D165*'Resumen de productos'!$E167</f>
        <v>0</v>
      </c>
      <c r="T165" s="78">
        <f>D165*'Resumen de productos'!$F167</f>
        <v>0</v>
      </c>
      <c r="U165" s="78">
        <f>E165*'Resumen de productos'!$C167</f>
        <v>0</v>
      </c>
      <c r="V165" s="78">
        <f>E165*'Resumen de productos'!$E167</f>
        <v>0</v>
      </c>
      <c r="W165" s="78">
        <f>E165*'Resumen de productos'!$F167</f>
        <v>0</v>
      </c>
      <c r="X165" s="78">
        <f>F165*'Resumen de productos'!$C167</f>
        <v>0</v>
      </c>
      <c r="Y165" s="78">
        <f>F165*'Resumen de productos'!$E167</f>
        <v>0</v>
      </c>
      <c r="Z165" s="78">
        <f>F165*'Resumen de productos'!$F167</f>
        <v>0</v>
      </c>
      <c r="AA165" s="78">
        <f>G165*'Resumen de productos'!$C167</f>
        <v>0</v>
      </c>
      <c r="AB165" s="78">
        <f>G165*'Resumen de productos'!$E167</f>
        <v>0</v>
      </c>
      <c r="AC165" s="78">
        <f>G165*'Resumen de productos'!$F167</f>
        <v>0</v>
      </c>
      <c r="AD165" s="78">
        <f>H165*'Resumen de productos'!$C167</f>
        <v>0</v>
      </c>
      <c r="AE165" s="78">
        <f>H165*'Resumen de productos'!$E167</f>
        <v>0</v>
      </c>
      <c r="AF165" s="78">
        <f>H165*'Resumen de productos'!$F167</f>
        <v>0</v>
      </c>
      <c r="AG165" s="78">
        <f>I165*'Resumen de productos'!$C167</f>
        <v>0</v>
      </c>
      <c r="AH165" s="78">
        <f>I165*'Resumen de productos'!$E167</f>
        <v>0</v>
      </c>
      <c r="AI165" s="78">
        <f>I165*'Resumen de productos'!$F167</f>
        <v>0</v>
      </c>
      <c r="AJ165" s="78">
        <f>J165*'Resumen de productos'!$C167</f>
        <v>0</v>
      </c>
      <c r="AK165" s="78">
        <f>J165*'Resumen de productos'!$E167</f>
        <v>0</v>
      </c>
      <c r="AL165" s="78">
        <f>J165*'Resumen de productos'!$F167</f>
        <v>0</v>
      </c>
      <c r="AM165" s="78">
        <f>K165*'Resumen de productos'!$C167</f>
        <v>0</v>
      </c>
      <c r="AN165" s="78">
        <f>K165*'Resumen de productos'!$E167</f>
        <v>0</v>
      </c>
      <c r="AO165" s="78">
        <f>K165*'Resumen de productos'!$F167</f>
        <v>0</v>
      </c>
      <c r="AP165" s="78">
        <f>L165*'Resumen de productos'!$C167</f>
        <v>0</v>
      </c>
      <c r="AQ165" s="78">
        <f>L165*'Resumen de productos'!$E167</f>
        <v>0</v>
      </c>
      <c r="AR165" s="78">
        <f>L165*'Resumen de productos'!$F167</f>
        <v>0</v>
      </c>
      <c r="AS165" s="78">
        <f>M165*'Resumen de productos'!$C167</f>
        <v>0</v>
      </c>
      <c r="AT165" s="78">
        <f>M165*'Resumen de productos'!$E167</f>
        <v>0</v>
      </c>
      <c r="AU165" s="78">
        <f>M165*'Resumen de productos'!$F167</f>
        <v>0</v>
      </c>
      <c r="AV165" s="78">
        <f>N165*'Resumen de productos'!$C167</f>
        <v>0</v>
      </c>
      <c r="AW165" s="78">
        <f>N165*'Resumen de productos'!$E167</f>
        <v>0</v>
      </c>
      <c r="AX165" s="78">
        <f>N165*'Resumen de productos'!$F167</f>
        <v>0</v>
      </c>
    </row>
    <row r="166" spans="1:50" x14ac:dyDescent="0.25">
      <c r="A166" s="3">
        <v>162</v>
      </c>
      <c r="B166" s="6" t="str">
        <f>'Resumen de productos'!B168</f>
        <v>NOMBRE DE PRODUCTO</v>
      </c>
      <c r="C166" s="79"/>
      <c r="D166" s="79"/>
      <c r="E166" s="79"/>
      <c r="F166" s="79"/>
      <c r="G166" s="79"/>
      <c r="H166" s="79"/>
      <c r="I166" s="79"/>
      <c r="J166" s="79"/>
      <c r="K166" s="79"/>
      <c r="L166" s="79"/>
      <c r="M166" s="79"/>
      <c r="N166" s="79"/>
      <c r="O166" s="78">
        <f>C166*'Resumen de productos'!$C168</f>
        <v>0</v>
      </c>
      <c r="P166" s="78">
        <f>C166*'Resumen de productos'!$E168</f>
        <v>0</v>
      </c>
      <c r="Q166" s="78">
        <f>C166*'Resumen de productos'!$F168</f>
        <v>0</v>
      </c>
      <c r="R166" s="78">
        <f>D166*'Resumen de productos'!$C168</f>
        <v>0</v>
      </c>
      <c r="S166" s="78">
        <f>D166*'Resumen de productos'!$E168</f>
        <v>0</v>
      </c>
      <c r="T166" s="78">
        <f>D166*'Resumen de productos'!$F168</f>
        <v>0</v>
      </c>
      <c r="U166" s="78">
        <f>E166*'Resumen de productos'!$C168</f>
        <v>0</v>
      </c>
      <c r="V166" s="78">
        <f>E166*'Resumen de productos'!$E168</f>
        <v>0</v>
      </c>
      <c r="W166" s="78">
        <f>E166*'Resumen de productos'!$F168</f>
        <v>0</v>
      </c>
      <c r="X166" s="78">
        <f>F166*'Resumen de productos'!$C168</f>
        <v>0</v>
      </c>
      <c r="Y166" s="78">
        <f>F166*'Resumen de productos'!$E168</f>
        <v>0</v>
      </c>
      <c r="Z166" s="78">
        <f>F166*'Resumen de productos'!$F168</f>
        <v>0</v>
      </c>
      <c r="AA166" s="78">
        <f>G166*'Resumen de productos'!$C168</f>
        <v>0</v>
      </c>
      <c r="AB166" s="78">
        <f>G166*'Resumen de productos'!$E168</f>
        <v>0</v>
      </c>
      <c r="AC166" s="78">
        <f>G166*'Resumen de productos'!$F168</f>
        <v>0</v>
      </c>
      <c r="AD166" s="78">
        <f>H166*'Resumen de productos'!$C168</f>
        <v>0</v>
      </c>
      <c r="AE166" s="78">
        <f>H166*'Resumen de productos'!$E168</f>
        <v>0</v>
      </c>
      <c r="AF166" s="78">
        <f>H166*'Resumen de productos'!$F168</f>
        <v>0</v>
      </c>
      <c r="AG166" s="78">
        <f>I166*'Resumen de productos'!$C168</f>
        <v>0</v>
      </c>
      <c r="AH166" s="78">
        <f>I166*'Resumen de productos'!$E168</f>
        <v>0</v>
      </c>
      <c r="AI166" s="78">
        <f>I166*'Resumen de productos'!$F168</f>
        <v>0</v>
      </c>
      <c r="AJ166" s="78">
        <f>J166*'Resumen de productos'!$C168</f>
        <v>0</v>
      </c>
      <c r="AK166" s="78">
        <f>J166*'Resumen de productos'!$E168</f>
        <v>0</v>
      </c>
      <c r="AL166" s="78">
        <f>J166*'Resumen de productos'!$F168</f>
        <v>0</v>
      </c>
      <c r="AM166" s="78">
        <f>K166*'Resumen de productos'!$C168</f>
        <v>0</v>
      </c>
      <c r="AN166" s="78">
        <f>K166*'Resumen de productos'!$E168</f>
        <v>0</v>
      </c>
      <c r="AO166" s="78">
        <f>K166*'Resumen de productos'!$F168</f>
        <v>0</v>
      </c>
      <c r="AP166" s="78">
        <f>L166*'Resumen de productos'!$C168</f>
        <v>0</v>
      </c>
      <c r="AQ166" s="78">
        <f>L166*'Resumen de productos'!$E168</f>
        <v>0</v>
      </c>
      <c r="AR166" s="78">
        <f>L166*'Resumen de productos'!$F168</f>
        <v>0</v>
      </c>
      <c r="AS166" s="78">
        <f>M166*'Resumen de productos'!$C168</f>
        <v>0</v>
      </c>
      <c r="AT166" s="78">
        <f>M166*'Resumen de productos'!$E168</f>
        <v>0</v>
      </c>
      <c r="AU166" s="78">
        <f>M166*'Resumen de productos'!$F168</f>
        <v>0</v>
      </c>
      <c r="AV166" s="78">
        <f>N166*'Resumen de productos'!$C168</f>
        <v>0</v>
      </c>
      <c r="AW166" s="78">
        <f>N166*'Resumen de productos'!$E168</f>
        <v>0</v>
      </c>
      <c r="AX166" s="78">
        <f>N166*'Resumen de productos'!$F168</f>
        <v>0</v>
      </c>
    </row>
    <row r="167" spans="1:50" x14ac:dyDescent="0.25">
      <c r="A167" s="3">
        <v>163</v>
      </c>
      <c r="B167" s="6" t="str">
        <f>'Resumen de productos'!B169</f>
        <v>NOMBRE DE PRODUCTO</v>
      </c>
      <c r="C167" s="79"/>
      <c r="D167" s="79"/>
      <c r="E167" s="79"/>
      <c r="F167" s="79"/>
      <c r="G167" s="79"/>
      <c r="H167" s="79"/>
      <c r="I167" s="79"/>
      <c r="J167" s="79"/>
      <c r="K167" s="79"/>
      <c r="L167" s="79"/>
      <c r="M167" s="79"/>
      <c r="N167" s="79"/>
      <c r="O167" s="78">
        <f>C167*'Resumen de productos'!$C169</f>
        <v>0</v>
      </c>
      <c r="P167" s="78">
        <f>C167*'Resumen de productos'!$E169</f>
        <v>0</v>
      </c>
      <c r="Q167" s="78">
        <f>C167*'Resumen de productos'!$F169</f>
        <v>0</v>
      </c>
      <c r="R167" s="78">
        <f>D167*'Resumen de productos'!$C169</f>
        <v>0</v>
      </c>
      <c r="S167" s="78">
        <f>D167*'Resumen de productos'!$E169</f>
        <v>0</v>
      </c>
      <c r="T167" s="78">
        <f>D167*'Resumen de productos'!$F169</f>
        <v>0</v>
      </c>
      <c r="U167" s="78">
        <f>E167*'Resumen de productos'!$C169</f>
        <v>0</v>
      </c>
      <c r="V167" s="78">
        <f>E167*'Resumen de productos'!$E169</f>
        <v>0</v>
      </c>
      <c r="W167" s="78">
        <f>E167*'Resumen de productos'!$F169</f>
        <v>0</v>
      </c>
      <c r="X167" s="78">
        <f>F167*'Resumen de productos'!$C169</f>
        <v>0</v>
      </c>
      <c r="Y167" s="78">
        <f>F167*'Resumen de productos'!$E169</f>
        <v>0</v>
      </c>
      <c r="Z167" s="78">
        <f>F167*'Resumen de productos'!$F169</f>
        <v>0</v>
      </c>
      <c r="AA167" s="78">
        <f>G167*'Resumen de productos'!$C169</f>
        <v>0</v>
      </c>
      <c r="AB167" s="78">
        <f>G167*'Resumen de productos'!$E169</f>
        <v>0</v>
      </c>
      <c r="AC167" s="78">
        <f>G167*'Resumen de productos'!$F169</f>
        <v>0</v>
      </c>
      <c r="AD167" s="78">
        <f>H167*'Resumen de productos'!$C169</f>
        <v>0</v>
      </c>
      <c r="AE167" s="78">
        <f>H167*'Resumen de productos'!$E169</f>
        <v>0</v>
      </c>
      <c r="AF167" s="78">
        <f>H167*'Resumen de productos'!$F169</f>
        <v>0</v>
      </c>
      <c r="AG167" s="78">
        <f>I167*'Resumen de productos'!$C169</f>
        <v>0</v>
      </c>
      <c r="AH167" s="78">
        <f>I167*'Resumen de productos'!$E169</f>
        <v>0</v>
      </c>
      <c r="AI167" s="78">
        <f>I167*'Resumen de productos'!$F169</f>
        <v>0</v>
      </c>
      <c r="AJ167" s="78">
        <f>J167*'Resumen de productos'!$C169</f>
        <v>0</v>
      </c>
      <c r="AK167" s="78">
        <f>J167*'Resumen de productos'!$E169</f>
        <v>0</v>
      </c>
      <c r="AL167" s="78">
        <f>J167*'Resumen de productos'!$F169</f>
        <v>0</v>
      </c>
      <c r="AM167" s="78">
        <f>K167*'Resumen de productos'!$C169</f>
        <v>0</v>
      </c>
      <c r="AN167" s="78">
        <f>K167*'Resumen de productos'!$E169</f>
        <v>0</v>
      </c>
      <c r="AO167" s="78">
        <f>K167*'Resumen de productos'!$F169</f>
        <v>0</v>
      </c>
      <c r="AP167" s="78">
        <f>L167*'Resumen de productos'!$C169</f>
        <v>0</v>
      </c>
      <c r="AQ167" s="78">
        <f>L167*'Resumen de productos'!$E169</f>
        <v>0</v>
      </c>
      <c r="AR167" s="78">
        <f>L167*'Resumen de productos'!$F169</f>
        <v>0</v>
      </c>
      <c r="AS167" s="78">
        <f>M167*'Resumen de productos'!$C169</f>
        <v>0</v>
      </c>
      <c r="AT167" s="78">
        <f>M167*'Resumen de productos'!$E169</f>
        <v>0</v>
      </c>
      <c r="AU167" s="78">
        <f>M167*'Resumen de productos'!$F169</f>
        <v>0</v>
      </c>
      <c r="AV167" s="78">
        <f>N167*'Resumen de productos'!$C169</f>
        <v>0</v>
      </c>
      <c r="AW167" s="78">
        <f>N167*'Resumen de productos'!$E169</f>
        <v>0</v>
      </c>
      <c r="AX167" s="78">
        <f>N167*'Resumen de productos'!$F169</f>
        <v>0</v>
      </c>
    </row>
    <row r="168" spans="1:50" x14ac:dyDescent="0.25">
      <c r="A168" s="3">
        <v>164</v>
      </c>
      <c r="B168" s="6" t="str">
        <f>'Resumen de productos'!B170</f>
        <v>NOMBRE DE PRODUCTO</v>
      </c>
      <c r="C168" s="79"/>
      <c r="D168" s="79"/>
      <c r="E168" s="79"/>
      <c r="F168" s="79"/>
      <c r="G168" s="79"/>
      <c r="H168" s="79"/>
      <c r="I168" s="79"/>
      <c r="J168" s="79"/>
      <c r="K168" s="79"/>
      <c r="L168" s="79"/>
      <c r="M168" s="79"/>
      <c r="N168" s="79"/>
      <c r="O168" s="78">
        <f>C168*'Resumen de productos'!$C170</f>
        <v>0</v>
      </c>
      <c r="P168" s="78">
        <f>C168*'Resumen de productos'!$E170</f>
        <v>0</v>
      </c>
      <c r="Q168" s="78">
        <f>C168*'Resumen de productos'!$F170</f>
        <v>0</v>
      </c>
      <c r="R168" s="78">
        <f>D168*'Resumen de productos'!$C170</f>
        <v>0</v>
      </c>
      <c r="S168" s="78">
        <f>D168*'Resumen de productos'!$E170</f>
        <v>0</v>
      </c>
      <c r="T168" s="78">
        <f>D168*'Resumen de productos'!$F170</f>
        <v>0</v>
      </c>
      <c r="U168" s="78">
        <f>E168*'Resumen de productos'!$C170</f>
        <v>0</v>
      </c>
      <c r="V168" s="78">
        <f>E168*'Resumen de productos'!$E170</f>
        <v>0</v>
      </c>
      <c r="W168" s="78">
        <f>E168*'Resumen de productos'!$F170</f>
        <v>0</v>
      </c>
      <c r="X168" s="78">
        <f>F168*'Resumen de productos'!$C170</f>
        <v>0</v>
      </c>
      <c r="Y168" s="78">
        <f>F168*'Resumen de productos'!$E170</f>
        <v>0</v>
      </c>
      <c r="Z168" s="78">
        <f>F168*'Resumen de productos'!$F170</f>
        <v>0</v>
      </c>
      <c r="AA168" s="78">
        <f>G168*'Resumen de productos'!$C170</f>
        <v>0</v>
      </c>
      <c r="AB168" s="78">
        <f>G168*'Resumen de productos'!$E170</f>
        <v>0</v>
      </c>
      <c r="AC168" s="78">
        <f>G168*'Resumen de productos'!$F170</f>
        <v>0</v>
      </c>
      <c r="AD168" s="78">
        <f>H168*'Resumen de productos'!$C170</f>
        <v>0</v>
      </c>
      <c r="AE168" s="78">
        <f>H168*'Resumen de productos'!$E170</f>
        <v>0</v>
      </c>
      <c r="AF168" s="78">
        <f>H168*'Resumen de productos'!$F170</f>
        <v>0</v>
      </c>
      <c r="AG168" s="78">
        <f>I168*'Resumen de productos'!$C170</f>
        <v>0</v>
      </c>
      <c r="AH168" s="78">
        <f>I168*'Resumen de productos'!$E170</f>
        <v>0</v>
      </c>
      <c r="AI168" s="78">
        <f>I168*'Resumen de productos'!$F170</f>
        <v>0</v>
      </c>
      <c r="AJ168" s="78">
        <f>J168*'Resumen de productos'!$C170</f>
        <v>0</v>
      </c>
      <c r="AK168" s="78">
        <f>J168*'Resumen de productos'!$E170</f>
        <v>0</v>
      </c>
      <c r="AL168" s="78">
        <f>J168*'Resumen de productos'!$F170</f>
        <v>0</v>
      </c>
      <c r="AM168" s="78">
        <f>K168*'Resumen de productos'!$C170</f>
        <v>0</v>
      </c>
      <c r="AN168" s="78">
        <f>K168*'Resumen de productos'!$E170</f>
        <v>0</v>
      </c>
      <c r="AO168" s="78">
        <f>K168*'Resumen de productos'!$F170</f>
        <v>0</v>
      </c>
      <c r="AP168" s="78">
        <f>L168*'Resumen de productos'!$C170</f>
        <v>0</v>
      </c>
      <c r="AQ168" s="78">
        <f>L168*'Resumen de productos'!$E170</f>
        <v>0</v>
      </c>
      <c r="AR168" s="78">
        <f>L168*'Resumen de productos'!$F170</f>
        <v>0</v>
      </c>
      <c r="AS168" s="78">
        <f>M168*'Resumen de productos'!$C170</f>
        <v>0</v>
      </c>
      <c r="AT168" s="78">
        <f>M168*'Resumen de productos'!$E170</f>
        <v>0</v>
      </c>
      <c r="AU168" s="78">
        <f>M168*'Resumen de productos'!$F170</f>
        <v>0</v>
      </c>
      <c r="AV168" s="78">
        <f>N168*'Resumen de productos'!$C170</f>
        <v>0</v>
      </c>
      <c r="AW168" s="78">
        <f>N168*'Resumen de productos'!$E170</f>
        <v>0</v>
      </c>
      <c r="AX168" s="78">
        <f>N168*'Resumen de productos'!$F170</f>
        <v>0</v>
      </c>
    </row>
    <row r="169" spans="1:50" x14ac:dyDescent="0.25">
      <c r="A169" s="3">
        <v>165</v>
      </c>
      <c r="B169" s="6" t="str">
        <f>'Resumen de productos'!B171</f>
        <v>NOMBRE DE PRODUCTO</v>
      </c>
      <c r="C169" s="79"/>
      <c r="D169" s="79"/>
      <c r="E169" s="79"/>
      <c r="F169" s="79"/>
      <c r="G169" s="79"/>
      <c r="H169" s="79"/>
      <c r="I169" s="79"/>
      <c r="J169" s="79"/>
      <c r="K169" s="79"/>
      <c r="L169" s="79"/>
      <c r="M169" s="79"/>
      <c r="N169" s="79"/>
      <c r="O169" s="78">
        <f>C169*'Resumen de productos'!$C171</f>
        <v>0</v>
      </c>
      <c r="P169" s="78">
        <f>C169*'Resumen de productos'!$E171</f>
        <v>0</v>
      </c>
      <c r="Q169" s="78">
        <f>C169*'Resumen de productos'!$F171</f>
        <v>0</v>
      </c>
      <c r="R169" s="78">
        <f>D169*'Resumen de productos'!$C171</f>
        <v>0</v>
      </c>
      <c r="S169" s="78">
        <f>D169*'Resumen de productos'!$E171</f>
        <v>0</v>
      </c>
      <c r="T169" s="78">
        <f>D169*'Resumen de productos'!$F171</f>
        <v>0</v>
      </c>
      <c r="U169" s="78">
        <f>E169*'Resumen de productos'!$C171</f>
        <v>0</v>
      </c>
      <c r="V169" s="78">
        <f>E169*'Resumen de productos'!$E171</f>
        <v>0</v>
      </c>
      <c r="W169" s="78">
        <f>E169*'Resumen de productos'!$F171</f>
        <v>0</v>
      </c>
      <c r="X169" s="78">
        <f>F169*'Resumen de productos'!$C171</f>
        <v>0</v>
      </c>
      <c r="Y169" s="78">
        <f>F169*'Resumen de productos'!$E171</f>
        <v>0</v>
      </c>
      <c r="Z169" s="78">
        <f>F169*'Resumen de productos'!$F171</f>
        <v>0</v>
      </c>
      <c r="AA169" s="78">
        <f>G169*'Resumen de productos'!$C171</f>
        <v>0</v>
      </c>
      <c r="AB169" s="78">
        <f>G169*'Resumen de productos'!$E171</f>
        <v>0</v>
      </c>
      <c r="AC169" s="78">
        <f>G169*'Resumen de productos'!$F171</f>
        <v>0</v>
      </c>
      <c r="AD169" s="78">
        <f>H169*'Resumen de productos'!$C171</f>
        <v>0</v>
      </c>
      <c r="AE169" s="78">
        <f>H169*'Resumen de productos'!$E171</f>
        <v>0</v>
      </c>
      <c r="AF169" s="78">
        <f>H169*'Resumen de productos'!$F171</f>
        <v>0</v>
      </c>
      <c r="AG169" s="78">
        <f>I169*'Resumen de productos'!$C171</f>
        <v>0</v>
      </c>
      <c r="AH169" s="78">
        <f>I169*'Resumen de productos'!$E171</f>
        <v>0</v>
      </c>
      <c r="AI169" s="78">
        <f>I169*'Resumen de productos'!$F171</f>
        <v>0</v>
      </c>
      <c r="AJ169" s="78">
        <f>J169*'Resumen de productos'!$C171</f>
        <v>0</v>
      </c>
      <c r="AK169" s="78">
        <f>J169*'Resumen de productos'!$E171</f>
        <v>0</v>
      </c>
      <c r="AL169" s="78">
        <f>J169*'Resumen de productos'!$F171</f>
        <v>0</v>
      </c>
      <c r="AM169" s="78">
        <f>K169*'Resumen de productos'!$C171</f>
        <v>0</v>
      </c>
      <c r="AN169" s="78">
        <f>K169*'Resumen de productos'!$E171</f>
        <v>0</v>
      </c>
      <c r="AO169" s="78">
        <f>K169*'Resumen de productos'!$F171</f>
        <v>0</v>
      </c>
      <c r="AP169" s="78">
        <f>L169*'Resumen de productos'!$C171</f>
        <v>0</v>
      </c>
      <c r="AQ169" s="78">
        <f>L169*'Resumen de productos'!$E171</f>
        <v>0</v>
      </c>
      <c r="AR169" s="78">
        <f>L169*'Resumen de productos'!$F171</f>
        <v>0</v>
      </c>
      <c r="AS169" s="78">
        <f>M169*'Resumen de productos'!$C171</f>
        <v>0</v>
      </c>
      <c r="AT169" s="78">
        <f>M169*'Resumen de productos'!$E171</f>
        <v>0</v>
      </c>
      <c r="AU169" s="78">
        <f>M169*'Resumen de productos'!$F171</f>
        <v>0</v>
      </c>
      <c r="AV169" s="78">
        <f>N169*'Resumen de productos'!$C171</f>
        <v>0</v>
      </c>
      <c r="AW169" s="78">
        <f>N169*'Resumen de productos'!$E171</f>
        <v>0</v>
      </c>
      <c r="AX169" s="78">
        <f>N169*'Resumen de productos'!$F171</f>
        <v>0</v>
      </c>
    </row>
    <row r="170" spans="1:50" x14ac:dyDescent="0.25">
      <c r="A170" s="3">
        <v>166</v>
      </c>
      <c r="B170" s="6" t="str">
        <f>'Resumen de productos'!B172</f>
        <v>NOMBRE DE PRODUCTO</v>
      </c>
      <c r="C170" s="79"/>
      <c r="D170" s="79"/>
      <c r="E170" s="79"/>
      <c r="F170" s="79"/>
      <c r="G170" s="79"/>
      <c r="H170" s="79"/>
      <c r="I170" s="79"/>
      <c r="J170" s="79"/>
      <c r="K170" s="79"/>
      <c r="L170" s="79"/>
      <c r="M170" s="79"/>
      <c r="N170" s="79"/>
      <c r="O170" s="78">
        <f>C170*'Resumen de productos'!$C172</f>
        <v>0</v>
      </c>
      <c r="P170" s="78">
        <f>C170*'Resumen de productos'!$E172</f>
        <v>0</v>
      </c>
      <c r="Q170" s="78">
        <f>C170*'Resumen de productos'!$F172</f>
        <v>0</v>
      </c>
      <c r="R170" s="78">
        <f>D170*'Resumen de productos'!$C172</f>
        <v>0</v>
      </c>
      <c r="S170" s="78">
        <f>D170*'Resumen de productos'!$E172</f>
        <v>0</v>
      </c>
      <c r="T170" s="78">
        <f>D170*'Resumen de productos'!$F172</f>
        <v>0</v>
      </c>
      <c r="U170" s="78">
        <f>E170*'Resumen de productos'!$C172</f>
        <v>0</v>
      </c>
      <c r="V170" s="78">
        <f>E170*'Resumen de productos'!$E172</f>
        <v>0</v>
      </c>
      <c r="W170" s="78">
        <f>E170*'Resumen de productos'!$F172</f>
        <v>0</v>
      </c>
      <c r="X170" s="78">
        <f>F170*'Resumen de productos'!$C172</f>
        <v>0</v>
      </c>
      <c r="Y170" s="78">
        <f>F170*'Resumen de productos'!$E172</f>
        <v>0</v>
      </c>
      <c r="Z170" s="78">
        <f>F170*'Resumen de productos'!$F172</f>
        <v>0</v>
      </c>
      <c r="AA170" s="78">
        <f>G170*'Resumen de productos'!$C172</f>
        <v>0</v>
      </c>
      <c r="AB170" s="78">
        <f>G170*'Resumen de productos'!$E172</f>
        <v>0</v>
      </c>
      <c r="AC170" s="78">
        <f>G170*'Resumen de productos'!$F172</f>
        <v>0</v>
      </c>
      <c r="AD170" s="78">
        <f>H170*'Resumen de productos'!$C172</f>
        <v>0</v>
      </c>
      <c r="AE170" s="78">
        <f>H170*'Resumen de productos'!$E172</f>
        <v>0</v>
      </c>
      <c r="AF170" s="78">
        <f>H170*'Resumen de productos'!$F172</f>
        <v>0</v>
      </c>
      <c r="AG170" s="78">
        <f>I170*'Resumen de productos'!$C172</f>
        <v>0</v>
      </c>
      <c r="AH170" s="78">
        <f>I170*'Resumen de productos'!$E172</f>
        <v>0</v>
      </c>
      <c r="AI170" s="78">
        <f>I170*'Resumen de productos'!$F172</f>
        <v>0</v>
      </c>
      <c r="AJ170" s="78">
        <f>J170*'Resumen de productos'!$C172</f>
        <v>0</v>
      </c>
      <c r="AK170" s="78">
        <f>J170*'Resumen de productos'!$E172</f>
        <v>0</v>
      </c>
      <c r="AL170" s="78">
        <f>J170*'Resumen de productos'!$F172</f>
        <v>0</v>
      </c>
      <c r="AM170" s="78">
        <f>K170*'Resumen de productos'!$C172</f>
        <v>0</v>
      </c>
      <c r="AN170" s="78">
        <f>K170*'Resumen de productos'!$E172</f>
        <v>0</v>
      </c>
      <c r="AO170" s="78">
        <f>K170*'Resumen de productos'!$F172</f>
        <v>0</v>
      </c>
      <c r="AP170" s="78">
        <f>L170*'Resumen de productos'!$C172</f>
        <v>0</v>
      </c>
      <c r="AQ170" s="78">
        <f>L170*'Resumen de productos'!$E172</f>
        <v>0</v>
      </c>
      <c r="AR170" s="78">
        <f>L170*'Resumen de productos'!$F172</f>
        <v>0</v>
      </c>
      <c r="AS170" s="78">
        <f>M170*'Resumen de productos'!$C172</f>
        <v>0</v>
      </c>
      <c r="AT170" s="78">
        <f>M170*'Resumen de productos'!$E172</f>
        <v>0</v>
      </c>
      <c r="AU170" s="78">
        <f>M170*'Resumen de productos'!$F172</f>
        <v>0</v>
      </c>
      <c r="AV170" s="78">
        <f>N170*'Resumen de productos'!$C172</f>
        <v>0</v>
      </c>
      <c r="AW170" s="78">
        <f>N170*'Resumen de productos'!$E172</f>
        <v>0</v>
      </c>
      <c r="AX170" s="78">
        <f>N170*'Resumen de productos'!$F172</f>
        <v>0</v>
      </c>
    </row>
    <row r="171" spans="1:50" x14ac:dyDescent="0.25">
      <c r="A171" s="3">
        <v>167</v>
      </c>
      <c r="B171" s="6" t="str">
        <f>'Resumen de productos'!B173</f>
        <v>NOMBRE DE PRODUCTO</v>
      </c>
      <c r="C171" s="79"/>
      <c r="D171" s="79"/>
      <c r="E171" s="79"/>
      <c r="F171" s="79"/>
      <c r="G171" s="79"/>
      <c r="H171" s="79"/>
      <c r="I171" s="79"/>
      <c r="J171" s="79"/>
      <c r="K171" s="79"/>
      <c r="L171" s="79"/>
      <c r="M171" s="79"/>
      <c r="N171" s="79"/>
      <c r="O171" s="78">
        <f>C171*'Resumen de productos'!$C173</f>
        <v>0</v>
      </c>
      <c r="P171" s="78">
        <f>C171*'Resumen de productos'!$E173</f>
        <v>0</v>
      </c>
      <c r="Q171" s="78">
        <f>C171*'Resumen de productos'!$F173</f>
        <v>0</v>
      </c>
      <c r="R171" s="78">
        <f>D171*'Resumen de productos'!$C173</f>
        <v>0</v>
      </c>
      <c r="S171" s="78">
        <f>D171*'Resumen de productos'!$E173</f>
        <v>0</v>
      </c>
      <c r="T171" s="78">
        <f>D171*'Resumen de productos'!$F173</f>
        <v>0</v>
      </c>
      <c r="U171" s="78">
        <f>E171*'Resumen de productos'!$C173</f>
        <v>0</v>
      </c>
      <c r="V171" s="78">
        <f>E171*'Resumen de productos'!$E173</f>
        <v>0</v>
      </c>
      <c r="W171" s="78">
        <f>E171*'Resumen de productos'!$F173</f>
        <v>0</v>
      </c>
      <c r="X171" s="78">
        <f>F171*'Resumen de productos'!$C173</f>
        <v>0</v>
      </c>
      <c r="Y171" s="78">
        <f>F171*'Resumen de productos'!$E173</f>
        <v>0</v>
      </c>
      <c r="Z171" s="78">
        <f>F171*'Resumen de productos'!$F173</f>
        <v>0</v>
      </c>
      <c r="AA171" s="78">
        <f>G171*'Resumen de productos'!$C173</f>
        <v>0</v>
      </c>
      <c r="AB171" s="78">
        <f>G171*'Resumen de productos'!$E173</f>
        <v>0</v>
      </c>
      <c r="AC171" s="78">
        <f>G171*'Resumen de productos'!$F173</f>
        <v>0</v>
      </c>
      <c r="AD171" s="78">
        <f>H171*'Resumen de productos'!$C173</f>
        <v>0</v>
      </c>
      <c r="AE171" s="78">
        <f>H171*'Resumen de productos'!$E173</f>
        <v>0</v>
      </c>
      <c r="AF171" s="78">
        <f>H171*'Resumen de productos'!$F173</f>
        <v>0</v>
      </c>
      <c r="AG171" s="78">
        <f>I171*'Resumen de productos'!$C173</f>
        <v>0</v>
      </c>
      <c r="AH171" s="78">
        <f>I171*'Resumen de productos'!$E173</f>
        <v>0</v>
      </c>
      <c r="AI171" s="78">
        <f>I171*'Resumen de productos'!$F173</f>
        <v>0</v>
      </c>
      <c r="AJ171" s="78">
        <f>J171*'Resumen de productos'!$C173</f>
        <v>0</v>
      </c>
      <c r="AK171" s="78">
        <f>J171*'Resumen de productos'!$E173</f>
        <v>0</v>
      </c>
      <c r="AL171" s="78">
        <f>J171*'Resumen de productos'!$F173</f>
        <v>0</v>
      </c>
      <c r="AM171" s="78">
        <f>K171*'Resumen de productos'!$C173</f>
        <v>0</v>
      </c>
      <c r="AN171" s="78">
        <f>K171*'Resumen de productos'!$E173</f>
        <v>0</v>
      </c>
      <c r="AO171" s="78">
        <f>K171*'Resumen de productos'!$F173</f>
        <v>0</v>
      </c>
      <c r="AP171" s="78">
        <f>L171*'Resumen de productos'!$C173</f>
        <v>0</v>
      </c>
      <c r="AQ171" s="78">
        <f>L171*'Resumen de productos'!$E173</f>
        <v>0</v>
      </c>
      <c r="AR171" s="78">
        <f>L171*'Resumen de productos'!$F173</f>
        <v>0</v>
      </c>
      <c r="AS171" s="78">
        <f>M171*'Resumen de productos'!$C173</f>
        <v>0</v>
      </c>
      <c r="AT171" s="78">
        <f>M171*'Resumen de productos'!$E173</f>
        <v>0</v>
      </c>
      <c r="AU171" s="78">
        <f>M171*'Resumen de productos'!$F173</f>
        <v>0</v>
      </c>
      <c r="AV171" s="78">
        <f>N171*'Resumen de productos'!$C173</f>
        <v>0</v>
      </c>
      <c r="AW171" s="78">
        <f>N171*'Resumen de productos'!$E173</f>
        <v>0</v>
      </c>
      <c r="AX171" s="78">
        <f>N171*'Resumen de productos'!$F173</f>
        <v>0</v>
      </c>
    </row>
    <row r="172" spans="1:50" x14ac:dyDescent="0.25">
      <c r="A172" s="3">
        <v>168</v>
      </c>
      <c r="B172" s="6" t="str">
        <f>'Resumen de productos'!B174</f>
        <v>NOMBRE DE PRODUCTO</v>
      </c>
      <c r="C172" s="79"/>
      <c r="D172" s="79"/>
      <c r="E172" s="79"/>
      <c r="F172" s="79"/>
      <c r="G172" s="79"/>
      <c r="H172" s="79"/>
      <c r="I172" s="79"/>
      <c r="J172" s="79"/>
      <c r="K172" s="79"/>
      <c r="L172" s="79"/>
      <c r="M172" s="79"/>
      <c r="N172" s="79"/>
      <c r="O172" s="78">
        <f>C172*'Resumen de productos'!$C174</f>
        <v>0</v>
      </c>
      <c r="P172" s="78">
        <f>C172*'Resumen de productos'!$E174</f>
        <v>0</v>
      </c>
      <c r="Q172" s="78">
        <f>C172*'Resumen de productos'!$F174</f>
        <v>0</v>
      </c>
      <c r="R172" s="78">
        <f>D172*'Resumen de productos'!$C174</f>
        <v>0</v>
      </c>
      <c r="S172" s="78">
        <f>D172*'Resumen de productos'!$E174</f>
        <v>0</v>
      </c>
      <c r="T172" s="78">
        <f>D172*'Resumen de productos'!$F174</f>
        <v>0</v>
      </c>
      <c r="U172" s="78">
        <f>E172*'Resumen de productos'!$C174</f>
        <v>0</v>
      </c>
      <c r="V172" s="78">
        <f>E172*'Resumen de productos'!$E174</f>
        <v>0</v>
      </c>
      <c r="W172" s="78">
        <f>E172*'Resumen de productos'!$F174</f>
        <v>0</v>
      </c>
      <c r="X172" s="78">
        <f>F172*'Resumen de productos'!$C174</f>
        <v>0</v>
      </c>
      <c r="Y172" s="78">
        <f>F172*'Resumen de productos'!$E174</f>
        <v>0</v>
      </c>
      <c r="Z172" s="78">
        <f>F172*'Resumen de productos'!$F174</f>
        <v>0</v>
      </c>
      <c r="AA172" s="78">
        <f>G172*'Resumen de productos'!$C174</f>
        <v>0</v>
      </c>
      <c r="AB172" s="78">
        <f>G172*'Resumen de productos'!$E174</f>
        <v>0</v>
      </c>
      <c r="AC172" s="78">
        <f>G172*'Resumen de productos'!$F174</f>
        <v>0</v>
      </c>
      <c r="AD172" s="78">
        <f>H172*'Resumen de productos'!$C174</f>
        <v>0</v>
      </c>
      <c r="AE172" s="78">
        <f>H172*'Resumen de productos'!$E174</f>
        <v>0</v>
      </c>
      <c r="AF172" s="78">
        <f>H172*'Resumen de productos'!$F174</f>
        <v>0</v>
      </c>
      <c r="AG172" s="78">
        <f>I172*'Resumen de productos'!$C174</f>
        <v>0</v>
      </c>
      <c r="AH172" s="78">
        <f>I172*'Resumen de productos'!$E174</f>
        <v>0</v>
      </c>
      <c r="AI172" s="78">
        <f>I172*'Resumen de productos'!$F174</f>
        <v>0</v>
      </c>
      <c r="AJ172" s="78">
        <f>J172*'Resumen de productos'!$C174</f>
        <v>0</v>
      </c>
      <c r="AK172" s="78">
        <f>J172*'Resumen de productos'!$E174</f>
        <v>0</v>
      </c>
      <c r="AL172" s="78">
        <f>J172*'Resumen de productos'!$F174</f>
        <v>0</v>
      </c>
      <c r="AM172" s="78">
        <f>K172*'Resumen de productos'!$C174</f>
        <v>0</v>
      </c>
      <c r="AN172" s="78">
        <f>K172*'Resumen de productos'!$E174</f>
        <v>0</v>
      </c>
      <c r="AO172" s="78">
        <f>K172*'Resumen de productos'!$F174</f>
        <v>0</v>
      </c>
      <c r="AP172" s="78">
        <f>L172*'Resumen de productos'!$C174</f>
        <v>0</v>
      </c>
      <c r="AQ172" s="78">
        <f>L172*'Resumen de productos'!$E174</f>
        <v>0</v>
      </c>
      <c r="AR172" s="78">
        <f>L172*'Resumen de productos'!$F174</f>
        <v>0</v>
      </c>
      <c r="AS172" s="78">
        <f>M172*'Resumen de productos'!$C174</f>
        <v>0</v>
      </c>
      <c r="AT172" s="78">
        <f>M172*'Resumen de productos'!$E174</f>
        <v>0</v>
      </c>
      <c r="AU172" s="78">
        <f>M172*'Resumen de productos'!$F174</f>
        <v>0</v>
      </c>
      <c r="AV172" s="78">
        <f>N172*'Resumen de productos'!$C174</f>
        <v>0</v>
      </c>
      <c r="AW172" s="78">
        <f>N172*'Resumen de productos'!$E174</f>
        <v>0</v>
      </c>
      <c r="AX172" s="78">
        <f>N172*'Resumen de productos'!$F174</f>
        <v>0</v>
      </c>
    </row>
    <row r="173" spans="1:50" x14ac:dyDescent="0.25">
      <c r="A173" s="3">
        <v>169</v>
      </c>
      <c r="B173" s="6" t="str">
        <f>'Resumen de productos'!B175</f>
        <v>NOMBRE DE PRODUCTO</v>
      </c>
      <c r="C173" s="79"/>
      <c r="D173" s="79"/>
      <c r="E173" s="79"/>
      <c r="F173" s="79"/>
      <c r="G173" s="79"/>
      <c r="H173" s="79"/>
      <c r="I173" s="79"/>
      <c r="J173" s="79"/>
      <c r="K173" s="79"/>
      <c r="L173" s="79"/>
      <c r="M173" s="79"/>
      <c r="N173" s="79"/>
      <c r="O173" s="78">
        <f>C173*'Resumen de productos'!$C175</f>
        <v>0</v>
      </c>
      <c r="P173" s="78">
        <f>C173*'Resumen de productos'!$E175</f>
        <v>0</v>
      </c>
      <c r="Q173" s="78">
        <f>C173*'Resumen de productos'!$F175</f>
        <v>0</v>
      </c>
      <c r="R173" s="78">
        <f>D173*'Resumen de productos'!$C175</f>
        <v>0</v>
      </c>
      <c r="S173" s="78">
        <f>D173*'Resumen de productos'!$E175</f>
        <v>0</v>
      </c>
      <c r="T173" s="78">
        <f>D173*'Resumen de productos'!$F175</f>
        <v>0</v>
      </c>
      <c r="U173" s="78">
        <f>E173*'Resumen de productos'!$C175</f>
        <v>0</v>
      </c>
      <c r="V173" s="78">
        <f>E173*'Resumen de productos'!$E175</f>
        <v>0</v>
      </c>
      <c r="W173" s="78">
        <f>E173*'Resumen de productos'!$F175</f>
        <v>0</v>
      </c>
      <c r="X173" s="78">
        <f>F173*'Resumen de productos'!$C175</f>
        <v>0</v>
      </c>
      <c r="Y173" s="78">
        <f>F173*'Resumen de productos'!$E175</f>
        <v>0</v>
      </c>
      <c r="Z173" s="78">
        <f>F173*'Resumen de productos'!$F175</f>
        <v>0</v>
      </c>
      <c r="AA173" s="78">
        <f>G173*'Resumen de productos'!$C175</f>
        <v>0</v>
      </c>
      <c r="AB173" s="78">
        <f>G173*'Resumen de productos'!$E175</f>
        <v>0</v>
      </c>
      <c r="AC173" s="78">
        <f>G173*'Resumen de productos'!$F175</f>
        <v>0</v>
      </c>
      <c r="AD173" s="78">
        <f>H173*'Resumen de productos'!$C175</f>
        <v>0</v>
      </c>
      <c r="AE173" s="78">
        <f>H173*'Resumen de productos'!$E175</f>
        <v>0</v>
      </c>
      <c r="AF173" s="78">
        <f>H173*'Resumen de productos'!$F175</f>
        <v>0</v>
      </c>
      <c r="AG173" s="78">
        <f>I173*'Resumen de productos'!$C175</f>
        <v>0</v>
      </c>
      <c r="AH173" s="78">
        <f>I173*'Resumen de productos'!$E175</f>
        <v>0</v>
      </c>
      <c r="AI173" s="78">
        <f>I173*'Resumen de productos'!$F175</f>
        <v>0</v>
      </c>
      <c r="AJ173" s="78">
        <f>J173*'Resumen de productos'!$C175</f>
        <v>0</v>
      </c>
      <c r="AK173" s="78">
        <f>J173*'Resumen de productos'!$E175</f>
        <v>0</v>
      </c>
      <c r="AL173" s="78">
        <f>J173*'Resumen de productos'!$F175</f>
        <v>0</v>
      </c>
      <c r="AM173" s="78">
        <f>K173*'Resumen de productos'!$C175</f>
        <v>0</v>
      </c>
      <c r="AN173" s="78">
        <f>K173*'Resumen de productos'!$E175</f>
        <v>0</v>
      </c>
      <c r="AO173" s="78">
        <f>K173*'Resumen de productos'!$F175</f>
        <v>0</v>
      </c>
      <c r="AP173" s="78">
        <f>L173*'Resumen de productos'!$C175</f>
        <v>0</v>
      </c>
      <c r="AQ173" s="78">
        <f>L173*'Resumen de productos'!$E175</f>
        <v>0</v>
      </c>
      <c r="AR173" s="78">
        <f>L173*'Resumen de productos'!$F175</f>
        <v>0</v>
      </c>
      <c r="AS173" s="78">
        <f>M173*'Resumen de productos'!$C175</f>
        <v>0</v>
      </c>
      <c r="AT173" s="78">
        <f>M173*'Resumen de productos'!$E175</f>
        <v>0</v>
      </c>
      <c r="AU173" s="78">
        <f>M173*'Resumen de productos'!$F175</f>
        <v>0</v>
      </c>
      <c r="AV173" s="78">
        <f>N173*'Resumen de productos'!$C175</f>
        <v>0</v>
      </c>
      <c r="AW173" s="78">
        <f>N173*'Resumen de productos'!$E175</f>
        <v>0</v>
      </c>
      <c r="AX173" s="78">
        <f>N173*'Resumen de productos'!$F175</f>
        <v>0</v>
      </c>
    </row>
    <row r="174" spans="1:50" x14ac:dyDescent="0.25">
      <c r="A174" s="3">
        <v>170</v>
      </c>
      <c r="B174" s="6" t="str">
        <f>'Resumen de productos'!B176</f>
        <v>NOMBRE DE PRODUCTO</v>
      </c>
      <c r="C174" s="79"/>
      <c r="D174" s="79"/>
      <c r="E174" s="79"/>
      <c r="F174" s="79"/>
      <c r="G174" s="79"/>
      <c r="H174" s="79"/>
      <c r="I174" s="79"/>
      <c r="J174" s="79"/>
      <c r="K174" s="79"/>
      <c r="L174" s="79"/>
      <c r="M174" s="79"/>
      <c r="N174" s="79"/>
      <c r="O174" s="78">
        <f>C174*'Resumen de productos'!$C176</f>
        <v>0</v>
      </c>
      <c r="P174" s="78">
        <f>C174*'Resumen de productos'!$E176</f>
        <v>0</v>
      </c>
      <c r="Q174" s="78">
        <f>C174*'Resumen de productos'!$F176</f>
        <v>0</v>
      </c>
      <c r="R174" s="78">
        <f>D174*'Resumen de productos'!$C176</f>
        <v>0</v>
      </c>
      <c r="S174" s="78">
        <f>D174*'Resumen de productos'!$E176</f>
        <v>0</v>
      </c>
      <c r="T174" s="78">
        <f>D174*'Resumen de productos'!$F176</f>
        <v>0</v>
      </c>
      <c r="U174" s="78">
        <f>E174*'Resumen de productos'!$C176</f>
        <v>0</v>
      </c>
      <c r="V174" s="78">
        <f>E174*'Resumen de productos'!$E176</f>
        <v>0</v>
      </c>
      <c r="W174" s="78">
        <f>E174*'Resumen de productos'!$F176</f>
        <v>0</v>
      </c>
      <c r="X174" s="78">
        <f>F174*'Resumen de productos'!$C176</f>
        <v>0</v>
      </c>
      <c r="Y174" s="78">
        <f>F174*'Resumen de productos'!$E176</f>
        <v>0</v>
      </c>
      <c r="Z174" s="78">
        <f>F174*'Resumen de productos'!$F176</f>
        <v>0</v>
      </c>
      <c r="AA174" s="78">
        <f>G174*'Resumen de productos'!$C176</f>
        <v>0</v>
      </c>
      <c r="AB174" s="78">
        <f>G174*'Resumen de productos'!$E176</f>
        <v>0</v>
      </c>
      <c r="AC174" s="78">
        <f>G174*'Resumen de productos'!$F176</f>
        <v>0</v>
      </c>
      <c r="AD174" s="78">
        <f>H174*'Resumen de productos'!$C176</f>
        <v>0</v>
      </c>
      <c r="AE174" s="78">
        <f>H174*'Resumen de productos'!$E176</f>
        <v>0</v>
      </c>
      <c r="AF174" s="78">
        <f>H174*'Resumen de productos'!$F176</f>
        <v>0</v>
      </c>
      <c r="AG174" s="78">
        <f>I174*'Resumen de productos'!$C176</f>
        <v>0</v>
      </c>
      <c r="AH174" s="78">
        <f>I174*'Resumen de productos'!$E176</f>
        <v>0</v>
      </c>
      <c r="AI174" s="78">
        <f>I174*'Resumen de productos'!$F176</f>
        <v>0</v>
      </c>
      <c r="AJ174" s="78">
        <f>J174*'Resumen de productos'!$C176</f>
        <v>0</v>
      </c>
      <c r="AK174" s="78">
        <f>J174*'Resumen de productos'!$E176</f>
        <v>0</v>
      </c>
      <c r="AL174" s="78">
        <f>J174*'Resumen de productos'!$F176</f>
        <v>0</v>
      </c>
      <c r="AM174" s="78">
        <f>K174*'Resumen de productos'!$C176</f>
        <v>0</v>
      </c>
      <c r="AN174" s="78">
        <f>K174*'Resumen de productos'!$E176</f>
        <v>0</v>
      </c>
      <c r="AO174" s="78">
        <f>K174*'Resumen de productos'!$F176</f>
        <v>0</v>
      </c>
      <c r="AP174" s="78">
        <f>L174*'Resumen de productos'!$C176</f>
        <v>0</v>
      </c>
      <c r="AQ174" s="78">
        <f>L174*'Resumen de productos'!$E176</f>
        <v>0</v>
      </c>
      <c r="AR174" s="78">
        <f>L174*'Resumen de productos'!$F176</f>
        <v>0</v>
      </c>
      <c r="AS174" s="78">
        <f>M174*'Resumen de productos'!$C176</f>
        <v>0</v>
      </c>
      <c r="AT174" s="78">
        <f>M174*'Resumen de productos'!$E176</f>
        <v>0</v>
      </c>
      <c r="AU174" s="78">
        <f>M174*'Resumen de productos'!$F176</f>
        <v>0</v>
      </c>
      <c r="AV174" s="78">
        <f>N174*'Resumen de productos'!$C176</f>
        <v>0</v>
      </c>
      <c r="AW174" s="78">
        <f>N174*'Resumen de productos'!$E176</f>
        <v>0</v>
      </c>
      <c r="AX174" s="78">
        <f>N174*'Resumen de productos'!$F176</f>
        <v>0</v>
      </c>
    </row>
    <row r="175" spans="1:50" x14ac:dyDescent="0.25">
      <c r="A175" s="3">
        <v>171</v>
      </c>
      <c r="B175" s="6" t="str">
        <f>'Resumen de productos'!B177</f>
        <v>NOMBRE DE PRODUCTO</v>
      </c>
      <c r="C175" s="79"/>
      <c r="D175" s="79"/>
      <c r="E175" s="79"/>
      <c r="F175" s="79"/>
      <c r="G175" s="79"/>
      <c r="H175" s="79"/>
      <c r="I175" s="79"/>
      <c r="J175" s="79"/>
      <c r="K175" s="79"/>
      <c r="L175" s="79"/>
      <c r="M175" s="79"/>
      <c r="N175" s="79"/>
      <c r="O175" s="78">
        <f>C175*'Resumen de productos'!$C177</f>
        <v>0</v>
      </c>
      <c r="P175" s="78">
        <f>C175*'Resumen de productos'!$E177</f>
        <v>0</v>
      </c>
      <c r="Q175" s="78">
        <f>C175*'Resumen de productos'!$F177</f>
        <v>0</v>
      </c>
      <c r="R175" s="78">
        <f>D175*'Resumen de productos'!$C177</f>
        <v>0</v>
      </c>
      <c r="S175" s="78">
        <f>D175*'Resumen de productos'!$E177</f>
        <v>0</v>
      </c>
      <c r="T175" s="78">
        <f>D175*'Resumen de productos'!$F177</f>
        <v>0</v>
      </c>
      <c r="U175" s="78">
        <f>E175*'Resumen de productos'!$C177</f>
        <v>0</v>
      </c>
      <c r="V175" s="78">
        <f>E175*'Resumen de productos'!$E177</f>
        <v>0</v>
      </c>
      <c r="W175" s="78">
        <f>E175*'Resumen de productos'!$F177</f>
        <v>0</v>
      </c>
      <c r="X175" s="78">
        <f>F175*'Resumen de productos'!$C177</f>
        <v>0</v>
      </c>
      <c r="Y175" s="78">
        <f>F175*'Resumen de productos'!$E177</f>
        <v>0</v>
      </c>
      <c r="Z175" s="78">
        <f>F175*'Resumen de productos'!$F177</f>
        <v>0</v>
      </c>
      <c r="AA175" s="78">
        <f>G175*'Resumen de productos'!$C177</f>
        <v>0</v>
      </c>
      <c r="AB175" s="78">
        <f>G175*'Resumen de productos'!$E177</f>
        <v>0</v>
      </c>
      <c r="AC175" s="78">
        <f>G175*'Resumen de productos'!$F177</f>
        <v>0</v>
      </c>
      <c r="AD175" s="78">
        <f>H175*'Resumen de productos'!$C177</f>
        <v>0</v>
      </c>
      <c r="AE175" s="78">
        <f>H175*'Resumen de productos'!$E177</f>
        <v>0</v>
      </c>
      <c r="AF175" s="78">
        <f>H175*'Resumen de productos'!$F177</f>
        <v>0</v>
      </c>
      <c r="AG175" s="78">
        <f>I175*'Resumen de productos'!$C177</f>
        <v>0</v>
      </c>
      <c r="AH175" s="78">
        <f>I175*'Resumen de productos'!$E177</f>
        <v>0</v>
      </c>
      <c r="AI175" s="78">
        <f>I175*'Resumen de productos'!$F177</f>
        <v>0</v>
      </c>
      <c r="AJ175" s="78">
        <f>J175*'Resumen de productos'!$C177</f>
        <v>0</v>
      </c>
      <c r="AK175" s="78">
        <f>J175*'Resumen de productos'!$E177</f>
        <v>0</v>
      </c>
      <c r="AL175" s="78">
        <f>J175*'Resumen de productos'!$F177</f>
        <v>0</v>
      </c>
      <c r="AM175" s="78">
        <f>K175*'Resumen de productos'!$C177</f>
        <v>0</v>
      </c>
      <c r="AN175" s="78">
        <f>K175*'Resumen de productos'!$E177</f>
        <v>0</v>
      </c>
      <c r="AO175" s="78">
        <f>K175*'Resumen de productos'!$F177</f>
        <v>0</v>
      </c>
      <c r="AP175" s="78">
        <f>L175*'Resumen de productos'!$C177</f>
        <v>0</v>
      </c>
      <c r="AQ175" s="78">
        <f>L175*'Resumen de productos'!$E177</f>
        <v>0</v>
      </c>
      <c r="AR175" s="78">
        <f>L175*'Resumen de productos'!$F177</f>
        <v>0</v>
      </c>
      <c r="AS175" s="78">
        <f>M175*'Resumen de productos'!$C177</f>
        <v>0</v>
      </c>
      <c r="AT175" s="78">
        <f>M175*'Resumen de productos'!$E177</f>
        <v>0</v>
      </c>
      <c r="AU175" s="78">
        <f>M175*'Resumen de productos'!$F177</f>
        <v>0</v>
      </c>
      <c r="AV175" s="78">
        <f>N175*'Resumen de productos'!$C177</f>
        <v>0</v>
      </c>
      <c r="AW175" s="78">
        <f>N175*'Resumen de productos'!$E177</f>
        <v>0</v>
      </c>
      <c r="AX175" s="78">
        <f>N175*'Resumen de productos'!$F177</f>
        <v>0</v>
      </c>
    </row>
    <row r="176" spans="1:50" x14ac:dyDescent="0.25">
      <c r="A176" s="3">
        <v>172</v>
      </c>
      <c r="B176" s="6" t="str">
        <f>'Resumen de productos'!B178</f>
        <v>NOMBRE DE PRODUCTO</v>
      </c>
      <c r="C176" s="79"/>
      <c r="D176" s="79"/>
      <c r="E176" s="79"/>
      <c r="F176" s="79"/>
      <c r="G176" s="79"/>
      <c r="H176" s="79"/>
      <c r="I176" s="79"/>
      <c r="J176" s="79"/>
      <c r="K176" s="79"/>
      <c r="L176" s="79"/>
      <c r="M176" s="79"/>
      <c r="N176" s="79"/>
      <c r="O176" s="78">
        <f>C176*'Resumen de productos'!$C178</f>
        <v>0</v>
      </c>
      <c r="P176" s="78">
        <f>C176*'Resumen de productos'!$E178</f>
        <v>0</v>
      </c>
      <c r="Q176" s="78">
        <f>C176*'Resumen de productos'!$F178</f>
        <v>0</v>
      </c>
      <c r="R176" s="78">
        <f>D176*'Resumen de productos'!$C178</f>
        <v>0</v>
      </c>
      <c r="S176" s="78">
        <f>D176*'Resumen de productos'!$E178</f>
        <v>0</v>
      </c>
      <c r="T176" s="78">
        <f>D176*'Resumen de productos'!$F178</f>
        <v>0</v>
      </c>
      <c r="U176" s="78">
        <f>E176*'Resumen de productos'!$C178</f>
        <v>0</v>
      </c>
      <c r="V176" s="78">
        <f>E176*'Resumen de productos'!$E178</f>
        <v>0</v>
      </c>
      <c r="W176" s="78">
        <f>E176*'Resumen de productos'!$F178</f>
        <v>0</v>
      </c>
      <c r="X176" s="78">
        <f>F176*'Resumen de productos'!$C178</f>
        <v>0</v>
      </c>
      <c r="Y176" s="78">
        <f>F176*'Resumen de productos'!$E178</f>
        <v>0</v>
      </c>
      <c r="Z176" s="78">
        <f>F176*'Resumen de productos'!$F178</f>
        <v>0</v>
      </c>
      <c r="AA176" s="78">
        <f>G176*'Resumen de productos'!$C178</f>
        <v>0</v>
      </c>
      <c r="AB176" s="78">
        <f>G176*'Resumen de productos'!$E178</f>
        <v>0</v>
      </c>
      <c r="AC176" s="78">
        <f>G176*'Resumen de productos'!$F178</f>
        <v>0</v>
      </c>
      <c r="AD176" s="78">
        <f>H176*'Resumen de productos'!$C178</f>
        <v>0</v>
      </c>
      <c r="AE176" s="78">
        <f>H176*'Resumen de productos'!$E178</f>
        <v>0</v>
      </c>
      <c r="AF176" s="78">
        <f>H176*'Resumen de productos'!$F178</f>
        <v>0</v>
      </c>
      <c r="AG176" s="78">
        <f>I176*'Resumen de productos'!$C178</f>
        <v>0</v>
      </c>
      <c r="AH176" s="78">
        <f>I176*'Resumen de productos'!$E178</f>
        <v>0</v>
      </c>
      <c r="AI176" s="78">
        <f>I176*'Resumen de productos'!$F178</f>
        <v>0</v>
      </c>
      <c r="AJ176" s="78">
        <f>J176*'Resumen de productos'!$C178</f>
        <v>0</v>
      </c>
      <c r="AK176" s="78">
        <f>J176*'Resumen de productos'!$E178</f>
        <v>0</v>
      </c>
      <c r="AL176" s="78">
        <f>J176*'Resumen de productos'!$F178</f>
        <v>0</v>
      </c>
      <c r="AM176" s="78">
        <f>K176*'Resumen de productos'!$C178</f>
        <v>0</v>
      </c>
      <c r="AN176" s="78">
        <f>K176*'Resumen de productos'!$E178</f>
        <v>0</v>
      </c>
      <c r="AO176" s="78">
        <f>K176*'Resumen de productos'!$F178</f>
        <v>0</v>
      </c>
      <c r="AP176" s="78">
        <f>L176*'Resumen de productos'!$C178</f>
        <v>0</v>
      </c>
      <c r="AQ176" s="78">
        <f>L176*'Resumen de productos'!$E178</f>
        <v>0</v>
      </c>
      <c r="AR176" s="78">
        <f>L176*'Resumen de productos'!$F178</f>
        <v>0</v>
      </c>
      <c r="AS176" s="78">
        <f>M176*'Resumen de productos'!$C178</f>
        <v>0</v>
      </c>
      <c r="AT176" s="78">
        <f>M176*'Resumen de productos'!$E178</f>
        <v>0</v>
      </c>
      <c r="AU176" s="78">
        <f>M176*'Resumen de productos'!$F178</f>
        <v>0</v>
      </c>
      <c r="AV176" s="78">
        <f>N176*'Resumen de productos'!$C178</f>
        <v>0</v>
      </c>
      <c r="AW176" s="78">
        <f>N176*'Resumen de productos'!$E178</f>
        <v>0</v>
      </c>
      <c r="AX176" s="78">
        <f>N176*'Resumen de productos'!$F178</f>
        <v>0</v>
      </c>
    </row>
    <row r="177" spans="1:50" x14ac:dyDescent="0.25">
      <c r="A177" s="3">
        <v>173</v>
      </c>
      <c r="B177" s="6" t="str">
        <f>'Resumen de productos'!B179</f>
        <v>NOMBRE DE PRODUCTO</v>
      </c>
      <c r="C177" s="79"/>
      <c r="D177" s="79"/>
      <c r="E177" s="79"/>
      <c r="F177" s="79"/>
      <c r="G177" s="79"/>
      <c r="H177" s="79"/>
      <c r="I177" s="79"/>
      <c r="J177" s="79"/>
      <c r="K177" s="79"/>
      <c r="L177" s="79"/>
      <c r="M177" s="79"/>
      <c r="N177" s="79"/>
      <c r="O177" s="78">
        <f>C177*'Resumen de productos'!$C179</f>
        <v>0</v>
      </c>
      <c r="P177" s="78">
        <f>C177*'Resumen de productos'!$E179</f>
        <v>0</v>
      </c>
      <c r="Q177" s="78">
        <f>C177*'Resumen de productos'!$F179</f>
        <v>0</v>
      </c>
      <c r="R177" s="78">
        <f>D177*'Resumen de productos'!$C179</f>
        <v>0</v>
      </c>
      <c r="S177" s="78">
        <f>D177*'Resumen de productos'!$E179</f>
        <v>0</v>
      </c>
      <c r="T177" s="78">
        <f>D177*'Resumen de productos'!$F179</f>
        <v>0</v>
      </c>
      <c r="U177" s="78">
        <f>E177*'Resumen de productos'!$C179</f>
        <v>0</v>
      </c>
      <c r="V177" s="78">
        <f>E177*'Resumen de productos'!$E179</f>
        <v>0</v>
      </c>
      <c r="W177" s="78">
        <f>E177*'Resumen de productos'!$F179</f>
        <v>0</v>
      </c>
      <c r="X177" s="78">
        <f>F177*'Resumen de productos'!$C179</f>
        <v>0</v>
      </c>
      <c r="Y177" s="78">
        <f>F177*'Resumen de productos'!$E179</f>
        <v>0</v>
      </c>
      <c r="Z177" s="78">
        <f>F177*'Resumen de productos'!$F179</f>
        <v>0</v>
      </c>
      <c r="AA177" s="78">
        <f>G177*'Resumen de productos'!$C179</f>
        <v>0</v>
      </c>
      <c r="AB177" s="78">
        <f>G177*'Resumen de productos'!$E179</f>
        <v>0</v>
      </c>
      <c r="AC177" s="78">
        <f>G177*'Resumen de productos'!$F179</f>
        <v>0</v>
      </c>
      <c r="AD177" s="78">
        <f>H177*'Resumen de productos'!$C179</f>
        <v>0</v>
      </c>
      <c r="AE177" s="78">
        <f>H177*'Resumen de productos'!$E179</f>
        <v>0</v>
      </c>
      <c r="AF177" s="78">
        <f>H177*'Resumen de productos'!$F179</f>
        <v>0</v>
      </c>
      <c r="AG177" s="78">
        <f>I177*'Resumen de productos'!$C179</f>
        <v>0</v>
      </c>
      <c r="AH177" s="78">
        <f>I177*'Resumen de productos'!$E179</f>
        <v>0</v>
      </c>
      <c r="AI177" s="78">
        <f>I177*'Resumen de productos'!$F179</f>
        <v>0</v>
      </c>
      <c r="AJ177" s="78">
        <f>J177*'Resumen de productos'!$C179</f>
        <v>0</v>
      </c>
      <c r="AK177" s="78">
        <f>J177*'Resumen de productos'!$E179</f>
        <v>0</v>
      </c>
      <c r="AL177" s="78">
        <f>J177*'Resumen de productos'!$F179</f>
        <v>0</v>
      </c>
      <c r="AM177" s="78">
        <f>K177*'Resumen de productos'!$C179</f>
        <v>0</v>
      </c>
      <c r="AN177" s="78">
        <f>K177*'Resumen de productos'!$E179</f>
        <v>0</v>
      </c>
      <c r="AO177" s="78">
        <f>K177*'Resumen de productos'!$F179</f>
        <v>0</v>
      </c>
      <c r="AP177" s="78">
        <f>L177*'Resumen de productos'!$C179</f>
        <v>0</v>
      </c>
      <c r="AQ177" s="78">
        <f>L177*'Resumen de productos'!$E179</f>
        <v>0</v>
      </c>
      <c r="AR177" s="78">
        <f>L177*'Resumen de productos'!$F179</f>
        <v>0</v>
      </c>
      <c r="AS177" s="78">
        <f>M177*'Resumen de productos'!$C179</f>
        <v>0</v>
      </c>
      <c r="AT177" s="78">
        <f>M177*'Resumen de productos'!$E179</f>
        <v>0</v>
      </c>
      <c r="AU177" s="78">
        <f>M177*'Resumen de productos'!$F179</f>
        <v>0</v>
      </c>
      <c r="AV177" s="78">
        <f>N177*'Resumen de productos'!$C179</f>
        <v>0</v>
      </c>
      <c r="AW177" s="78">
        <f>N177*'Resumen de productos'!$E179</f>
        <v>0</v>
      </c>
      <c r="AX177" s="78">
        <f>N177*'Resumen de productos'!$F179</f>
        <v>0</v>
      </c>
    </row>
    <row r="178" spans="1:50" x14ac:dyDescent="0.25">
      <c r="A178" s="3">
        <v>174</v>
      </c>
      <c r="B178" s="6" t="str">
        <f>'Resumen de productos'!B180</f>
        <v>NOMBRE DE PRODUCTO</v>
      </c>
      <c r="C178" s="79"/>
      <c r="D178" s="79"/>
      <c r="E178" s="79"/>
      <c r="F178" s="79"/>
      <c r="G178" s="79"/>
      <c r="H178" s="79"/>
      <c r="I178" s="79"/>
      <c r="J178" s="79"/>
      <c r="K178" s="79"/>
      <c r="L178" s="79"/>
      <c r="M178" s="79"/>
      <c r="N178" s="79"/>
      <c r="O178" s="78">
        <f>C178*'Resumen de productos'!$C180</f>
        <v>0</v>
      </c>
      <c r="P178" s="78">
        <f>C178*'Resumen de productos'!$E180</f>
        <v>0</v>
      </c>
      <c r="Q178" s="78">
        <f>C178*'Resumen de productos'!$F180</f>
        <v>0</v>
      </c>
      <c r="R178" s="78">
        <f>D178*'Resumen de productos'!$C180</f>
        <v>0</v>
      </c>
      <c r="S178" s="78">
        <f>D178*'Resumen de productos'!$E180</f>
        <v>0</v>
      </c>
      <c r="T178" s="78">
        <f>D178*'Resumen de productos'!$F180</f>
        <v>0</v>
      </c>
      <c r="U178" s="78">
        <f>E178*'Resumen de productos'!$C180</f>
        <v>0</v>
      </c>
      <c r="V178" s="78">
        <f>E178*'Resumen de productos'!$E180</f>
        <v>0</v>
      </c>
      <c r="W178" s="78">
        <f>E178*'Resumen de productos'!$F180</f>
        <v>0</v>
      </c>
      <c r="X178" s="78">
        <f>F178*'Resumen de productos'!$C180</f>
        <v>0</v>
      </c>
      <c r="Y178" s="78">
        <f>F178*'Resumen de productos'!$E180</f>
        <v>0</v>
      </c>
      <c r="Z178" s="78">
        <f>F178*'Resumen de productos'!$F180</f>
        <v>0</v>
      </c>
      <c r="AA178" s="78">
        <f>G178*'Resumen de productos'!$C180</f>
        <v>0</v>
      </c>
      <c r="AB178" s="78">
        <f>G178*'Resumen de productos'!$E180</f>
        <v>0</v>
      </c>
      <c r="AC178" s="78">
        <f>G178*'Resumen de productos'!$F180</f>
        <v>0</v>
      </c>
      <c r="AD178" s="78">
        <f>H178*'Resumen de productos'!$C180</f>
        <v>0</v>
      </c>
      <c r="AE178" s="78">
        <f>H178*'Resumen de productos'!$E180</f>
        <v>0</v>
      </c>
      <c r="AF178" s="78">
        <f>H178*'Resumen de productos'!$F180</f>
        <v>0</v>
      </c>
      <c r="AG178" s="78">
        <f>I178*'Resumen de productos'!$C180</f>
        <v>0</v>
      </c>
      <c r="AH178" s="78">
        <f>I178*'Resumen de productos'!$E180</f>
        <v>0</v>
      </c>
      <c r="AI178" s="78">
        <f>I178*'Resumen de productos'!$F180</f>
        <v>0</v>
      </c>
      <c r="AJ178" s="78">
        <f>J178*'Resumen de productos'!$C180</f>
        <v>0</v>
      </c>
      <c r="AK178" s="78">
        <f>J178*'Resumen de productos'!$E180</f>
        <v>0</v>
      </c>
      <c r="AL178" s="78">
        <f>J178*'Resumen de productos'!$F180</f>
        <v>0</v>
      </c>
      <c r="AM178" s="78">
        <f>K178*'Resumen de productos'!$C180</f>
        <v>0</v>
      </c>
      <c r="AN178" s="78">
        <f>K178*'Resumen de productos'!$E180</f>
        <v>0</v>
      </c>
      <c r="AO178" s="78">
        <f>K178*'Resumen de productos'!$F180</f>
        <v>0</v>
      </c>
      <c r="AP178" s="78">
        <f>L178*'Resumen de productos'!$C180</f>
        <v>0</v>
      </c>
      <c r="AQ178" s="78">
        <f>L178*'Resumen de productos'!$E180</f>
        <v>0</v>
      </c>
      <c r="AR178" s="78">
        <f>L178*'Resumen de productos'!$F180</f>
        <v>0</v>
      </c>
      <c r="AS178" s="78">
        <f>M178*'Resumen de productos'!$C180</f>
        <v>0</v>
      </c>
      <c r="AT178" s="78">
        <f>M178*'Resumen de productos'!$E180</f>
        <v>0</v>
      </c>
      <c r="AU178" s="78">
        <f>M178*'Resumen de productos'!$F180</f>
        <v>0</v>
      </c>
      <c r="AV178" s="78">
        <f>N178*'Resumen de productos'!$C180</f>
        <v>0</v>
      </c>
      <c r="AW178" s="78">
        <f>N178*'Resumen de productos'!$E180</f>
        <v>0</v>
      </c>
      <c r="AX178" s="78">
        <f>N178*'Resumen de productos'!$F180</f>
        <v>0</v>
      </c>
    </row>
    <row r="179" spans="1:50" x14ac:dyDescent="0.25">
      <c r="A179" s="3">
        <v>175</v>
      </c>
      <c r="B179" s="6" t="str">
        <f>'Resumen de productos'!B181</f>
        <v>NOMBRE DE PRODUCTO</v>
      </c>
      <c r="C179" s="79"/>
      <c r="D179" s="79"/>
      <c r="E179" s="79"/>
      <c r="F179" s="79"/>
      <c r="G179" s="79"/>
      <c r="H179" s="79"/>
      <c r="I179" s="79"/>
      <c r="J179" s="79"/>
      <c r="K179" s="79"/>
      <c r="L179" s="79"/>
      <c r="M179" s="79"/>
      <c r="N179" s="79"/>
      <c r="O179" s="78">
        <f>C179*'Resumen de productos'!$C181</f>
        <v>0</v>
      </c>
      <c r="P179" s="78">
        <f>C179*'Resumen de productos'!$E181</f>
        <v>0</v>
      </c>
      <c r="Q179" s="78">
        <f>C179*'Resumen de productos'!$F181</f>
        <v>0</v>
      </c>
      <c r="R179" s="78">
        <f>D179*'Resumen de productos'!$C181</f>
        <v>0</v>
      </c>
      <c r="S179" s="78">
        <f>D179*'Resumen de productos'!$E181</f>
        <v>0</v>
      </c>
      <c r="T179" s="78">
        <f>D179*'Resumen de productos'!$F181</f>
        <v>0</v>
      </c>
      <c r="U179" s="78">
        <f>E179*'Resumen de productos'!$C181</f>
        <v>0</v>
      </c>
      <c r="V179" s="78">
        <f>E179*'Resumen de productos'!$E181</f>
        <v>0</v>
      </c>
      <c r="W179" s="78">
        <f>E179*'Resumen de productos'!$F181</f>
        <v>0</v>
      </c>
      <c r="X179" s="78">
        <f>F179*'Resumen de productos'!$C181</f>
        <v>0</v>
      </c>
      <c r="Y179" s="78">
        <f>F179*'Resumen de productos'!$E181</f>
        <v>0</v>
      </c>
      <c r="Z179" s="78">
        <f>F179*'Resumen de productos'!$F181</f>
        <v>0</v>
      </c>
      <c r="AA179" s="78">
        <f>G179*'Resumen de productos'!$C181</f>
        <v>0</v>
      </c>
      <c r="AB179" s="78">
        <f>G179*'Resumen de productos'!$E181</f>
        <v>0</v>
      </c>
      <c r="AC179" s="78">
        <f>G179*'Resumen de productos'!$F181</f>
        <v>0</v>
      </c>
      <c r="AD179" s="78">
        <f>H179*'Resumen de productos'!$C181</f>
        <v>0</v>
      </c>
      <c r="AE179" s="78">
        <f>H179*'Resumen de productos'!$E181</f>
        <v>0</v>
      </c>
      <c r="AF179" s="78">
        <f>H179*'Resumen de productos'!$F181</f>
        <v>0</v>
      </c>
      <c r="AG179" s="78">
        <f>I179*'Resumen de productos'!$C181</f>
        <v>0</v>
      </c>
      <c r="AH179" s="78">
        <f>I179*'Resumen de productos'!$E181</f>
        <v>0</v>
      </c>
      <c r="AI179" s="78">
        <f>I179*'Resumen de productos'!$F181</f>
        <v>0</v>
      </c>
      <c r="AJ179" s="78">
        <f>J179*'Resumen de productos'!$C181</f>
        <v>0</v>
      </c>
      <c r="AK179" s="78">
        <f>J179*'Resumen de productos'!$E181</f>
        <v>0</v>
      </c>
      <c r="AL179" s="78">
        <f>J179*'Resumen de productos'!$F181</f>
        <v>0</v>
      </c>
      <c r="AM179" s="78">
        <f>K179*'Resumen de productos'!$C181</f>
        <v>0</v>
      </c>
      <c r="AN179" s="78">
        <f>K179*'Resumen de productos'!$E181</f>
        <v>0</v>
      </c>
      <c r="AO179" s="78">
        <f>K179*'Resumen de productos'!$F181</f>
        <v>0</v>
      </c>
      <c r="AP179" s="78">
        <f>L179*'Resumen de productos'!$C181</f>
        <v>0</v>
      </c>
      <c r="AQ179" s="78">
        <f>L179*'Resumen de productos'!$E181</f>
        <v>0</v>
      </c>
      <c r="AR179" s="78">
        <f>L179*'Resumen de productos'!$F181</f>
        <v>0</v>
      </c>
      <c r="AS179" s="78">
        <f>M179*'Resumen de productos'!$C181</f>
        <v>0</v>
      </c>
      <c r="AT179" s="78">
        <f>M179*'Resumen de productos'!$E181</f>
        <v>0</v>
      </c>
      <c r="AU179" s="78">
        <f>M179*'Resumen de productos'!$F181</f>
        <v>0</v>
      </c>
      <c r="AV179" s="78">
        <f>N179*'Resumen de productos'!$C181</f>
        <v>0</v>
      </c>
      <c r="AW179" s="78">
        <f>N179*'Resumen de productos'!$E181</f>
        <v>0</v>
      </c>
      <c r="AX179" s="78">
        <f>N179*'Resumen de productos'!$F181</f>
        <v>0</v>
      </c>
    </row>
    <row r="180" spans="1:50" x14ac:dyDescent="0.25">
      <c r="A180" s="3">
        <v>176</v>
      </c>
      <c r="B180" s="6" t="str">
        <f>'Resumen de productos'!B182</f>
        <v>NOMBRE DE PRODUCTO</v>
      </c>
      <c r="C180" s="79"/>
      <c r="D180" s="79"/>
      <c r="E180" s="79"/>
      <c r="F180" s="79"/>
      <c r="G180" s="79"/>
      <c r="H180" s="79"/>
      <c r="I180" s="79"/>
      <c r="J180" s="79"/>
      <c r="K180" s="79"/>
      <c r="L180" s="79"/>
      <c r="M180" s="79"/>
      <c r="N180" s="79"/>
      <c r="O180" s="78">
        <f>C180*'Resumen de productos'!$C182</f>
        <v>0</v>
      </c>
      <c r="P180" s="78">
        <f>C180*'Resumen de productos'!$E182</f>
        <v>0</v>
      </c>
      <c r="Q180" s="78">
        <f>C180*'Resumen de productos'!$F182</f>
        <v>0</v>
      </c>
      <c r="R180" s="78">
        <f>D180*'Resumen de productos'!$C182</f>
        <v>0</v>
      </c>
      <c r="S180" s="78">
        <f>D180*'Resumen de productos'!$E182</f>
        <v>0</v>
      </c>
      <c r="T180" s="78">
        <f>D180*'Resumen de productos'!$F182</f>
        <v>0</v>
      </c>
      <c r="U180" s="78">
        <f>E180*'Resumen de productos'!$C182</f>
        <v>0</v>
      </c>
      <c r="V180" s="78">
        <f>E180*'Resumen de productos'!$E182</f>
        <v>0</v>
      </c>
      <c r="W180" s="78">
        <f>E180*'Resumen de productos'!$F182</f>
        <v>0</v>
      </c>
      <c r="X180" s="78">
        <f>F180*'Resumen de productos'!$C182</f>
        <v>0</v>
      </c>
      <c r="Y180" s="78">
        <f>F180*'Resumen de productos'!$E182</f>
        <v>0</v>
      </c>
      <c r="Z180" s="78">
        <f>F180*'Resumen de productos'!$F182</f>
        <v>0</v>
      </c>
      <c r="AA180" s="78">
        <f>G180*'Resumen de productos'!$C182</f>
        <v>0</v>
      </c>
      <c r="AB180" s="78">
        <f>G180*'Resumen de productos'!$E182</f>
        <v>0</v>
      </c>
      <c r="AC180" s="78">
        <f>G180*'Resumen de productos'!$F182</f>
        <v>0</v>
      </c>
      <c r="AD180" s="78">
        <f>H180*'Resumen de productos'!$C182</f>
        <v>0</v>
      </c>
      <c r="AE180" s="78">
        <f>H180*'Resumen de productos'!$E182</f>
        <v>0</v>
      </c>
      <c r="AF180" s="78">
        <f>H180*'Resumen de productos'!$F182</f>
        <v>0</v>
      </c>
      <c r="AG180" s="78">
        <f>I180*'Resumen de productos'!$C182</f>
        <v>0</v>
      </c>
      <c r="AH180" s="78">
        <f>I180*'Resumen de productos'!$E182</f>
        <v>0</v>
      </c>
      <c r="AI180" s="78">
        <f>I180*'Resumen de productos'!$F182</f>
        <v>0</v>
      </c>
      <c r="AJ180" s="78">
        <f>J180*'Resumen de productos'!$C182</f>
        <v>0</v>
      </c>
      <c r="AK180" s="78">
        <f>J180*'Resumen de productos'!$E182</f>
        <v>0</v>
      </c>
      <c r="AL180" s="78">
        <f>J180*'Resumen de productos'!$F182</f>
        <v>0</v>
      </c>
      <c r="AM180" s="78">
        <f>K180*'Resumen de productos'!$C182</f>
        <v>0</v>
      </c>
      <c r="AN180" s="78">
        <f>K180*'Resumen de productos'!$E182</f>
        <v>0</v>
      </c>
      <c r="AO180" s="78">
        <f>K180*'Resumen de productos'!$F182</f>
        <v>0</v>
      </c>
      <c r="AP180" s="78">
        <f>L180*'Resumen de productos'!$C182</f>
        <v>0</v>
      </c>
      <c r="AQ180" s="78">
        <f>L180*'Resumen de productos'!$E182</f>
        <v>0</v>
      </c>
      <c r="AR180" s="78">
        <f>L180*'Resumen de productos'!$F182</f>
        <v>0</v>
      </c>
      <c r="AS180" s="78">
        <f>M180*'Resumen de productos'!$C182</f>
        <v>0</v>
      </c>
      <c r="AT180" s="78">
        <f>M180*'Resumen de productos'!$E182</f>
        <v>0</v>
      </c>
      <c r="AU180" s="78">
        <f>M180*'Resumen de productos'!$F182</f>
        <v>0</v>
      </c>
      <c r="AV180" s="78">
        <f>N180*'Resumen de productos'!$C182</f>
        <v>0</v>
      </c>
      <c r="AW180" s="78">
        <f>N180*'Resumen de productos'!$E182</f>
        <v>0</v>
      </c>
      <c r="AX180" s="78">
        <f>N180*'Resumen de productos'!$F182</f>
        <v>0</v>
      </c>
    </row>
    <row r="181" spans="1:50" x14ac:dyDescent="0.25">
      <c r="A181" s="3">
        <v>177</v>
      </c>
      <c r="B181" s="6" t="str">
        <f>'Resumen de productos'!B183</f>
        <v>NOMBRE DE PRODUCTO</v>
      </c>
      <c r="C181" s="79"/>
      <c r="D181" s="79"/>
      <c r="E181" s="79"/>
      <c r="F181" s="79"/>
      <c r="G181" s="79"/>
      <c r="H181" s="79"/>
      <c r="I181" s="79"/>
      <c r="J181" s="79"/>
      <c r="K181" s="79"/>
      <c r="L181" s="79"/>
      <c r="M181" s="79"/>
      <c r="N181" s="79"/>
      <c r="O181" s="78">
        <f>C181*'Resumen de productos'!$C183</f>
        <v>0</v>
      </c>
      <c r="P181" s="78">
        <f>C181*'Resumen de productos'!$E183</f>
        <v>0</v>
      </c>
      <c r="Q181" s="78">
        <f>C181*'Resumen de productos'!$F183</f>
        <v>0</v>
      </c>
      <c r="R181" s="78">
        <f>D181*'Resumen de productos'!$C183</f>
        <v>0</v>
      </c>
      <c r="S181" s="78">
        <f>D181*'Resumen de productos'!$E183</f>
        <v>0</v>
      </c>
      <c r="T181" s="78">
        <f>D181*'Resumen de productos'!$F183</f>
        <v>0</v>
      </c>
      <c r="U181" s="78">
        <f>E181*'Resumen de productos'!$C183</f>
        <v>0</v>
      </c>
      <c r="V181" s="78">
        <f>E181*'Resumen de productos'!$E183</f>
        <v>0</v>
      </c>
      <c r="W181" s="78">
        <f>E181*'Resumen de productos'!$F183</f>
        <v>0</v>
      </c>
      <c r="X181" s="78">
        <f>F181*'Resumen de productos'!$C183</f>
        <v>0</v>
      </c>
      <c r="Y181" s="78">
        <f>F181*'Resumen de productos'!$E183</f>
        <v>0</v>
      </c>
      <c r="Z181" s="78">
        <f>F181*'Resumen de productos'!$F183</f>
        <v>0</v>
      </c>
      <c r="AA181" s="78">
        <f>G181*'Resumen de productos'!$C183</f>
        <v>0</v>
      </c>
      <c r="AB181" s="78">
        <f>G181*'Resumen de productos'!$E183</f>
        <v>0</v>
      </c>
      <c r="AC181" s="78">
        <f>G181*'Resumen de productos'!$F183</f>
        <v>0</v>
      </c>
      <c r="AD181" s="78">
        <f>H181*'Resumen de productos'!$C183</f>
        <v>0</v>
      </c>
      <c r="AE181" s="78">
        <f>H181*'Resumen de productos'!$E183</f>
        <v>0</v>
      </c>
      <c r="AF181" s="78">
        <f>H181*'Resumen de productos'!$F183</f>
        <v>0</v>
      </c>
      <c r="AG181" s="78">
        <f>I181*'Resumen de productos'!$C183</f>
        <v>0</v>
      </c>
      <c r="AH181" s="78">
        <f>I181*'Resumen de productos'!$E183</f>
        <v>0</v>
      </c>
      <c r="AI181" s="78">
        <f>I181*'Resumen de productos'!$F183</f>
        <v>0</v>
      </c>
      <c r="AJ181" s="78">
        <f>J181*'Resumen de productos'!$C183</f>
        <v>0</v>
      </c>
      <c r="AK181" s="78">
        <f>J181*'Resumen de productos'!$E183</f>
        <v>0</v>
      </c>
      <c r="AL181" s="78">
        <f>J181*'Resumen de productos'!$F183</f>
        <v>0</v>
      </c>
      <c r="AM181" s="78">
        <f>K181*'Resumen de productos'!$C183</f>
        <v>0</v>
      </c>
      <c r="AN181" s="78">
        <f>K181*'Resumen de productos'!$E183</f>
        <v>0</v>
      </c>
      <c r="AO181" s="78">
        <f>K181*'Resumen de productos'!$F183</f>
        <v>0</v>
      </c>
      <c r="AP181" s="78">
        <f>L181*'Resumen de productos'!$C183</f>
        <v>0</v>
      </c>
      <c r="AQ181" s="78">
        <f>L181*'Resumen de productos'!$E183</f>
        <v>0</v>
      </c>
      <c r="AR181" s="78">
        <f>L181*'Resumen de productos'!$F183</f>
        <v>0</v>
      </c>
      <c r="AS181" s="78">
        <f>M181*'Resumen de productos'!$C183</f>
        <v>0</v>
      </c>
      <c r="AT181" s="78">
        <f>M181*'Resumen de productos'!$E183</f>
        <v>0</v>
      </c>
      <c r="AU181" s="78">
        <f>M181*'Resumen de productos'!$F183</f>
        <v>0</v>
      </c>
      <c r="AV181" s="78">
        <f>N181*'Resumen de productos'!$C183</f>
        <v>0</v>
      </c>
      <c r="AW181" s="78">
        <f>N181*'Resumen de productos'!$E183</f>
        <v>0</v>
      </c>
      <c r="AX181" s="78">
        <f>N181*'Resumen de productos'!$F183</f>
        <v>0</v>
      </c>
    </row>
    <row r="182" spans="1:50" x14ac:dyDescent="0.25">
      <c r="A182" s="3">
        <v>178</v>
      </c>
      <c r="B182" s="6" t="str">
        <f>'Resumen de productos'!B184</f>
        <v>NOMBRE DE PRODUCTO</v>
      </c>
      <c r="C182" s="79"/>
      <c r="D182" s="79"/>
      <c r="E182" s="79"/>
      <c r="F182" s="79"/>
      <c r="G182" s="79"/>
      <c r="H182" s="79"/>
      <c r="I182" s="79"/>
      <c r="J182" s="79"/>
      <c r="K182" s="79"/>
      <c r="L182" s="79"/>
      <c r="M182" s="79"/>
      <c r="N182" s="79"/>
      <c r="O182" s="78">
        <f>C182*'Resumen de productos'!$C184</f>
        <v>0</v>
      </c>
      <c r="P182" s="78">
        <f>C182*'Resumen de productos'!$E184</f>
        <v>0</v>
      </c>
      <c r="Q182" s="78">
        <f>C182*'Resumen de productos'!$F184</f>
        <v>0</v>
      </c>
      <c r="R182" s="78">
        <f>D182*'Resumen de productos'!$C184</f>
        <v>0</v>
      </c>
      <c r="S182" s="78">
        <f>D182*'Resumen de productos'!$E184</f>
        <v>0</v>
      </c>
      <c r="T182" s="78">
        <f>D182*'Resumen de productos'!$F184</f>
        <v>0</v>
      </c>
      <c r="U182" s="78">
        <f>E182*'Resumen de productos'!$C184</f>
        <v>0</v>
      </c>
      <c r="V182" s="78">
        <f>E182*'Resumen de productos'!$E184</f>
        <v>0</v>
      </c>
      <c r="W182" s="78">
        <f>E182*'Resumen de productos'!$F184</f>
        <v>0</v>
      </c>
      <c r="X182" s="78">
        <f>F182*'Resumen de productos'!$C184</f>
        <v>0</v>
      </c>
      <c r="Y182" s="78">
        <f>F182*'Resumen de productos'!$E184</f>
        <v>0</v>
      </c>
      <c r="Z182" s="78">
        <f>F182*'Resumen de productos'!$F184</f>
        <v>0</v>
      </c>
      <c r="AA182" s="78">
        <f>G182*'Resumen de productos'!$C184</f>
        <v>0</v>
      </c>
      <c r="AB182" s="78">
        <f>G182*'Resumen de productos'!$E184</f>
        <v>0</v>
      </c>
      <c r="AC182" s="78">
        <f>G182*'Resumen de productos'!$F184</f>
        <v>0</v>
      </c>
      <c r="AD182" s="78">
        <f>H182*'Resumen de productos'!$C184</f>
        <v>0</v>
      </c>
      <c r="AE182" s="78">
        <f>H182*'Resumen de productos'!$E184</f>
        <v>0</v>
      </c>
      <c r="AF182" s="78">
        <f>H182*'Resumen de productos'!$F184</f>
        <v>0</v>
      </c>
      <c r="AG182" s="78">
        <f>I182*'Resumen de productos'!$C184</f>
        <v>0</v>
      </c>
      <c r="AH182" s="78">
        <f>I182*'Resumen de productos'!$E184</f>
        <v>0</v>
      </c>
      <c r="AI182" s="78">
        <f>I182*'Resumen de productos'!$F184</f>
        <v>0</v>
      </c>
      <c r="AJ182" s="78">
        <f>J182*'Resumen de productos'!$C184</f>
        <v>0</v>
      </c>
      <c r="AK182" s="78">
        <f>J182*'Resumen de productos'!$E184</f>
        <v>0</v>
      </c>
      <c r="AL182" s="78">
        <f>J182*'Resumen de productos'!$F184</f>
        <v>0</v>
      </c>
      <c r="AM182" s="78">
        <f>K182*'Resumen de productos'!$C184</f>
        <v>0</v>
      </c>
      <c r="AN182" s="78">
        <f>K182*'Resumen de productos'!$E184</f>
        <v>0</v>
      </c>
      <c r="AO182" s="78">
        <f>K182*'Resumen de productos'!$F184</f>
        <v>0</v>
      </c>
      <c r="AP182" s="78">
        <f>L182*'Resumen de productos'!$C184</f>
        <v>0</v>
      </c>
      <c r="AQ182" s="78">
        <f>L182*'Resumen de productos'!$E184</f>
        <v>0</v>
      </c>
      <c r="AR182" s="78">
        <f>L182*'Resumen de productos'!$F184</f>
        <v>0</v>
      </c>
      <c r="AS182" s="78">
        <f>M182*'Resumen de productos'!$C184</f>
        <v>0</v>
      </c>
      <c r="AT182" s="78">
        <f>M182*'Resumen de productos'!$E184</f>
        <v>0</v>
      </c>
      <c r="AU182" s="78">
        <f>M182*'Resumen de productos'!$F184</f>
        <v>0</v>
      </c>
      <c r="AV182" s="78">
        <f>N182*'Resumen de productos'!$C184</f>
        <v>0</v>
      </c>
      <c r="AW182" s="78">
        <f>N182*'Resumen de productos'!$E184</f>
        <v>0</v>
      </c>
      <c r="AX182" s="78">
        <f>N182*'Resumen de productos'!$F184</f>
        <v>0</v>
      </c>
    </row>
    <row r="183" spans="1:50" x14ac:dyDescent="0.25">
      <c r="A183" s="3">
        <v>179</v>
      </c>
      <c r="B183" s="6" t="str">
        <f>'Resumen de productos'!B185</f>
        <v>NOMBRE DE PRODUCTO</v>
      </c>
      <c r="C183" s="79"/>
      <c r="D183" s="79"/>
      <c r="E183" s="79"/>
      <c r="F183" s="79"/>
      <c r="G183" s="79"/>
      <c r="H183" s="79"/>
      <c r="I183" s="79"/>
      <c r="J183" s="79"/>
      <c r="K183" s="79"/>
      <c r="L183" s="79"/>
      <c r="M183" s="79"/>
      <c r="N183" s="79"/>
      <c r="O183" s="78">
        <f>C183*'Resumen de productos'!$C185</f>
        <v>0</v>
      </c>
      <c r="P183" s="78">
        <f>C183*'Resumen de productos'!$E185</f>
        <v>0</v>
      </c>
      <c r="Q183" s="78">
        <f>C183*'Resumen de productos'!$F185</f>
        <v>0</v>
      </c>
      <c r="R183" s="78">
        <f>D183*'Resumen de productos'!$C185</f>
        <v>0</v>
      </c>
      <c r="S183" s="78">
        <f>D183*'Resumen de productos'!$E185</f>
        <v>0</v>
      </c>
      <c r="T183" s="78">
        <f>D183*'Resumen de productos'!$F185</f>
        <v>0</v>
      </c>
      <c r="U183" s="78">
        <f>E183*'Resumen de productos'!$C185</f>
        <v>0</v>
      </c>
      <c r="V183" s="78">
        <f>E183*'Resumen de productos'!$E185</f>
        <v>0</v>
      </c>
      <c r="W183" s="78">
        <f>E183*'Resumen de productos'!$F185</f>
        <v>0</v>
      </c>
      <c r="X183" s="78">
        <f>F183*'Resumen de productos'!$C185</f>
        <v>0</v>
      </c>
      <c r="Y183" s="78">
        <f>F183*'Resumen de productos'!$E185</f>
        <v>0</v>
      </c>
      <c r="Z183" s="78">
        <f>F183*'Resumen de productos'!$F185</f>
        <v>0</v>
      </c>
      <c r="AA183" s="78">
        <f>G183*'Resumen de productos'!$C185</f>
        <v>0</v>
      </c>
      <c r="AB183" s="78">
        <f>G183*'Resumen de productos'!$E185</f>
        <v>0</v>
      </c>
      <c r="AC183" s="78">
        <f>G183*'Resumen de productos'!$F185</f>
        <v>0</v>
      </c>
      <c r="AD183" s="78">
        <f>H183*'Resumen de productos'!$C185</f>
        <v>0</v>
      </c>
      <c r="AE183" s="78">
        <f>H183*'Resumen de productos'!$E185</f>
        <v>0</v>
      </c>
      <c r="AF183" s="78">
        <f>H183*'Resumen de productos'!$F185</f>
        <v>0</v>
      </c>
      <c r="AG183" s="78">
        <f>I183*'Resumen de productos'!$C185</f>
        <v>0</v>
      </c>
      <c r="AH183" s="78">
        <f>I183*'Resumen de productos'!$E185</f>
        <v>0</v>
      </c>
      <c r="AI183" s="78">
        <f>I183*'Resumen de productos'!$F185</f>
        <v>0</v>
      </c>
      <c r="AJ183" s="78">
        <f>J183*'Resumen de productos'!$C185</f>
        <v>0</v>
      </c>
      <c r="AK183" s="78">
        <f>J183*'Resumen de productos'!$E185</f>
        <v>0</v>
      </c>
      <c r="AL183" s="78">
        <f>J183*'Resumen de productos'!$F185</f>
        <v>0</v>
      </c>
      <c r="AM183" s="78">
        <f>K183*'Resumen de productos'!$C185</f>
        <v>0</v>
      </c>
      <c r="AN183" s="78">
        <f>K183*'Resumen de productos'!$E185</f>
        <v>0</v>
      </c>
      <c r="AO183" s="78">
        <f>K183*'Resumen de productos'!$F185</f>
        <v>0</v>
      </c>
      <c r="AP183" s="78">
        <f>L183*'Resumen de productos'!$C185</f>
        <v>0</v>
      </c>
      <c r="AQ183" s="78">
        <f>L183*'Resumen de productos'!$E185</f>
        <v>0</v>
      </c>
      <c r="AR183" s="78">
        <f>L183*'Resumen de productos'!$F185</f>
        <v>0</v>
      </c>
      <c r="AS183" s="78">
        <f>M183*'Resumen de productos'!$C185</f>
        <v>0</v>
      </c>
      <c r="AT183" s="78">
        <f>M183*'Resumen de productos'!$E185</f>
        <v>0</v>
      </c>
      <c r="AU183" s="78">
        <f>M183*'Resumen de productos'!$F185</f>
        <v>0</v>
      </c>
      <c r="AV183" s="78">
        <f>N183*'Resumen de productos'!$C185</f>
        <v>0</v>
      </c>
      <c r="AW183" s="78">
        <f>N183*'Resumen de productos'!$E185</f>
        <v>0</v>
      </c>
      <c r="AX183" s="78">
        <f>N183*'Resumen de productos'!$F185</f>
        <v>0</v>
      </c>
    </row>
    <row r="184" spans="1:50" x14ac:dyDescent="0.25">
      <c r="A184" s="3">
        <v>180</v>
      </c>
      <c r="B184" s="6" t="str">
        <f>'Resumen de productos'!B186</f>
        <v>NOMBRE DE PRODUCTO</v>
      </c>
      <c r="C184" s="79"/>
      <c r="D184" s="79"/>
      <c r="E184" s="79"/>
      <c r="F184" s="79"/>
      <c r="G184" s="79"/>
      <c r="H184" s="79"/>
      <c r="I184" s="79"/>
      <c r="J184" s="79"/>
      <c r="K184" s="79"/>
      <c r="L184" s="79"/>
      <c r="M184" s="79"/>
      <c r="N184" s="79"/>
      <c r="O184" s="78">
        <f>C184*'Resumen de productos'!$C186</f>
        <v>0</v>
      </c>
      <c r="P184" s="78">
        <f>C184*'Resumen de productos'!$E186</f>
        <v>0</v>
      </c>
      <c r="Q184" s="78">
        <f>C184*'Resumen de productos'!$F186</f>
        <v>0</v>
      </c>
      <c r="R184" s="78">
        <f>D184*'Resumen de productos'!$C186</f>
        <v>0</v>
      </c>
      <c r="S184" s="78">
        <f>D184*'Resumen de productos'!$E186</f>
        <v>0</v>
      </c>
      <c r="T184" s="78">
        <f>D184*'Resumen de productos'!$F186</f>
        <v>0</v>
      </c>
      <c r="U184" s="78">
        <f>E184*'Resumen de productos'!$C186</f>
        <v>0</v>
      </c>
      <c r="V184" s="78">
        <f>E184*'Resumen de productos'!$E186</f>
        <v>0</v>
      </c>
      <c r="W184" s="78">
        <f>E184*'Resumen de productos'!$F186</f>
        <v>0</v>
      </c>
      <c r="X184" s="78">
        <f>F184*'Resumen de productos'!$C186</f>
        <v>0</v>
      </c>
      <c r="Y184" s="78">
        <f>F184*'Resumen de productos'!$E186</f>
        <v>0</v>
      </c>
      <c r="Z184" s="78">
        <f>F184*'Resumen de productos'!$F186</f>
        <v>0</v>
      </c>
      <c r="AA184" s="78">
        <f>G184*'Resumen de productos'!$C186</f>
        <v>0</v>
      </c>
      <c r="AB184" s="78">
        <f>G184*'Resumen de productos'!$E186</f>
        <v>0</v>
      </c>
      <c r="AC184" s="78">
        <f>G184*'Resumen de productos'!$F186</f>
        <v>0</v>
      </c>
      <c r="AD184" s="78">
        <f>H184*'Resumen de productos'!$C186</f>
        <v>0</v>
      </c>
      <c r="AE184" s="78">
        <f>H184*'Resumen de productos'!$E186</f>
        <v>0</v>
      </c>
      <c r="AF184" s="78">
        <f>H184*'Resumen de productos'!$F186</f>
        <v>0</v>
      </c>
      <c r="AG184" s="78">
        <f>I184*'Resumen de productos'!$C186</f>
        <v>0</v>
      </c>
      <c r="AH184" s="78">
        <f>I184*'Resumen de productos'!$E186</f>
        <v>0</v>
      </c>
      <c r="AI184" s="78">
        <f>I184*'Resumen de productos'!$F186</f>
        <v>0</v>
      </c>
      <c r="AJ184" s="78">
        <f>J184*'Resumen de productos'!$C186</f>
        <v>0</v>
      </c>
      <c r="AK184" s="78">
        <f>J184*'Resumen de productos'!$E186</f>
        <v>0</v>
      </c>
      <c r="AL184" s="78">
        <f>J184*'Resumen de productos'!$F186</f>
        <v>0</v>
      </c>
      <c r="AM184" s="78">
        <f>K184*'Resumen de productos'!$C186</f>
        <v>0</v>
      </c>
      <c r="AN184" s="78">
        <f>K184*'Resumen de productos'!$E186</f>
        <v>0</v>
      </c>
      <c r="AO184" s="78">
        <f>K184*'Resumen de productos'!$F186</f>
        <v>0</v>
      </c>
      <c r="AP184" s="78">
        <f>L184*'Resumen de productos'!$C186</f>
        <v>0</v>
      </c>
      <c r="AQ184" s="78">
        <f>L184*'Resumen de productos'!$E186</f>
        <v>0</v>
      </c>
      <c r="AR184" s="78">
        <f>L184*'Resumen de productos'!$F186</f>
        <v>0</v>
      </c>
      <c r="AS184" s="78">
        <f>M184*'Resumen de productos'!$C186</f>
        <v>0</v>
      </c>
      <c r="AT184" s="78">
        <f>M184*'Resumen de productos'!$E186</f>
        <v>0</v>
      </c>
      <c r="AU184" s="78">
        <f>M184*'Resumen de productos'!$F186</f>
        <v>0</v>
      </c>
      <c r="AV184" s="78">
        <f>N184*'Resumen de productos'!$C186</f>
        <v>0</v>
      </c>
      <c r="AW184" s="78">
        <f>N184*'Resumen de productos'!$E186</f>
        <v>0</v>
      </c>
      <c r="AX184" s="78">
        <f>N184*'Resumen de productos'!$F186</f>
        <v>0</v>
      </c>
    </row>
    <row r="185" spans="1:50" x14ac:dyDescent="0.25">
      <c r="A185" s="3">
        <v>181</v>
      </c>
      <c r="B185" s="6" t="str">
        <f>'Resumen de productos'!B187</f>
        <v>NOMBRE DE PRODUCTO</v>
      </c>
      <c r="C185" s="79"/>
      <c r="D185" s="79"/>
      <c r="E185" s="79"/>
      <c r="F185" s="79"/>
      <c r="G185" s="79"/>
      <c r="H185" s="79"/>
      <c r="I185" s="79"/>
      <c r="J185" s="79"/>
      <c r="K185" s="79"/>
      <c r="L185" s="79"/>
      <c r="M185" s="79"/>
      <c r="N185" s="79"/>
      <c r="O185" s="78">
        <f>C185*'Resumen de productos'!$C187</f>
        <v>0</v>
      </c>
      <c r="P185" s="78">
        <f>C185*'Resumen de productos'!$E187</f>
        <v>0</v>
      </c>
      <c r="Q185" s="78">
        <f>C185*'Resumen de productos'!$F187</f>
        <v>0</v>
      </c>
      <c r="R185" s="78">
        <f>D185*'Resumen de productos'!$C187</f>
        <v>0</v>
      </c>
      <c r="S185" s="78">
        <f>D185*'Resumen de productos'!$E187</f>
        <v>0</v>
      </c>
      <c r="T185" s="78">
        <f>D185*'Resumen de productos'!$F187</f>
        <v>0</v>
      </c>
      <c r="U185" s="78">
        <f>E185*'Resumen de productos'!$C187</f>
        <v>0</v>
      </c>
      <c r="V185" s="78">
        <f>E185*'Resumen de productos'!$E187</f>
        <v>0</v>
      </c>
      <c r="W185" s="78">
        <f>E185*'Resumen de productos'!$F187</f>
        <v>0</v>
      </c>
      <c r="X185" s="78">
        <f>F185*'Resumen de productos'!$C187</f>
        <v>0</v>
      </c>
      <c r="Y185" s="78">
        <f>F185*'Resumen de productos'!$E187</f>
        <v>0</v>
      </c>
      <c r="Z185" s="78">
        <f>F185*'Resumen de productos'!$F187</f>
        <v>0</v>
      </c>
      <c r="AA185" s="78">
        <f>G185*'Resumen de productos'!$C187</f>
        <v>0</v>
      </c>
      <c r="AB185" s="78">
        <f>G185*'Resumen de productos'!$E187</f>
        <v>0</v>
      </c>
      <c r="AC185" s="78">
        <f>G185*'Resumen de productos'!$F187</f>
        <v>0</v>
      </c>
      <c r="AD185" s="78">
        <f>H185*'Resumen de productos'!$C187</f>
        <v>0</v>
      </c>
      <c r="AE185" s="78">
        <f>H185*'Resumen de productos'!$E187</f>
        <v>0</v>
      </c>
      <c r="AF185" s="78">
        <f>H185*'Resumen de productos'!$F187</f>
        <v>0</v>
      </c>
      <c r="AG185" s="78">
        <f>I185*'Resumen de productos'!$C187</f>
        <v>0</v>
      </c>
      <c r="AH185" s="78">
        <f>I185*'Resumen de productos'!$E187</f>
        <v>0</v>
      </c>
      <c r="AI185" s="78">
        <f>I185*'Resumen de productos'!$F187</f>
        <v>0</v>
      </c>
      <c r="AJ185" s="78">
        <f>J185*'Resumen de productos'!$C187</f>
        <v>0</v>
      </c>
      <c r="AK185" s="78">
        <f>J185*'Resumen de productos'!$E187</f>
        <v>0</v>
      </c>
      <c r="AL185" s="78">
        <f>J185*'Resumen de productos'!$F187</f>
        <v>0</v>
      </c>
      <c r="AM185" s="78">
        <f>K185*'Resumen de productos'!$C187</f>
        <v>0</v>
      </c>
      <c r="AN185" s="78">
        <f>K185*'Resumen de productos'!$E187</f>
        <v>0</v>
      </c>
      <c r="AO185" s="78">
        <f>K185*'Resumen de productos'!$F187</f>
        <v>0</v>
      </c>
      <c r="AP185" s="78">
        <f>L185*'Resumen de productos'!$C187</f>
        <v>0</v>
      </c>
      <c r="AQ185" s="78">
        <f>L185*'Resumen de productos'!$E187</f>
        <v>0</v>
      </c>
      <c r="AR185" s="78">
        <f>L185*'Resumen de productos'!$F187</f>
        <v>0</v>
      </c>
      <c r="AS185" s="78">
        <f>M185*'Resumen de productos'!$C187</f>
        <v>0</v>
      </c>
      <c r="AT185" s="78">
        <f>M185*'Resumen de productos'!$E187</f>
        <v>0</v>
      </c>
      <c r="AU185" s="78">
        <f>M185*'Resumen de productos'!$F187</f>
        <v>0</v>
      </c>
      <c r="AV185" s="78">
        <f>N185*'Resumen de productos'!$C187</f>
        <v>0</v>
      </c>
      <c r="AW185" s="78">
        <f>N185*'Resumen de productos'!$E187</f>
        <v>0</v>
      </c>
      <c r="AX185" s="78">
        <f>N185*'Resumen de productos'!$F187</f>
        <v>0</v>
      </c>
    </row>
    <row r="186" spans="1:50" x14ac:dyDescent="0.25">
      <c r="A186" s="3">
        <v>182</v>
      </c>
      <c r="B186" s="6" t="str">
        <f>'Resumen de productos'!B188</f>
        <v>NOMBRE DE PRODUCTO</v>
      </c>
      <c r="C186" s="79"/>
      <c r="D186" s="79"/>
      <c r="E186" s="79"/>
      <c r="F186" s="79"/>
      <c r="G186" s="79"/>
      <c r="H186" s="79"/>
      <c r="I186" s="79"/>
      <c r="J186" s="79"/>
      <c r="K186" s="79"/>
      <c r="L186" s="79"/>
      <c r="M186" s="79"/>
      <c r="N186" s="79"/>
      <c r="O186" s="78">
        <f>C186*'Resumen de productos'!$C188</f>
        <v>0</v>
      </c>
      <c r="P186" s="78">
        <f>C186*'Resumen de productos'!$E188</f>
        <v>0</v>
      </c>
      <c r="Q186" s="78">
        <f>C186*'Resumen de productos'!$F188</f>
        <v>0</v>
      </c>
      <c r="R186" s="78">
        <f>D186*'Resumen de productos'!$C188</f>
        <v>0</v>
      </c>
      <c r="S186" s="78">
        <f>D186*'Resumen de productos'!$E188</f>
        <v>0</v>
      </c>
      <c r="T186" s="78">
        <f>D186*'Resumen de productos'!$F188</f>
        <v>0</v>
      </c>
      <c r="U186" s="78">
        <f>E186*'Resumen de productos'!$C188</f>
        <v>0</v>
      </c>
      <c r="V186" s="78">
        <f>E186*'Resumen de productos'!$E188</f>
        <v>0</v>
      </c>
      <c r="W186" s="78">
        <f>E186*'Resumen de productos'!$F188</f>
        <v>0</v>
      </c>
      <c r="X186" s="78">
        <f>F186*'Resumen de productos'!$C188</f>
        <v>0</v>
      </c>
      <c r="Y186" s="78">
        <f>F186*'Resumen de productos'!$E188</f>
        <v>0</v>
      </c>
      <c r="Z186" s="78">
        <f>F186*'Resumen de productos'!$F188</f>
        <v>0</v>
      </c>
      <c r="AA186" s="78">
        <f>G186*'Resumen de productos'!$C188</f>
        <v>0</v>
      </c>
      <c r="AB186" s="78">
        <f>G186*'Resumen de productos'!$E188</f>
        <v>0</v>
      </c>
      <c r="AC186" s="78">
        <f>G186*'Resumen de productos'!$F188</f>
        <v>0</v>
      </c>
      <c r="AD186" s="78">
        <f>H186*'Resumen de productos'!$C188</f>
        <v>0</v>
      </c>
      <c r="AE186" s="78">
        <f>H186*'Resumen de productos'!$E188</f>
        <v>0</v>
      </c>
      <c r="AF186" s="78">
        <f>H186*'Resumen de productos'!$F188</f>
        <v>0</v>
      </c>
      <c r="AG186" s="78">
        <f>I186*'Resumen de productos'!$C188</f>
        <v>0</v>
      </c>
      <c r="AH186" s="78">
        <f>I186*'Resumen de productos'!$E188</f>
        <v>0</v>
      </c>
      <c r="AI186" s="78">
        <f>I186*'Resumen de productos'!$F188</f>
        <v>0</v>
      </c>
      <c r="AJ186" s="78">
        <f>J186*'Resumen de productos'!$C188</f>
        <v>0</v>
      </c>
      <c r="AK186" s="78">
        <f>J186*'Resumen de productos'!$E188</f>
        <v>0</v>
      </c>
      <c r="AL186" s="78">
        <f>J186*'Resumen de productos'!$F188</f>
        <v>0</v>
      </c>
      <c r="AM186" s="78">
        <f>K186*'Resumen de productos'!$C188</f>
        <v>0</v>
      </c>
      <c r="AN186" s="78">
        <f>K186*'Resumen de productos'!$E188</f>
        <v>0</v>
      </c>
      <c r="AO186" s="78">
        <f>K186*'Resumen de productos'!$F188</f>
        <v>0</v>
      </c>
      <c r="AP186" s="78">
        <f>L186*'Resumen de productos'!$C188</f>
        <v>0</v>
      </c>
      <c r="AQ186" s="78">
        <f>L186*'Resumen de productos'!$E188</f>
        <v>0</v>
      </c>
      <c r="AR186" s="78">
        <f>L186*'Resumen de productos'!$F188</f>
        <v>0</v>
      </c>
      <c r="AS186" s="78">
        <f>M186*'Resumen de productos'!$C188</f>
        <v>0</v>
      </c>
      <c r="AT186" s="78">
        <f>M186*'Resumen de productos'!$E188</f>
        <v>0</v>
      </c>
      <c r="AU186" s="78">
        <f>M186*'Resumen de productos'!$F188</f>
        <v>0</v>
      </c>
      <c r="AV186" s="78">
        <f>N186*'Resumen de productos'!$C188</f>
        <v>0</v>
      </c>
      <c r="AW186" s="78">
        <f>N186*'Resumen de productos'!$E188</f>
        <v>0</v>
      </c>
      <c r="AX186" s="78">
        <f>N186*'Resumen de productos'!$F188</f>
        <v>0</v>
      </c>
    </row>
    <row r="187" spans="1:50" x14ac:dyDescent="0.25">
      <c r="A187" s="3">
        <v>183</v>
      </c>
      <c r="B187" s="6" t="str">
        <f>'Resumen de productos'!B189</f>
        <v>NOMBRE DE PRODUCTO</v>
      </c>
      <c r="C187" s="79"/>
      <c r="D187" s="79"/>
      <c r="E187" s="79"/>
      <c r="F187" s="79"/>
      <c r="G187" s="79"/>
      <c r="H187" s="79"/>
      <c r="I187" s="79"/>
      <c r="J187" s="79"/>
      <c r="K187" s="79"/>
      <c r="L187" s="79"/>
      <c r="M187" s="79"/>
      <c r="N187" s="79"/>
      <c r="O187" s="78">
        <f>C187*'Resumen de productos'!$C189</f>
        <v>0</v>
      </c>
      <c r="P187" s="78">
        <f>C187*'Resumen de productos'!$E189</f>
        <v>0</v>
      </c>
      <c r="Q187" s="78">
        <f>C187*'Resumen de productos'!$F189</f>
        <v>0</v>
      </c>
      <c r="R187" s="78">
        <f>D187*'Resumen de productos'!$C189</f>
        <v>0</v>
      </c>
      <c r="S187" s="78">
        <f>D187*'Resumen de productos'!$E189</f>
        <v>0</v>
      </c>
      <c r="T187" s="78">
        <f>D187*'Resumen de productos'!$F189</f>
        <v>0</v>
      </c>
      <c r="U187" s="78">
        <f>E187*'Resumen de productos'!$C189</f>
        <v>0</v>
      </c>
      <c r="V187" s="78">
        <f>E187*'Resumen de productos'!$E189</f>
        <v>0</v>
      </c>
      <c r="W187" s="78">
        <f>E187*'Resumen de productos'!$F189</f>
        <v>0</v>
      </c>
      <c r="X187" s="78">
        <f>F187*'Resumen de productos'!$C189</f>
        <v>0</v>
      </c>
      <c r="Y187" s="78">
        <f>F187*'Resumen de productos'!$E189</f>
        <v>0</v>
      </c>
      <c r="Z187" s="78">
        <f>F187*'Resumen de productos'!$F189</f>
        <v>0</v>
      </c>
      <c r="AA187" s="78">
        <f>G187*'Resumen de productos'!$C189</f>
        <v>0</v>
      </c>
      <c r="AB187" s="78">
        <f>G187*'Resumen de productos'!$E189</f>
        <v>0</v>
      </c>
      <c r="AC187" s="78">
        <f>G187*'Resumen de productos'!$F189</f>
        <v>0</v>
      </c>
      <c r="AD187" s="78">
        <f>H187*'Resumen de productos'!$C189</f>
        <v>0</v>
      </c>
      <c r="AE187" s="78">
        <f>H187*'Resumen de productos'!$E189</f>
        <v>0</v>
      </c>
      <c r="AF187" s="78">
        <f>H187*'Resumen de productos'!$F189</f>
        <v>0</v>
      </c>
      <c r="AG187" s="78">
        <f>I187*'Resumen de productos'!$C189</f>
        <v>0</v>
      </c>
      <c r="AH187" s="78">
        <f>I187*'Resumen de productos'!$E189</f>
        <v>0</v>
      </c>
      <c r="AI187" s="78">
        <f>I187*'Resumen de productos'!$F189</f>
        <v>0</v>
      </c>
      <c r="AJ187" s="78">
        <f>J187*'Resumen de productos'!$C189</f>
        <v>0</v>
      </c>
      <c r="AK187" s="78">
        <f>J187*'Resumen de productos'!$E189</f>
        <v>0</v>
      </c>
      <c r="AL187" s="78">
        <f>J187*'Resumen de productos'!$F189</f>
        <v>0</v>
      </c>
      <c r="AM187" s="78">
        <f>K187*'Resumen de productos'!$C189</f>
        <v>0</v>
      </c>
      <c r="AN187" s="78">
        <f>K187*'Resumen de productos'!$E189</f>
        <v>0</v>
      </c>
      <c r="AO187" s="78">
        <f>K187*'Resumen de productos'!$F189</f>
        <v>0</v>
      </c>
      <c r="AP187" s="78">
        <f>L187*'Resumen de productos'!$C189</f>
        <v>0</v>
      </c>
      <c r="AQ187" s="78">
        <f>L187*'Resumen de productos'!$E189</f>
        <v>0</v>
      </c>
      <c r="AR187" s="78">
        <f>L187*'Resumen de productos'!$F189</f>
        <v>0</v>
      </c>
      <c r="AS187" s="78">
        <f>M187*'Resumen de productos'!$C189</f>
        <v>0</v>
      </c>
      <c r="AT187" s="78">
        <f>M187*'Resumen de productos'!$E189</f>
        <v>0</v>
      </c>
      <c r="AU187" s="78">
        <f>M187*'Resumen de productos'!$F189</f>
        <v>0</v>
      </c>
      <c r="AV187" s="78">
        <f>N187*'Resumen de productos'!$C189</f>
        <v>0</v>
      </c>
      <c r="AW187" s="78">
        <f>N187*'Resumen de productos'!$E189</f>
        <v>0</v>
      </c>
      <c r="AX187" s="78">
        <f>N187*'Resumen de productos'!$F189</f>
        <v>0</v>
      </c>
    </row>
    <row r="188" spans="1:50" x14ac:dyDescent="0.25">
      <c r="A188" s="3">
        <v>184</v>
      </c>
      <c r="B188" s="6" t="str">
        <f>'Resumen de productos'!B190</f>
        <v>NOMBRE DE PRODUCTO</v>
      </c>
      <c r="C188" s="79"/>
      <c r="D188" s="79"/>
      <c r="E188" s="79"/>
      <c r="F188" s="79"/>
      <c r="G188" s="79"/>
      <c r="H188" s="79"/>
      <c r="I188" s="79"/>
      <c r="J188" s="79"/>
      <c r="K188" s="79"/>
      <c r="L188" s="79"/>
      <c r="M188" s="79"/>
      <c r="N188" s="79"/>
      <c r="O188" s="78">
        <f>C188*'Resumen de productos'!$C190</f>
        <v>0</v>
      </c>
      <c r="P188" s="78">
        <f>C188*'Resumen de productos'!$E190</f>
        <v>0</v>
      </c>
      <c r="Q188" s="78">
        <f>C188*'Resumen de productos'!$F190</f>
        <v>0</v>
      </c>
      <c r="R188" s="78">
        <f>D188*'Resumen de productos'!$C190</f>
        <v>0</v>
      </c>
      <c r="S188" s="78">
        <f>D188*'Resumen de productos'!$E190</f>
        <v>0</v>
      </c>
      <c r="T188" s="78">
        <f>D188*'Resumen de productos'!$F190</f>
        <v>0</v>
      </c>
      <c r="U188" s="78">
        <f>E188*'Resumen de productos'!$C190</f>
        <v>0</v>
      </c>
      <c r="V188" s="78">
        <f>E188*'Resumen de productos'!$E190</f>
        <v>0</v>
      </c>
      <c r="W188" s="78">
        <f>E188*'Resumen de productos'!$F190</f>
        <v>0</v>
      </c>
      <c r="X188" s="78">
        <f>F188*'Resumen de productos'!$C190</f>
        <v>0</v>
      </c>
      <c r="Y188" s="78">
        <f>F188*'Resumen de productos'!$E190</f>
        <v>0</v>
      </c>
      <c r="Z188" s="78">
        <f>F188*'Resumen de productos'!$F190</f>
        <v>0</v>
      </c>
      <c r="AA188" s="78">
        <f>G188*'Resumen de productos'!$C190</f>
        <v>0</v>
      </c>
      <c r="AB188" s="78">
        <f>G188*'Resumen de productos'!$E190</f>
        <v>0</v>
      </c>
      <c r="AC188" s="78">
        <f>G188*'Resumen de productos'!$F190</f>
        <v>0</v>
      </c>
      <c r="AD188" s="78">
        <f>H188*'Resumen de productos'!$C190</f>
        <v>0</v>
      </c>
      <c r="AE188" s="78">
        <f>H188*'Resumen de productos'!$E190</f>
        <v>0</v>
      </c>
      <c r="AF188" s="78">
        <f>H188*'Resumen de productos'!$F190</f>
        <v>0</v>
      </c>
      <c r="AG188" s="78">
        <f>I188*'Resumen de productos'!$C190</f>
        <v>0</v>
      </c>
      <c r="AH188" s="78">
        <f>I188*'Resumen de productos'!$E190</f>
        <v>0</v>
      </c>
      <c r="AI188" s="78">
        <f>I188*'Resumen de productos'!$F190</f>
        <v>0</v>
      </c>
      <c r="AJ188" s="78">
        <f>J188*'Resumen de productos'!$C190</f>
        <v>0</v>
      </c>
      <c r="AK188" s="78">
        <f>J188*'Resumen de productos'!$E190</f>
        <v>0</v>
      </c>
      <c r="AL188" s="78">
        <f>J188*'Resumen de productos'!$F190</f>
        <v>0</v>
      </c>
      <c r="AM188" s="78">
        <f>K188*'Resumen de productos'!$C190</f>
        <v>0</v>
      </c>
      <c r="AN188" s="78">
        <f>K188*'Resumen de productos'!$E190</f>
        <v>0</v>
      </c>
      <c r="AO188" s="78">
        <f>K188*'Resumen de productos'!$F190</f>
        <v>0</v>
      </c>
      <c r="AP188" s="78">
        <f>L188*'Resumen de productos'!$C190</f>
        <v>0</v>
      </c>
      <c r="AQ188" s="78">
        <f>L188*'Resumen de productos'!$E190</f>
        <v>0</v>
      </c>
      <c r="AR188" s="78">
        <f>L188*'Resumen de productos'!$F190</f>
        <v>0</v>
      </c>
      <c r="AS188" s="78">
        <f>M188*'Resumen de productos'!$C190</f>
        <v>0</v>
      </c>
      <c r="AT188" s="78">
        <f>M188*'Resumen de productos'!$E190</f>
        <v>0</v>
      </c>
      <c r="AU188" s="78">
        <f>M188*'Resumen de productos'!$F190</f>
        <v>0</v>
      </c>
      <c r="AV188" s="78">
        <f>N188*'Resumen de productos'!$C190</f>
        <v>0</v>
      </c>
      <c r="AW188" s="78">
        <f>N188*'Resumen de productos'!$E190</f>
        <v>0</v>
      </c>
      <c r="AX188" s="78">
        <f>N188*'Resumen de productos'!$F190</f>
        <v>0</v>
      </c>
    </row>
    <row r="189" spans="1:50" x14ac:dyDescent="0.25">
      <c r="A189" s="3">
        <v>185</v>
      </c>
      <c r="B189" s="6" t="str">
        <f>'Resumen de productos'!B191</f>
        <v>NOMBRE DE PRODUCTO</v>
      </c>
      <c r="C189" s="79"/>
      <c r="D189" s="79"/>
      <c r="E189" s="79"/>
      <c r="F189" s="79"/>
      <c r="G189" s="79"/>
      <c r="H189" s="79"/>
      <c r="I189" s="79"/>
      <c r="J189" s="79"/>
      <c r="K189" s="79"/>
      <c r="L189" s="79"/>
      <c r="M189" s="79"/>
      <c r="N189" s="79"/>
      <c r="O189" s="78">
        <f>C189*'Resumen de productos'!$C191</f>
        <v>0</v>
      </c>
      <c r="P189" s="78">
        <f>C189*'Resumen de productos'!$E191</f>
        <v>0</v>
      </c>
      <c r="Q189" s="78">
        <f>C189*'Resumen de productos'!$F191</f>
        <v>0</v>
      </c>
      <c r="R189" s="78">
        <f>D189*'Resumen de productos'!$C191</f>
        <v>0</v>
      </c>
      <c r="S189" s="78">
        <f>D189*'Resumen de productos'!$E191</f>
        <v>0</v>
      </c>
      <c r="T189" s="78">
        <f>D189*'Resumen de productos'!$F191</f>
        <v>0</v>
      </c>
      <c r="U189" s="78">
        <f>E189*'Resumen de productos'!$C191</f>
        <v>0</v>
      </c>
      <c r="V189" s="78">
        <f>E189*'Resumen de productos'!$E191</f>
        <v>0</v>
      </c>
      <c r="W189" s="78">
        <f>E189*'Resumen de productos'!$F191</f>
        <v>0</v>
      </c>
      <c r="X189" s="78">
        <f>F189*'Resumen de productos'!$C191</f>
        <v>0</v>
      </c>
      <c r="Y189" s="78">
        <f>F189*'Resumen de productos'!$E191</f>
        <v>0</v>
      </c>
      <c r="Z189" s="78">
        <f>F189*'Resumen de productos'!$F191</f>
        <v>0</v>
      </c>
      <c r="AA189" s="78">
        <f>G189*'Resumen de productos'!$C191</f>
        <v>0</v>
      </c>
      <c r="AB189" s="78">
        <f>G189*'Resumen de productos'!$E191</f>
        <v>0</v>
      </c>
      <c r="AC189" s="78">
        <f>G189*'Resumen de productos'!$F191</f>
        <v>0</v>
      </c>
      <c r="AD189" s="78">
        <f>H189*'Resumen de productos'!$C191</f>
        <v>0</v>
      </c>
      <c r="AE189" s="78">
        <f>H189*'Resumen de productos'!$E191</f>
        <v>0</v>
      </c>
      <c r="AF189" s="78">
        <f>H189*'Resumen de productos'!$F191</f>
        <v>0</v>
      </c>
      <c r="AG189" s="78">
        <f>I189*'Resumen de productos'!$C191</f>
        <v>0</v>
      </c>
      <c r="AH189" s="78">
        <f>I189*'Resumen de productos'!$E191</f>
        <v>0</v>
      </c>
      <c r="AI189" s="78">
        <f>I189*'Resumen de productos'!$F191</f>
        <v>0</v>
      </c>
      <c r="AJ189" s="78">
        <f>J189*'Resumen de productos'!$C191</f>
        <v>0</v>
      </c>
      <c r="AK189" s="78">
        <f>J189*'Resumen de productos'!$E191</f>
        <v>0</v>
      </c>
      <c r="AL189" s="78">
        <f>J189*'Resumen de productos'!$F191</f>
        <v>0</v>
      </c>
      <c r="AM189" s="78">
        <f>K189*'Resumen de productos'!$C191</f>
        <v>0</v>
      </c>
      <c r="AN189" s="78">
        <f>K189*'Resumen de productos'!$E191</f>
        <v>0</v>
      </c>
      <c r="AO189" s="78">
        <f>K189*'Resumen de productos'!$F191</f>
        <v>0</v>
      </c>
      <c r="AP189" s="78">
        <f>L189*'Resumen de productos'!$C191</f>
        <v>0</v>
      </c>
      <c r="AQ189" s="78">
        <f>L189*'Resumen de productos'!$E191</f>
        <v>0</v>
      </c>
      <c r="AR189" s="78">
        <f>L189*'Resumen de productos'!$F191</f>
        <v>0</v>
      </c>
      <c r="AS189" s="78">
        <f>M189*'Resumen de productos'!$C191</f>
        <v>0</v>
      </c>
      <c r="AT189" s="78">
        <f>M189*'Resumen de productos'!$E191</f>
        <v>0</v>
      </c>
      <c r="AU189" s="78">
        <f>M189*'Resumen de productos'!$F191</f>
        <v>0</v>
      </c>
      <c r="AV189" s="78">
        <f>N189*'Resumen de productos'!$C191</f>
        <v>0</v>
      </c>
      <c r="AW189" s="78">
        <f>N189*'Resumen de productos'!$E191</f>
        <v>0</v>
      </c>
      <c r="AX189" s="78">
        <f>N189*'Resumen de productos'!$F191</f>
        <v>0</v>
      </c>
    </row>
    <row r="190" spans="1:50" x14ac:dyDescent="0.25">
      <c r="A190" s="3">
        <v>186</v>
      </c>
      <c r="B190" s="6" t="str">
        <f>'Resumen de productos'!B192</f>
        <v>NOMBRE DE PRODUCTO</v>
      </c>
      <c r="C190" s="79"/>
      <c r="D190" s="79"/>
      <c r="E190" s="79"/>
      <c r="F190" s="79"/>
      <c r="G190" s="79"/>
      <c r="H190" s="79"/>
      <c r="I190" s="79"/>
      <c r="J190" s="79"/>
      <c r="K190" s="79"/>
      <c r="L190" s="79"/>
      <c r="M190" s="79"/>
      <c r="N190" s="79"/>
      <c r="O190" s="78">
        <f>C190*'Resumen de productos'!$C192</f>
        <v>0</v>
      </c>
      <c r="P190" s="78">
        <f>C190*'Resumen de productos'!$E192</f>
        <v>0</v>
      </c>
      <c r="Q190" s="78">
        <f>C190*'Resumen de productos'!$F192</f>
        <v>0</v>
      </c>
      <c r="R190" s="78">
        <f>D190*'Resumen de productos'!$C192</f>
        <v>0</v>
      </c>
      <c r="S190" s="78">
        <f>D190*'Resumen de productos'!$E192</f>
        <v>0</v>
      </c>
      <c r="T190" s="78">
        <f>D190*'Resumen de productos'!$F192</f>
        <v>0</v>
      </c>
      <c r="U190" s="78">
        <f>E190*'Resumen de productos'!$C192</f>
        <v>0</v>
      </c>
      <c r="V190" s="78">
        <f>E190*'Resumen de productos'!$E192</f>
        <v>0</v>
      </c>
      <c r="W190" s="78">
        <f>E190*'Resumen de productos'!$F192</f>
        <v>0</v>
      </c>
      <c r="X190" s="78">
        <f>F190*'Resumen de productos'!$C192</f>
        <v>0</v>
      </c>
      <c r="Y190" s="78">
        <f>F190*'Resumen de productos'!$E192</f>
        <v>0</v>
      </c>
      <c r="Z190" s="78">
        <f>F190*'Resumen de productos'!$F192</f>
        <v>0</v>
      </c>
      <c r="AA190" s="78">
        <f>G190*'Resumen de productos'!$C192</f>
        <v>0</v>
      </c>
      <c r="AB190" s="78">
        <f>G190*'Resumen de productos'!$E192</f>
        <v>0</v>
      </c>
      <c r="AC190" s="78">
        <f>G190*'Resumen de productos'!$F192</f>
        <v>0</v>
      </c>
      <c r="AD190" s="78">
        <f>H190*'Resumen de productos'!$C192</f>
        <v>0</v>
      </c>
      <c r="AE190" s="78">
        <f>H190*'Resumen de productos'!$E192</f>
        <v>0</v>
      </c>
      <c r="AF190" s="78">
        <f>H190*'Resumen de productos'!$F192</f>
        <v>0</v>
      </c>
      <c r="AG190" s="78">
        <f>I190*'Resumen de productos'!$C192</f>
        <v>0</v>
      </c>
      <c r="AH190" s="78">
        <f>I190*'Resumen de productos'!$E192</f>
        <v>0</v>
      </c>
      <c r="AI190" s="78">
        <f>I190*'Resumen de productos'!$F192</f>
        <v>0</v>
      </c>
      <c r="AJ190" s="78">
        <f>J190*'Resumen de productos'!$C192</f>
        <v>0</v>
      </c>
      <c r="AK190" s="78">
        <f>J190*'Resumen de productos'!$E192</f>
        <v>0</v>
      </c>
      <c r="AL190" s="78">
        <f>J190*'Resumen de productos'!$F192</f>
        <v>0</v>
      </c>
      <c r="AM190" s="78">
        <f>K190*'Resumen de productos'!$C192</f>
        <v>0</v>
      </c>
      <c r="AN190" s="78">
        <f>K190*'Resumen de productos'!$E192</f>
        <v>0</v>
      </c>
      <c r="AO190" s="78">
        <f>K190*'Resumen de productos'!$F192</f>
        <v>0</v>
      </c>
      <c r="AP190" s="78">
        <f>L190*'Resumen de productos'!$C192</f>
        <v>0</v>
      </c>
      <c r="AQ190" s="78">
        <f>L190*'Resumen de productos'!$E192</f>
        <v>0</v>
      </c>
      <c r="AR190" s="78">
        <f>L190*'Resumen de productos'!$F192</f>
        <v>0</v>
      </c>
      <c r="AS190" s="78">
        <f>M190*'Resumen de productos'!$C192</f>
        <v>0</v>
      </c>
      <c r="AT190" s="78">
        <f>M190*'Resumen de productos'!$E192</f>
        <v>0</v>
      </c>
      <c r="AU190" s="78">
        <f>M190*'Resumen de productos'!$F192</f>
        <v>0</v>
      </c>
      <c r="AV190" s="78">
        <f>N190*'Resumen de productos'!$C192</f>
        <v>0</v>
      </c>
      <c r="AW190" s="78">
        <f>N190*'Resumen de productos'!$E192</f>
        <v>0</v>
      </c>
      <c r="AX190" s="78">
        <f>N190*'Resumen de productos'!$F192</f>
        <v>0</v>
      </c>
    </row>
    <row r="191" spans="1:50" x14ac:dyDescent="0.25">
      <c r="A191" s="3">
        <v>187</v>
      </c>
      <c r="B191" s="6" t="str">
        <f>'Resumen de productos'!B193</f>
        <v>NOMBRE DE PRODUCTO</v>
      </c>
      <c r="C191" s="79"/>
      <c r="D191" s="79"/>
      <c r="E191" s="79"/>
      <c r="F191" s="79"/>
      <c r="G191" s="79"/>
      <c r="H191" s="79"/>
      <c r="I191" s="79"/>
      <c r="J191" s="79"/>
      <c r="K191" s="79"/>
      <c r="L191" s="79"/>
      <c r="M191" s="79"/>
      <c r="N191" s="79"/>
      <c r="O191" s="78">
        <f>C191*'Resumen de productos'!$C193</f>
        <v>0</v>
      </c>
      <c r="P191" s="78">
        <f>C191*'Resumen de productos'!$E193</f>
        <v>0</v>
      </c>
      <c r="Q191" s="78">
        <f>C191*'Resumen de productos'!$F193</f>
        <v>0</v>
      </c>
      <c r="R191" s="78">
        <f>D191*'Resumen de productos'!$C193</f>
        <v>0</v>
      </c>
      <c r="S191" s="78">
        <f>D191*'Resumen de productos'!$E193</f>
        <v>0</v>
      </c>
      <c r="T191" s="78">
        <f>D191*'Resumen de productos'!$F193</f>
        <v>0</v>
      </c>
      <c r="U191" s="78">
        <f>E191*'Resumen de productos'!$C193</f>
        <v>0</v>
      </c>
      <c r="V191" s="78">
        <f>E191*'Resumen de productos'!$E193</f>
        <v>0</v>
      </c>
      <c r="W191" s="78">
        <f>E191*'Resumen de productos'!$F193</f>
        <v>0</v>
      </c>
      <c r="X191" s="78">
        <f>F191*'Resumen de productos'!$C193</f>
        <v>0</v>
      </c>
      <c r="Y191" s="78">
        <f>F191*'Resumen de productos'!$E193</f>
        <v>0</v>
      </c>
      <c r="Z191" s="78">
        <f>F191*'Resumen de productos'!$F193</f>
        <v>0</v>
      </c>
      <c r="AA191" s="78">
        <f>G191*'Resumen de productos'!$C193</f>
        <v>0</v>
      </c>
      <c r="AB191" s="78">
        <f>G191*'Resumen de productos'!$E193</f>
        <v>0</v>
      </c>
      <c r="AC191" s="78">
        <f>G191*'Resumen de productos'!$F193</f>
        <v>0</v>
      </c>
      <c r="AD191" s="78">
        <f>H191*'Resumen de productos'!$C193</f>
        <v>0</v>
      </c>
      <c r="AE191" s="78">
        <f>H191*'Resumen de productos'!$E193</f>
        <v>0</v>
      </c>
      <c r="AF191" s="78">
        <f>H191*'Resumen de productos'!$F193</f>
        <v>0</v>
      </c>
      <c r="AG191" s="78">
        <f>I191*'Resumen de productos'!$C193</f>
        <v>0</v>
      </c>
      <c r="AH191" s="78">
        <f>I191*'Resumen de productos'!$E193</f>
        <v>0</v>
      </c>
      <c r="AI191" s="78">
        <f>I191*'Resumen de productos'!$F193</f>
        <v>0</v>
      </c>
      <c r="AJ191" s="78">
        <f>J191*'Resumen de productos'!$C193</f>
        <v>0</v>
      </c>
      <c r="AK191" s="78">
        <f>J191*'Resumen de productos'!$E193</f>
        <v>0</v>
      </c>
      <c r="AL191" s="78">
        <f>J191*'Resumen de productos'!$F193</f>
        <v>0</v>
      </c>
      <c r="AM191" s="78">
        <f>K191*'Resumen de productos'!$C193</f>
        <v>0</v>
      </c>
      <c r="AN191" s="78">
        <f>K191*'Resumen de productos'!$E193</f>
        <v>0</v>
      </c>
      <c r="AO191" s="78">
        <f>K191*'Resumen de productos'!$F193</f>
        <v>0</v>
      </c>
      <c r="AP191" s="78">
        <f>L191*'Resumen de productos'!$C193</f>
        <v>0</v>
      </c>
      <c r="AQ191" s="78">
        <f>L191*'Resumen de productos'!$E193</f>
        <v>0</v>
      </c>
      <c r="AR191" s="78">
        <f>L191*'Resumen de productos'!$F193</f>
        <v>0</v>
      </c>
      <c r="AS191" s="78">
        <f>M191*'Resumen de productos'!$C193</f>
        <v>0</v>
      </c>
      <c r="AT191" s="78">
        <f>M191*'Resumen de productos'!$E193</f>
        <v>0</v>
      </c>
      <c r="AU191" s="78">
        <f>M191*'Resumen de productos'!$F193</f>
        <v>0</v>
      </c>
      <c r="AV191" s="78">
        <f>N191*'Resumen de productos'!$C193</f>
        <v>0</v>
      </c>
      <c r="AW191" s="78">
        <f>N191*'Resumen de productos'!$E193</f>
        <v>0</v>
      </c>
      <c r="AX191" s="78">
        <f>N191*'Resumen de productos'!$F193</f>
        <v>0</v>
      </c>
    </row>
    <row r="192" spans="1:50" x14ac:dyDescent="0.25">
      <c r="A192" s="3">
        <v>188</v>
      </c>
      <c r="B192" s="6" t="str">
        <f>'Resumen de productos'!B194</f>
        <v>NOMBRE DE PRODUCTO</v>
      </c>
      <c r="C192" s="79"/>
      <c r="D192" s="79"/>
      <c r="E192" s="79"/>
      <c r="F192" s="79"/>
      <c r="G192" s="79"/>
      <c r="H192" s="79"/>
      <c r="I192" s="79"/>
      <c r="J192" s="79"/>
      <c r="K192" s="79"/>
      <c r="L192" s="79"/>
      <c r="M192" s="79"/>
      <c r="N192" s="79"/>
      <c r="O192" s="78">
        <f>C192*'Resumen de productos'!$C194</f>
        <v>0</v>
      </c>
      <c r="P192" s="78">
        <f>C192*'Resumen de productos'!$E194</f>
        <v>0</v>
      </c>
      <c r="Q192" s="78">
        <f>C192*'Resumen de productos'!$F194</f>
        <v>0</v>
      </c>
      <c r="R192" s="78">
        <f>D192*'Resumen de productos'!$C194</f>
        <v>0</v>
      </c>
      <c r="S192" s="78">
        <f>D192*'Resumen de productos'!$E194</f>
        <v>0</v>
      </c>
      <c r="T192" s="78">
        <f>D192*'Resumen de productos'!$F194</f>
        <v>0</v>
      </c>
      <c r="U192" s="78">
        <f>E192*'Resumen de productos'!$C194</f>
        <v>0</v>
      </c>
      <c r="V192" s="78">
        <f>E192*'Resumen de productos'!$E194</f>
        <v>0</v>
      </c>
      <c r="W192" s="78">
        <f>E192*'Resumen de productos'!$F194</f>
        <v>0</v>
      </c>
      <c r="X192" s="78">
        <f>F192*'Resumen de productos'!$C194</f>
        <v>0</v>
      </c>
      <c r="Y192" s="78">
        <f>F192*'Resumen de productos'!$E194</f>
        <v>0</v>
      </c>
      <c r="Z192" s="78">
        <f>F192*'Resumen de productos'!$F194</f>
        <v>0</v>
      </c>
      <c r="AA192" s="78">
        <f>G192*'Resumen de productos'!$C194</f>
        <v>0</v>
      </c>
      <c r="AB192" s="78">
        <f>G192*'Resumen de productos'!$E194</f>
        <v>0</v>
      </c>
      <c r="AC192" s="78">
        <f>G192*'Resumen de productos'!$F194</f>
        <v>0</v>
      </c>
      <c r="AD192" s="78">
        <f>H192*'Resumen de productos'!$C194</f>
        <v>0</v>
      </c>
      <c r="AE192" s="78">
        <f>H192*'Resumen de productos'!$E194</f>
        <v>0</v>
      </c>
      <c r="AF192" s="78">
        <f>H192*'Resumen de productos'!$F194</f>
        <v>0</v>
      </c>
      <c r="AG192" s="78">
        <f>I192*'Resumen de productos'!$C194</f>
        <v>0</v>
      </c>
      <c r="AH192" s="78">
        <f>I192*'Resumen de productos'!$E194</f>
        <v>0</v>
      </c>
      <c r="AI192" s="78">
        <f>I192*'Resumen de productos'!$F194</f>
        <v>0</v>
      </c>
      <c r="AJ192" s="78">
        <f>J192*'Resumen de productos'!$C194</f>
        <v>0</v>
      </c>
      <c r="AK192" s="78">
        <f>J192*'Resumen de productos'!$E194</f>
        <v>0</v>
      </c>
      <c r="AL192" s="78">
        <f>J192*'Resumen de productos'!$F194</f>
        <v>0</v>
      </c>
      <c r="AM192" s="78">
        <f>K192*'Resumen de productos'!$C194</f>
        <v>0</v>
      </c>
      <c r="AN192" s="78">
        <f>K192*'Resumen de productos'!$E194</f>
        <v>0</v>
      </c>
      <c r="AO192" s="78">
        <f>K192*'Resumen de productos'!$F194</f>
        <v>0</v>
      </c>
      <c r="AP192" s="78">
        <f>L192*'Resumen de productos'!$C194</f>
        <v>0</v>
      </c>
      <c r="AQ192" s="78">
        <f>L192*'Resumen de productos'!$E194</f>
        <v>0</v>
      </c>
      <c r="AR192" s="78">
        <f>L192*'Resumen de productos'!$F194</f>
        <v>0</v>
      </c>
      <c r="AS192" s="78">
        <f>M192*'Resumen de productos'!$C194</f>
        <v>0</v>
      </c>
      <c r="AT192" s="78">
        <f>M192*'Resumen de productos'!$E194</f>
        <v>0</v>
      </c>
      <c r="AU192" s="78">
        <f>M192*'Resumen de productos'!$F194</f>
        <v>0</v>
      </c>
      <c r="AV192" s="78">
        <f>N192*'Resumen de productos'!$C194</f>
        <v>0</v>
      </c>
      <c r="AW192" s="78">
        <f>N192*'Resumen de productos'!$E194</f>
        <v>0</v>
      </c>
      <c r="AX192" s="78">
        <f>N192*'Resumen de productos'!$F194</f>
        <v>0</v>
      </c>
    </row>
    <row r="193" spans="1:50" x14ac:dyDescent="0.25">
      <c r="A193" s="3">
        <v>189</v>
      </c>
      <c r="B193" s="6" t="str">
        <f>'Resumen de productos'!B195</f>
        <v>NOMBRE DE PRODUCTO</v>
      </c>
      <c r="C193" s="79"/>
      <c r="D193" s="79"/>
      <c r="E193" s="79"/>
      <c r="F193" s="79"/>
      <c r="G193" s="79"/>
      <c r="H193" s="79"/>
      <c r="I193" s="79"/>
      <c r="J193" s="79"/>
      <c r="K193" s="79"/>
      <c r="L193" s="79"/>
      <c r="M193" s="79"/>
      <c r="N193" s="79"/>
      <c r="O193" s="78">
        <f>C193*'Resumen de productos'!$C195</f>
        <v>0</v>
      </c>
      <c r="P193" s="78">
        <f>C193*'Resumen de productos'!$E195</f>
        <v>0</v>
      </c>
      <c r="Q193" s="78">
        <f>C193*'Resumen de productos'!$F195</f>
        <v>0</v>
      </c>
      <c r="R193" s="78">
        <f>D193*'Resumen de productos'!$C195</f>
        <v>0</v>
      </c>
      <c r="S193" s="78">
        <f>D193*'Resumen de productos'!$E195</f>
        <v>0</v>
      </c>
      <c r="T193" s="78">
        <f>D193*'Resumen de productos'!$F195</f>
        <v>0</v>
      </c>
      <c r="U193" s="78">
        <f>E193*'Resumen de productos'!$C195</f>
        <v>0</v>
      </c>
      <c r="V193" s="78">
        <f>E193*'Resumen de productos'!$E195</f>
        <v>0</v>
      </c>
      <c r="W193" s="78">
        <f>E193*'Resumen de productos'!$F195</f>
        <v>0</v>
      </c>
      <c r="X193" s="78">
        <f>F193*'Resumen de productos'!$C195</f>
        <v>0</v>
      </c>
      <c r="Y193" s="78">
        <f>F193*'Resumen de productos'!$E195</f>
        <v>0</v>
      </c>
      <c r="Z193" s="78">
        <f>F193*'Resumen de productos'!$F195</f>
        <v>0</v>
      </c>
      <c r="AA193" s="78">
        <f>G193*'Resumen de productos'!$C195</f>
        <v>0</v>
      </c>
      <c r="AB193" s="78">
        <f>G193*'Resumen de productos'!$E195</f>
        <v>0</v>
      </c>
      <c r="AC193" s="78">
        <f>G193*'Resumen de productos'!$F195</f>
        <v>0</v>
      </c>
      <c r="AD193" s="78">
        <f>H193*'Resumen de productos'!$C195</f>
        <v>0</v>
      </c>
      <c r="AE193" s="78">
        <f>H193*'Resumen de productos'!$E195</f>
        <v>0</v>
      </c>
      <c r="AF193" s="78">
        <f>H193*'Resumen de productos'!$F195</f>
        <v>0</v>
      </c>
      <c r="AG193" s="78">
        <f>I193*'Resumen de productos'!$C195</f>
        <v>0</v>
      </c>
      <c r="AH193" s="78">
        <f>I193*'Resumen de productos'!$E195</f>
        <v>0</v>
      </c>
      <c r="AI193" s="78">
        <f>I193*'Resumen de productos'!$F195</f>
        <v>0</v>
      </c>
      <c r="AJ193" s="78">
        <f>J193*'Resumen de productos'!$C195</f>
        <v>0</v>
      </c>
      <c r="AK193" s="78">
        <f>J193*'Resumen de productos'!$E195</f>
        <v>0</v>
      </c>
      <c r="AL193" s="78">
        <f>J193*'Resumen de productos'!$F195</f>
        <v>0</v>
      </c>
      <c r="AM193" s="78">
        <f>K193*'Resumen de productos'!$C195</f>
        <v>0</v>
      </c>
      <c r="AN193" s="78">
        <f>K193*'Resumen de productos'!$E195</f>
        <v>0</v>
      </c>
      <c r="AO193" s="78">
        <f>K193*'Resumen de productos'!$F195</f>
        <v>0</v>
      </c>
      <c r="AP193" s="78">
        <f>L193*'Resumen de productos'!$C195</f>
        <v>0</v>
      </c>
      <c r="AQ193" s="78">
        <f>L193*'Resumen de productos'!$E195</f>
        <v>0</v>
      </c>
      <c r="AR193" s="78">
        <f>L193*'Resumen de productos'!$F195</f>
        <v>0</v>
      </c>
      <c r="AS193" s="78">
        <f>M193*'Resumen de productos'!$C195</f>
        <v>0</v>
      </c>
      <c r="AT193" s="78">
        <f>M193*'Resumen de productos'!$E195</f>
        <v>0</v>
      </c>
      <c r="AU193" s="78">
        <f>M193*'Resumen de productos'!$F195</f>
        <v>0</v>
      </c>
      <c r="AV193" s="78">
        <f>N193*'Resumen de productos'!$C195</f>
        <v>0</v>
      </c>
      <c r="AW193" s="78">
        <f>N193*'Resumen de productos'!$E195</f>
        <v>0</v>
      </c>
      <c r="AX193" s="78">
        <f>N193*'Resumen de productos'!$F195</f>
        <v>0</v>
      </c>
    </row>
    <row r="194" spans="1:50" x14ac:dyDescent="0.25">
      <c r="A194" s="3">
        <v>190</v>
      </c>
      <c r="B194" s="6" t="str">
        <f>'Resumen de productos'!B196</f>
        <v>NOMBRE DE PRODUCTO</v>
      </c>
      <c r="C194" s="79"/>
      <c r="D194" s="79"/>
      <c r="E194" s="79"/>
      <c r="F194" s="79"/>
      <c r="G194" s="79"/>
      <c r="H194" s="79"/>
      <c r="I194" s="79"/>
      <c r="J194" s="79"/>
      <c r="K194" s="79"/>
      <c r="L194" s="79"/>
      <c r="M194" s="79"/>
      <c r="N194" s="79"/>
      <c r="O194" s="78">
        <f>C194*'Resumen de productos'!$C196</f>
        <v>0</v>
      </c>
      <c r="P194" s="78">
        <f>C194*'Resumen de productos'!$E196</f>
        <v>0</v>
      </c>
      <c r="Q194" s="78">
        <f>C194*'Resumen de productos'!$F196</f>
        <v>0</v>
      </c>
      <c r="R194" s="78">
        <f>D194*'Resumen de productos'!$C196</f>
        <v>0</v>
      </c>
      <c r="S194" s="78">
        <f>D194*'Resumen de productos'!$E196</f>
        <v>0</v>
      </c>
      <c r="T194" s="78">
        <f>D194*'Resumen de productos'!$F196</f>
        <v>0</v>
      </c>
      <c r="U194" s="78">
        <f>E194*'Resumen de productos'!$C196</f>
        <v>0</v>
      </c>
      <c r="V194" s="78">
        <f>E194*'Resumen de productos'!$E196</f>
        <v>0</v>
      </c>
      <c r="W194" s="78">
        <f>E194*'Resumen de productos'!$F196</f>
        <v>0</v>
      </c>
      <c r="X194" s="78">
        <f>F194*'Resumen de productos'!$C196</f>
        <v>0</v>
      </c>
      <c r="Y194" s="78">
        <f>F194*'Resumen de productos'!$E196</f>
        <v>0</v>
      </c>
      <c r="Z194" s="78">
        <f>F194*'Resumen de productos'!$F196</f>
        <v>0</v>
      </c>
      <c r="AA194" s="78">
        <f>G194*'Resumen de productos'!$C196</f>
        <v>0</v>
      </c>
      <c r="AB194" s="78">
        <f>G194*'Resumen de productos'!$E196</f>
        <v>0</v>
      </c>
      <c r="AC194" s="78">
        <f>G194*'Resumen de productos'!$F196</f>
        <v>0</v>
      </c>
      <c r="AD194" s="78">
        <f>H194*'Resumen de productos'!$C196</f>
        <v>0</v>
      </c>
      <c r="AE194" s="78">
        <f>H194*'Resumen de productos'!$E196</f>
        <v>0</v>
      </c>
      <c r="AF194" s="78">
        <f>H194*'Resumen de productos'!$F196</f>
        <v>0</v>
      </c>
      <c r="AG194" s="78">
        <f>I194*'Resumen de productos'!$C196</f>
        <v>0</v>
      </c>
      <c r="AH194" s="78">
        <f>I194*'Resumen de productos'!$E196</f>
        <v>0</v>
      </c>
      <c r="AI194" s="78">
        <f>I194*'Resumen de productos'!$F196</f>
        <v>0</v>
      </c>
      <c r="AJ194" s="78">
        <f>J194*'Resumen de productos'!$C196</f>
        <v>0</v>
      </c>
      <c r="AK194" s="78">
        <f>J194*'Resumen de productos'!$E196</f>
        <v>0</v>
      </c>
      <c r="AL194" s="78">
        <f>J194*'Resumen de productos'!$F196</f>
        <v>0</v>
      </c>
      <c r="AM194" s="78">
        <f>K194*'Resumen de productos'!$C196</f>
        <v>0</v>
      </c>
      <c r="AN194" s="78">
        <f>K194*'Resumen de productos'!$E196</f>
        <v>0</v>
      </c>
      <c r="AO194" s="78">
        <f>K194*'Resumen de productos'!$F196</f>
        <v>0</v>
      </c>
      <c r="AP194" s="78">
        <f>L194*'Resumen de productos'!$C196</f>
        <v>0</v>
      </c>
      <c r="AQ194" s="78">
        <f>L194*'Resumen de productos'!$E196</f>
        <v>0</v>
      </c>
      <c r="AR194" s="78">
        <f>L194*'Resumen de productos'!$F196</f>
        <v>0</v>
      </c>
      <c r="AS194" s="78">
        <f>M194*'Resumen de productos'!$C196</f>
        <v>0</v>
      </c>
      <c r="AT194" s="78">
        <f>M194*'Resumen de productos'!$E196</f>
        <v>0</v>
      </c>
      <c r="AU194" s="78">
        <f>M194*'Resumen de productos'!$F196</f>
        <v>0</v>
      </c>
      <c r="AV194" s="78">
        <f>N194*'Resumen de productos'!$C196</f>
        <v>0</v>
      </c>
      <c r="AW194" s="78">
        <f>N194*'Resumen de productos'!$E196</f>
        <v>0</v>
      </c>
      <c r="AX194" s="78">
        <f>N194*'Resumen de productos'!$F196</f>
        <v>0</v>
      </c>
    </row>
    <row r="195" spans="1:50" x14ac:dyDescent="0.25">
      <c r="A195" s="3">
        <v>191</v>
      </c>
      <c r="B195" s="6" t="str">
        <f>'Resumen de productos'!B197</f>
        <v>NOMBRE DE PRODUCTO</v>
      </c>
      <c r="C195" s="79"/>
      <c r="D195" s="79"/>
      <c r="E195" s="79"/>
      <c r="F195" s="79"/>
      <c r="G195" s="79"/>
      <c r="H195" s="79"/>
      <c r="I195" s="79"/>
      <c r="J195" s="79"/>
      <c r="K195" s="79"/>
      <c r="L195" s="79"/>
      <c r="M195" s="79"/>
      <c r="N195" s="79"/>
      <c r="O195" s="78">
        <f>C195*'Resumen de productos'!$C197</f>
        <v>0</v>
      </c>
      <c r="P195" s="78">
        <f>C195*'Resumen de productos'!$E197</f>
        <v>0</v>
      </c>
      <c r="Q195" s="78">
        <f>C195*'Resumen de productos'!$F197</f>
        <v>0</v>
      </c>
      <c r="R195" s="78">
        <f>D195*'Resumen de productos'!$C197</f>
        <v>0</v>
      </c>
      <c r="S195" s="78">
        <f>D195*'Resumen de productos'!$E197</f>
        <v>0</v>
      </c>
      <c r="T195" s="78">
        <f>D195*'Resumen de productos'!$F197</f>
        <v>0</v>
      </c>
      <c r="U195" s="78">
        <f>E195*'Resumen de productos'!$C197</f>
        <v>0</v>
      </c>
      <c r="V195" s="78">
        <f>E195*'Resumen de productos'!$E197</f>
        <v>0</v>
      </c>
      <c r="W195" s="78">
        <f>E195*'Resumen de productos'!$F197</f>
        <v>0</v>
      </c>
      <c r="X195" s="78">
        <f>F195*'Resumen de productos'!$C197</f>
        <v>0</v>
      </c>
      <c r="Y195" s="78">
        <f>F195*'Resumen de productos'!$E197</f>
        <v>0</v>
      </c>
      <c r="Z195" s="78">
        <f>F195*'Resumen de productos'!$F197</f>
        <v>0</v>
      </c>
      <c r="AA195" s="78">
        <f>G195*'Resumen de productos'!$C197</f>
        <v>0</v>
      </c>
      <c r="AB195" s="78">
        <f>G195*'Resumen de productos'!$E197</f>
        <v>0</v>
      </c>
      <c r="AC195" s="78">
        <f>G195*'Resumen de productos'!$F197</f>
        <v>0</v>
      </c>
      <c r="AD195" s="78">
        <f>H195*'Resumen de productos'!$C197</f>
        <v>0</v>
      </c>
      <c r="AE195" s="78">
        <f>H195*'Resumen de productos'!$E197</f>
        <v>0</v>
      </c>
      <c r="AF195" s="78">
        <f>H195*'Resumen de productos'!$F197</f>
        <v>0</v>
      </c>
      <c r="AG195" s="78">
        <f>I195*'Resumen de productos'!$C197</f>
        <v>0</v>
      </c>
      <c r="AH195" s="78">
        <f>I195*'Resumen de productos'!$E197</f>
        <v>0</v>
      </c>
      <c r="AI195" s="78">
        <f>I195*'Resumen de productos'!$F197</f>
        <v>0</v>
      </c>
      <c r="AJ195" s="78">
        <f>J195*'Resumen de productos'!$C197</f>
        <v>0</v>
      </c>
      <c r="AK195" s="78">
        <f>J195*'Resumen de productos'!$E197</f>
        <v>0</v>
      </c>
      <c r="AL195" s="78">
        <f>J195*'Resumen de productos'!$F197</f>
        <v>0</v>
      </c>
      <c r="AM195" s="78">
        <f>K195*'Resumen de productos'!$C197</f>
        <v>0</v>
      </c>
      <c r="AN195" s="78">
        <f>K195*'Resumen de productos'!$E197</f>
        <v>0</v>
      </c>
      <c r="AO195" s="78">
        <f>K195*'Resumen de productos'!$F197</f>
        <v>0</v>
      </c>
      <c r="AP195" s="78">
        <f>L195*'Resumen de productos'!$C197</f>
        <v>0</v>
      </c>
      <c r="AQ195" s="78">
        <f>L195*'Resumen de productos'!$E197</f>
        <v>0</v>
      </c>
      <c r="AR195" s="78">
        <f>L195*'Resumen de productos'!$F197</f>
        <v>0</v>
      </c>
      <c r="AS195" s="78">
        <f>M195*'Resumen de productos'!$C197</f>
        <v>0</v>
      </c>
      <c r="AT195" s="78">
        <f>M195*'Resumen de productos'!$E197</f>
        <v>0</v>
      </c>
      <c r="AU195" s="78">
        <f>M195*'Resumen de productos'!$F197</f>
        <v>0</v>
      </c>
      <c r="AV195" s="78">
        <f>N195*'Resumen de productos'!$C197</f>
        <v>0</v>
      </c>
      <c r="AW195" s="78">
        <f>N195*'Resumen de productos'!$E197</f>
        <v>0</v>
      </c>
      <c r="AX195" s="78">
        <f>N195*'Resumen de productos'!$F197</f>
        <v>0</v>
      </c>
    </row>
    <row r="196" spans="1:50" x14ac:dyDescent="0.25">
      <c r="A196" s="3">
        <v>192</v>
      </c>
      <c r="B196" s="6" t="str">
        <f>'Resumen de productos'!B198</f>
        <v>NOMBRE DE PRODUCTO</v>
      </c>
      <c r="C196" s="79"/>
      <c r="D196" s="79"/>
      <c r="E196" s="79"/>
      <c r="F196" s="79"/>
      <c r="G196" s="79"/>
      <c r="H196" s="79"/>
      <c r="I196" s="79"/>
      <c r="J196" s="79"/>
      <c r="K196" s="79"/>
      <c r="L196" s="79"/>
      <c r="M196" s="79"/>
      <c r="N196" s="79"/>
      <c r="O196" s="78">
        <f>C196*'Resumen de productos'!$C198</f>
        <v>0</v>
      </c>
      <c r="P196" s="78">
        <f>C196*'Resumen de productos'!$E198</f>
        <v>0</v>
      </c>
      <c r="Q196" s="78">
        <f>C196*'Resumen de productos'!$F198</f>
        <v>0</v>
      </c>
      <c r="R196" s="78">
        <f>D196*'Resumen de productos'!$C198</f>
        <v>0</v>
      </c>
      <c r="S196" s="78">
        <f>D196*'Resumen de productos'!$E198</f>
        <v>0</v>
      </c>
      <c r="T196" s="78">
        <f>D196*'Resumen de productos'!$F198</f>
        <v>0</v>
      </c>
      <c r="U196" s="78">
        <f>E196*'Resumen de productos'!$C198</f>
        <v>0</v>
      </c>
      <c r="V196" s="78">
        <f>E196*'Resumen de productos'!$E198</f>
        <v>0</v>
      </c>
      <c r="W196" s="78">
        <f>E196*'Resumen de productos'!$F198</f>
        <v>0</v>
      </c>
      <c r="X196" s="78">
        <f>F196*'Resumen de productos'!$C198</f>
        <v>0</v>
      </c>
      <c r="Y196" s="78">
        <f>F196*'Resumen de productos'!$E198</f>
        <v>0</v>
      </c>
      <c r="Z196" s="78">
        <f>F196*'Resumen de productos'!$F198</f>
        <v>0</v>
      </c>
      <c r="AA196" s="78">
        <f>G196*'Resumen de productos'!$C198</f>
        <v>0</v>
      </c>
      <c r="AB196" s="78">
        <f>G196*'Resumen de productos'!$E198</f>
        <v>0</v>
      </c>
      <c r="AC196" s="78">
        <f>G196*'Resumen de productos'!$F198</f>
        <v>0</v>
      </c>
      <c r="AD196" s="78">
        <f>H196*'Resumen de productos'!$C198</f>
        <v>0</v>
      </c>
      <c r="AE196" s="78">
        <f>H196*'Resumen de productos'!$E198</f>
        <v>0</v>
      </c>
      <c r="AF196" s="78">
        <f>H196*'Resumen de productos'!$F198</f>
        <v>0</v>
      </c>
      <c r="AG196" s="78">
        <f>I196*'Resumen de productos'!$C198</f>
        <v>0</v>
      </c>
      <c r="AH196" s="78">
        <f>I196*'Resumen de productos'!$E198</f>
        <v>0</v>
      </c>
      <c r="AI196" s="78">
        <f>I196*'Resumen de productos'!$F198</f>
        <v>0</v>
      </c>
      <c r="AJ196" s="78">
        <f>J196*'Resumen de productos'!$C198</f>
        <v>0</v>
      </c>
      <c r="AK196" s="78">
        <f>J196*'Resumen de productos'!$E198</f>
        <v>0</v>
      </c>
      <c r="AL196" s="78">
        <f>J196*'Resumen de productos'!$F198</f>
        <v>0</v>
      </c>
      <c r="AM196" s="78">
        <f>K196*'Resumen de productos'!$C198</f>
        <v>0</v>
      </c>
      <c r="AN196" s="78">
        <f>K196*'Resumen de productos'!$E198</f>
        <v>0</v>
      </c>
      <c r="AO196" s="78">
        <f>K196*'Resumen de productos'!$F198</f>
        <v>0</v>
      </c>
      <c r="AP196" s="78">
        <f>L196*'Resumen de productos'!$C198</f>
        <v>0</v>
      </c>
      <c r="AQ196" s="78">
        <f>L196*'Resumen de productos'!$E198</f>
        <v>0</v>
      </c>
      <c r="AR196" s="78">
        <f>L196*'Resumen de productos'!$F198</f>
        <v>0</v>
      </c>
      <c r="AS196" s="78">
        <f>M196*'Resumen de productos'!$C198</f>
        <v>0</v>
      </c>
      <c r="AT196" s="78">
        <f>M196*'Resumen de productos'!$E198</f>
        <v>0</v>
      </c>
      <c r="AU196" s="78">
        <f>M196*'Resumen de productos'!$F198</f>
        <v>0</v>
      </c>
      <c r="AV196" s="78">
        <f>N196*'Resumen de productos'!$C198</f>
        <v>0</v>
      </c>
      <c r="AW196" s="78">
        <f>N196*'Resumen de productos'!$E198</f>
        <v>0</v>
      </c>
      <c r="AX196" s="78">
        <f>N196*'Resumen de productos'!$F198</f>
        <v>0</v>
      </c>
    </row>
    <row r="197" spans="1:50" x14ac:dyDescent="0.25">
      <c r="A197" s="3">
        <v>193</v>
      </c>
      <c r="B197" s="6" t="str">
        <f>'Resumen de productos'!B199</f>
        <v>NOMBRE DE PRODUCTO</v>
      </c>
      <c r="C197" s="79"/>
      <c r="D197" s="79"/>
      <c r="E197" s="79"/>
      <c r="F197" s="79"/>
      <c r="G197" s="79"/>
      <c r="H197" s="79"/>
      <c r="I197" s="79"/>
      <c r="J197" s="79"/>
      <c r="K197" s="79"/>
      <c r="L197" s="79"/>
      <c r="M197" s="79"/>
      <c r="N197" s="79"/>
      <c r="O197" s="78">
        <f>C197*'Resumen de productos'!$C199</f>
        <v>0</v>
      </c>
      <c r="P197" s="78">
        <f>C197*'Resumen de productos'!$E199</f>
        <v>0</v>
      </c>
      <c r="Q197" s="78">
        <f>C197*'Resumen de productos'!$F199</f>
        <v>0</v>
      </c>
      <c r="R197" s="78">
        <f>D197*'Resumen de productos'!$C199</f>
        <v>0</v>
      </c>
      <c r="S197" s="78">
        <f>D197*'Resumen de productos'!$E199</f>
        <v>0</v>
      </c>
      <c r="T197" s="78">
        <f>D197*'Resumen de productos'!$F199</f>
        <v>0</v>
      </c>
      <c r="U197" s="78">
        <f>E197*'Resumen de productos'!$C199</f>
        <v>0</v>
      </c>
      <c r="V197" s="78">
        <f>E197*'Resumen de productos'!$E199</f>
        <v>0</v>
      </c>
      <c r="W197" s="78">
        <f>E197*'Resumen de productos'!$F199</f>
        <v>0</v>
      </c>
      <c r="X197" s="78">
        <f>F197*'Resumen de productos'!$C199</f>
        <v>0</v>
      </c>
      <c r="Y197" s="78">
        <f>F197*'Resumen de productos'!$E199</f>
        <v>0</v>
      </c>
      <c r="Z197" s="78">
        <f>F197*'Resumen de productos'!$F199</f>
        <v>0</v>
      </c>
      <c r="AA197" s="78">
        <f>G197*'Resumen de productos'!$C199</f>
        <v>0</v>
      </c>
      <c r="AB197" s="78">
        <f>G197*'Resumen de productos'!$E199</f>
        <v>0</v>
      </c>
      <c r="AC197" s="78">
        <f>G197*'Resumen de productos'!$F199</f>
        <v>0</v>
      </c>
      <c r="AD197" s="78">
        <f>H197*'Resumen de productos'!$C199</f>
        <v>0</v>
      </c>
      <c r="AE197" s="78">
        <f>H197*'Resumen de productos'!$E199</f>
        <v>0</v>
      </c>
      <c r="AF197" s="78">
        <f>H197*'Resumen de productos'!$F199</f>
        <v>0</v>
      </c>
      <c r="AG197" s="78">
        <f>I197*'Resumen de productos'!$C199</f>
        <v>0</v>
      </c>
      <c r="AH197" s="78">
        <f>I197*'Resumen de productos'!$E199</f>
        <v>0</v>
      </c>
      <c r="AI197" s="78">
        <f>I197*'Resumen de productos'!$F199</f>
        <v>0</v>
      </c>
      <c r="AJ197" s="78">
        <f>J197*'Resumen de productos'!$C199</f>
        <v>0</v>
      </c>
      <c r="AK197" s="78">
        <f>J197*'Resumen de productos'!$E199</f>
        <v>0</v>
      </c>
      <c r="AL197" s="78">
        <f>J197*'Resumen de productos'!$F199</f>
        <v>0</v>
      </c>
      <c r="AM197" s="78">
        <f>K197*'Resumen de productos'!$C199</f>
        <v>0</v>
      </c>
      <c r="AN197" s="78">
        <f>K197*'Resumen de productos'!$E199</f>
        <v>0</v>
      </c>
      <c r="AO197" s="78">
        <f>K197*'Resumen de productos'!$F199</f>
        <v>0</v>
      </c>
      <c r="AP197" s="78">
        <f>L197*'Resumen de productos'!$C199</f>
        <v>0</v>
      </c>
      <c r="AQ197" s="78">
        <f>L197*'Resumen de productos'!$E199</f>
        <v>0</v>
      </c>
      <c r="AR197" s="78">
        <f>L197*'Resumen de productos'!$F199</f>
        <v>0</v>
      </c>
      <c r="AS197" s="78">
        <f>M197*'Resumen de productos'!$C199</f>
        <v>0</v>
      </c>
      <c r="AT197" s="78">
        <f>M197*'Resumen de productos'!$E199</f>
        <v>0</v>
      </c>
      <c r="AU197" s="78">
        <f>M197*'Resumen de productos'!$F199</f>
        <v>0</v>
      </c>
      <c r="AV197" s="78">
        <f>N197*'Resumen de productos'!$C199</f>
        <v>0</v>
      </c>
      <c r="AW197" s="78">
        <f>N197*'Resumen de productos'!$E199</f>
        <v>0</v>
      </c>
      <c r="AX197" s="78">
        <f>N197*'Resumen de productos'!$F199</f>
        <v>0</v>
      </c>
    </row>
    <row r="198" spans="1:50" x14ac:dyDescent="0.25">
      <c r="A198" s="3">
        <v>194</v>
      </c>
      <c r="B198" s="6" t="str">
        <f>'Resumen de productos'!B200</f>
        <v>NOMBRE DE PRODUCTO</v>
      </c>
      <c r="C198" s="79"/>
      <c r="D198" s="79"/>
      <c r="E198" s="79"/>
      <c r="F198" s="79"/>
      <c r="G198" s="79"/>
      <c r="H198" s="79"/>
      <c r="I198" s="79"/>
      <c r="J198" s="79"/>
      <c r="K198" s="79"/>
      <c r="L198" s="79"/>
      <c r="M198" s="79"/>
      <c r="N198" s="79"/>
      <c r="O198" s="78">
        <f>C198*'Resumen de productos'!$C200</f>
        <v>0</v>
      </c>
      <c r="P198" s="78">
        <f>C198*'Resumen de productos'!$E200</f>
        <v>0</v>
      </c>
      <c r="Q198" s="78">
        <f>C198*'Resumen de productos'!$F200</f>
        <v>0</v>
      </c>
      <c r="R198" s="78">
        <f>D198*'Resumen de productos'!$C200</f>
        <v>0</v>
      </c>
      <c r="S198" s="78">
        <f>D198*'Resumen de productos'!$E200</f>
        <v>0</v>
      </c>
      <c r="T198" s="78">
        <f>D198*'Resumen de productos'!$F200</f>
        <v>0</v>
      </c>
      <c r="U198" s="78">
        <f>E198*'Resumen de productos'!$C200</f>
        <v>0</v>
      </c>
      <c r="V198" s="78">
        <f>E198*'Resumen de productos'!$E200</f>
        <v>0</v>
      </c>
      <c r="W198" s="78">
        <f>E198*'Resumen de productos'!$F200</f>
        <v>0</v>
      </c>
      <c r="X198" s="78">
        <f>F198*'Resumen de productos'!$C200</f>
        <v>0</v>
      </c>
      <c r="Y198" s="78">
        <f>F198*'Resumen de productos'!$E200</f>
        <v>0</v>
      </c>
      <c r="Z198" s="78">
        <f>F198*'Resumen de productos'!$F200</f>
        <v>0</v>
      </c>
      <c r="AA198" s="78">
        <f>G198*'Resumen de productos'!$C200</f>
        <v>0</v>
      </c>
      <c r="AB198" s="78">
        <f>G198*'Resumen de productos'!$E200</f>
        <v>0</v>
      </c>
      <c r="AC198" s="78">
        <f>G198*'Resumen de productos'!$F200</f>
        <v>0</v>
      </c>
      <c r="AD198" s="78">
        <f>H198*'Resumen de productos'!$C200</f>
        <v>0</v>
      </c>
      <c r="AE198" s="78">
        <f>H198*'Resumen de productos'!$E200</f>
        <v>0</v>
      </c>
      <c r="AF198" s="78">
        <f>H198*'Resumen de productos'!$F200</f>
        <v>0</v>
      </c>
      <c r="AG198" s="78">
        <f>I198*'Resumen de productos'!$C200</f>
        <v>0</v>
      </c>
      <c r="AH198" s="78">
        <f>I198*'Resumen de productos'!$E200</f>
        <v>0</v>
      </c>
      <c r="AI198" s="78">
        <f>I198*'Resumen de productos'!$F200</f>
        <v>0</v>
      </c>
      <c r="AJ198" s="78">
        <f>J198*'Resumen de productos'!$C200</f>
        <v>0</v>
      </c>
      <c r="AK198" s="78">
        <f>J198*'Resumen de productos'!$E200</f>
        <v>0</v>
      </c>
      <c r="AL198" s="78">
        <f>J198*'Resumen de productos'!$F200</f>
        <v>0</v>
      </c>
      <c r="AM198" s="78">
        <f>K198*'Resumen de productos'!$C200</f>
        <v>0</v>
      </c>
      <c r="AN198" s="78">
        <f>K198*'Resumen de productos'!$E200</f>
        <v>0</v>
      </c>
      <c r="AO198" s="78">
        <f>K198*'Resumen de productos'!$F200</f>
        <v>0</v>
      </c>
      <c r="AP198" s="78">
        <f>L198*'Resumen de productos'!$C200</f>
        <v>0</v>
      </c>
      <c r="AQ198" s="78">
        <f>L198*'Resumen de productos'!$E200</f>
        <v>0</v>
      </c>
      <c r="AR198" s="78">
        <f>L198*'Resumen de productos'!$F200</f>
        <v>0</v>
      </c>
      <c r="AS198" s="78">
        <f>M198*'Resumen de productos'!$C200</f>
        <v>0</v>
      </c>
      <c r="AT198" s="78">
        <f>M198*'Resumen de productos'!$E200</f>
        <v>0</v>
      </c>
      <c r="AU198" s="78">
        <f>M198*'Resumen de productos'!$F200</f>
        <v>0</v>
      </c>
      <c r="AV198" s="78">
        <f>N198*'Resumen de productos'!$C200</f>
        <v>0</v>
      </c>
      <c r="AW198" s="78">
        <f>N198*'Resumen de productos'!$E200</f>
        <v>0</v>
      </c>
      <c r="AX198" s="78">
        <f>N198*'Resumen de productos'!$F200</f>
        <v>0</v>
      </c>
    </row>
    <row r="199" spans="1:50" x14ac:dyDescent="0.25">
      <c r="A199" s="3">
        <v>195</v>
      </c>
      <c r="B199" s="6" t="str">
        <f>'Resumen de productos'!B201</f>
        <v>NOMBRE DE PRODUCTO</v>
      </c>
      <c r="C199" s="79"/>
      <c r="D199" s="79"/>
      <c r="E199" s="79"/>
      <c r="F199" s="79"/>
      <c r="G199" s="79"/>
      <c r="H199" s="79"/>
      <c r="I199" s="79"/>
      <c r="J199" s="79"/>
      <c r="K199" s="79"/>
      <c r="L199" s="79"/>
      <c r="M199" s="79"/>
      <c r="N199" s="79"/>
      <c r="O199" s="78">
        <f>C199*'Resumen de productos'!$C201</f>
        <v>0</v>
      </c>
      <c r="P199" s="78">
        <f>C199*'Resumen de productos'!$E201</f>
        <v>0</v>
      </c>
      <c r="Q199" s="78">
        <f>C199*'Resumen de productos'!$F201</f>
        <v>0</v>
      </c>
      <c r="R199" s="78">
        <f>D199*'Resumen de productos'!$C201</f>
        <v>0</v>
      </c>
      <c r="S199" s="78">
        <f>D199*'Resumen de productos'!$E201</f>
        <v>0</v>
      </c>
      <c r="T199" s="78">
        <f>D199*'Resumen de productos'!$F201</f>
        <v>0</v>
      </c>
      <c r="U199" s="78">
        <f>E199*'Resumen de productos'!$C201</f>
        <v>0</v>
      </c>
      <c r="V199" s="78">
        <f>E199*'Resumen de productos'!$E201</f>
        <v>0</v>
      </c>
      <c r="W199" s="78">
        <f>E199*'Resumen de productos'!$F201</f>
        <v>0</v>
      </c>
      <c r="X199" s="78">
        <f>F199*'Resumen de productos'!$C201</f>
        <v>0</v>
      </c>
      <c r="Y199" s="78">
        <f>F199*'Resumen de productos'!$E201</f>
        <v>0</v>
      </c>
      <c r="Z199" s="78">
        <f>F199*'Resumen de productos'!$F201</f>
        <v>0</v>
      </c>
      <c r="AA199" s="78">
        <f>G199*'Resumen de productos'!$C201</f>
        <v>0</v>
      </c>
      <c r="AB199" s="78">
        <f>G199*'Resumen de productos'!$E201</f>
        <v>0</v>
      </c>
      <c r="AC199" s="78">
        <f>G199*'Resumen de productos'!$F201</f>
        <v>0</v>
      </c>
      <c r="AD199" s="78">
        <f>H199*'Resumen de productos'!$C201</f>
        <v>0</v>
      </c>
      <c r="AE199" s="78">
        <f>H199*'Resumen de productos'!$E201</f>
        <v>0</v>
      </c>
      <c r="AF199" s="78">
        <f>H199*'Resumen de productos'!$F201</f>
        <v>0</v>
      </c>
      <c r="AG199" s="78">
        <f>I199*'Resumen de productos'!$C201</f>
        <v>0</v>
      </c>
      <c r="AH199" s="78">
        <f>I199*'Resumen de productos'!$E201</f>
        <v>0</v>
      </c>
      <c r="AI199" s="78">
        <f>I199*'Resumen de productos'!$F201</f>
        <v>0</v>
      </c>
      <c r="AJ199" s="78">
        <f>J199*'Resumen de productos'!$C201</f>
        <v>0</v>
      </c>
      <c r="AK199" s="78">
        <f>J199*'Resumen de productos'!$E201</f>
        <v>0</v>
      </c>
      <c r="AL199" s="78">
        <f>J199*'Resumen de productos'!$F201</f>
        <v>0</v>
      </c>
      <c r="AM199" s="78">
        <f>K199*'Resumen de productos'!$C201</f>
        <v>0</v>
      </c>
      <c r="AN199" s="78">
        <f>K199*'Resumen de productos'!$E201</f>
        <v>0</v>
      </c>
      <c r="AO199" s="78">
        <f>K199*'Resumen de productos'!$F201</f>
        <v>0</v>
      </c>
      <c r="AP199" s="78">
        <f>L199*'Resumen de productos'!$C201</f>
        <v>0</v>
      </c>
      <c r="AQ199" s="78">
        <f>L199*'Resumen de productos'!$E201</f>
        <v>0</v>
      </c>
      <c r="AR199" s="78">
        <f>L199*'Resumen de productos'!$F201</f>
        <v>0</v>
      </c>
      <c r="AS199" s="78">
        <f>M199*'Resumen de productos'!$C201</f>
        <v>0</v>
      </c>
      <c r="AT199" s="78">
        <f>M199*'Resumen de productos'!$E201</f>
        <v>0</v>
      </c>
      <c r="AU199" s="78">
        <f>M199*'Resumen de productos'!$F201</f>
        <v>0</v>
      </c>
      <c r="AV199" s="78">
        <f>N199*'Resumen de productos'!$C201</f>
        <v>0</v>
      </c>
      <c r="AW199" s="78">
        <f>N199*'Resumen de productos'!$E201</f>
        <v>0</v>
      </c>
      <c r="AX199" s="78">
        <f>N199*'Resumen de productos'!$F201</f>
        <v>0</v>
      </c>
    </row>
    <row r="200" spans="1:50" x14ac:dyDescent="0.25">
      <c r="A200" s="3">
        <v>196</v>
      </c>
      <c r="B200" s="6" t="str">
        <f>'Resumen de productos'!B202</f>
        <v>NOMBRE DE PRODUCTO</v>
      </c>
      <c r="C200" s="79"/>
      <c r="D200" s="79"/>
      <c r="E200" s="79"/>
      <c r="F200" s="79"/>
      <c r="G200" s="79"/>
      <c r="H200" s="79"/>
      <c r="I200" s="79"/>
      <c r="J200" s="79"/>
      <c r="K200" s="79"/>
      <c r="L200" s="79"/>
      <c r="M200" s="79"/>
      <c r="N200" s="79"/>
      <c r="O200" s="78">
        <f>C200*'Resumen de productos'!$C202</f>
        <v>0</v>
      </c>
      <c r="P200" s="78">
        <f>C200*'Resumen de productos'!$E202</f>
        <v>0</v>
      </c>
      <c r="Q200" s="78">
        <f>C200*'Resumen de productos'!$F202</f>
        <v>0</v>
      </c>
      <c r="R200" s="78">
        <f>D200*'Resumen de productos'!$C202</f>
        <v>0</v>
      </c>
      <c r="S200" s="78">
        <f>D200*'Resumen de productos'!$E202</f>
        <v>0</v>
      </c>
      <c r="T200" s="78">
        <f>D200*'Resumen de productos'!$F202</f>
        <v>0</v>
      </c>
      <c r="U200" s="78">
        <f>E200*'Resumen de productos'!$C202</f>
        <v>0</v>
      </c>
      <c r="V200" s="78">
        <f>E200*'Resumen de productos'!$E202</f>
        <v>0</v>
      </c>
      <c r="W200" s="78">
        <f>E200*'Resumen de productos'!$F202</f>
        <v>0</v>
      </c>
      <c r="X200" s="78">
        <f>F200*'Resumen de productos'!$C202</f>
        <v>0</v>
      </c>
      <c r="Y200" s="78">
        <f>F200*'Resumen de productos'!$E202</f>
        <v>0</v>
      </c>
      <c r="Z200" s="78">
        <f>F200*'Resumen de productos'!$F202</f>
        <v>0</v>
      </c>
      <c r="AA200" s="78">
        <f>G200*'Resumen de productos'!$C202</f>
        <v>0</v>
      </c>
      <c r="AB200" s="78">
        <f>G200*'Resumen de productos'!$E202</f>
        <v>0</v>
      </c>
      <c r="AC200" s="78">
        <f>G200*'Resumen de productos'!$F202</f>
        <v>0</v>
      </c>
      <c r="AD200" s="78">
        <f>H200*'Resumen de productos'!$C202</f>
        <v>0</v>
      </c>
      <c r="AE200" s="78">
        <f>H200*'Resumen de productos'!$E202</f>
        <v>0</v>
      </c>
      <c r="AF200" s="78">
        <f>H200*'Resumen de productos'!$F202</f>
        <v>0</v>
      </c>
      <c r="AG200" s="78">
        <f>I200*'Resumen de productos'!$C202</f>
        <v>0</v>
      </c>
      <c r="AH200" s="78">
        <f>I200*'Resumen de productos'!$E202</f>
        <v>0</v>
      </c>
      <c r="AI200" s="78">
        <f>I200*'Resumen de productos'!$F202</f>
        <v>0</v>
      </c>
      <c r="AJ200" s="78">
        <f>J200*'Resumen de productos'!$C202</f>
        <v>0</v>
      </c>
      <c r="AK200" s="78">
        <f>J200*'Resumen de productos'!$E202</f>
        <v>0</v>
      </c>
      <c r="AL200" s="78">
        <f>J200*'Resumen de productos'!$F202</f>
        <v>0</v>
      </c>
      <c r="AM200" s="78">
        <f>K200*'Resumen de productos'!$C202</f>
        <v>0</v>
      </c>
      <c r="AN200" s="78">
        <f>K200*'Resumen de productos'!$E202</f>
        <v>0</v>
      </c>
      <c r="AO200" s="78">
        <f>K200*'Resumen de productos'!$F202</f>
        <v>0</v>
      </c>
      <c r="AP200" s="78">
        <f>L200*'Resumen de productos'!$C202</f>
        <v>0</v>
      </c>
      <c r="AQ200" s="78">
        <f>L200*'Resumen de productos'!$E202</f>
        <v>0</v>
      </c>
      <c r="AR200" s="78">
        <f>L200*'Resumen de productos'!$F202</f>
        <v>0</v>
      </c>
      <c r="AS200" s="78">
        <f>M200*'Resumen de productos'!$C202</f>
        <v>0</v>
      </c>
      <c r="AT200" s="78">
        <f>M200*'Resumen de productos'!$E202</f>
        <v>0</v>
      </c>
      <c r="AU200" s="78">
        <f>M200*'Resumen de productos'!$F202</f>
        <v>0</v>
      </c>
      <c r="AV200" s="78">
        <f>N200*'Resumen de productos'!$C202</f>
        <v>0</v>
      </c>
      <c r="AW200" s="78">
        <f>N200*'Resumen de productos'!$E202</f>
        <v>0</v>
      </c>
      <c r="AX200" s="78">
        <f>N200*'Resumen de productos'!$F202</f>
        <v>0</v>
      </c>
    </row>
    <row r="201" spans="1:50" x14ac:dyDescent="0.25">
      <c r="A201" s="3">
        <v>197</v>
      </c>
      <c r="B201" s="6" t="str">
        <f>'Resumen de productos'!B203</f>
        <v>NOMBRE DE PRODUCTO</v>
      </c>
      <c r="C201" s="79"/>
      <c r="D201" s="79"/>
      <c r="E201" s="79"/>
      <c r="F201" s="79"/>
      <c r="G201" s="79"/>
      <c r="H201" s="79"/>
      <c r="I201" s="79"/>
      <c r="J201" s="79"/>
      <c r="K201" s="79"/>
      <c r="L201" s="79"/>
      <c r="M201" s="79"/>
      <c r="N201" s="79"/>
      <c r="O201" s="78">
        <f>C201*'Resumen de productos'!$C203</f>
        <v>0</v>
      </c>
      <c r="P201" s="78">
        <f>C201*'Resumen de productos'!$E203</f>
        <v>0</v>
      </c>
      <c r="Q201" s="78">
        <f>C201*'Resumen de productos'!$F203</f>
        <v>0</v>
      </c>
      <c r="R201" s="78">
        <f>D201*'Resumen de productos'!$C203</f>
        <v>0</v>
      </c>
      <c r="S201" s="78">
        <f>D201*'Resumen de productos'!$E203</f>
        <v>0</v>
      </c>
      <c r="T201" s="78">
        <f>D201*'Resumen de productos'!$F203</f>
        <v>0</v>
      </c>
      <c r="U201" s="78">
        <f>E201*'Resumen de productos'!$C203</f>
        <v>0</v>
      </c>
      <c r="V201" s="78">
        <f>E201*'Resumen de productos'!$E203</f>
        <v>0</v>
      </c>
      <c r="W201" s="78">
        <f>E201*'Resumen de productos'!$F203</f>
        <v>0</v>
      </c>
      <c r="X201" s="78">
        <f>F201*'Resumen de productos'!$C203</f>
        <v>0</v>
      </c>
      <c r="Y201" s="78">
        <f>F201*'Resumen de productos'!$E203</f>
        <v>0</v>
      </c>
      <c r="Z201" s="78">
        <f>F201*'Resumen de productos'!$F203</f>
        <v>0</v>
      </c>
      <c r="AA201" s="78">
        <f>G201*'Resumen de productos'!$C203</f>
        <v>0</v>
      </c>
      <c r="AB201" s="78">
        <f>G201*'Resumen de productos'!$E203</f>
        <v>0</v>
      </c>
      <c r="AC201" s="78">
        <f>G201*'Resumen de productos'!$F203</f>
        <v>0</v>
      </c>
      <c r="AD201" s="78">
        <f>H201*'Resumen de productos'!$C203</f>
        <v>0</v>
      </c>
      <c r="AE201" s="78">
        <f>H201*'Resumen de productos'!$E203</f>
        <v>0</v>
      </c>
      <c r="AF201" s="78">
        <f>H201*'Resumen de productos'!$F203</f>
        <v>0</v>
      </c>
      <c r="AG201" s="78">
        <f>I201*'Resumen de productos'!$C203</f>
        <v>0</v>
      </c>
      <c r="AH201" s="78">
        <f>I201*'Resumen de productos'!$E203</f>
        <v>0</v>
      </c>
      <c r="AI201" s="78">
        <f>I201*'Resumen de productos'!$F203</f>
        <v>0</v>
      </c>
      <c r="AJ201" s="78">
        <f>J201*'Resumen de productos'!$C203</f>
        <v>0</v>
      </c>
      <c r="AK201" s="78">
        <f>J201*'Resumen de productos'!$E203</f>
        <v>0</v>
      </c>
      <c r="AL201" s="78">
        <f>J201*'Resumen de productos'!$F203</f>
        <v>0</v>
      </c>
      <c r="AM201" s="78">
        <f>K201*'Resumen de productos'!$C203</f>
        <v>0</v>
      </c>
      <c r="AN201" s="78">
        <f>K201*'Resumen de productos'!$E203</f>
        <v>0</v>
      </c>
      <c r="AO201" s="78">
        <f>K201*'Resumen de productos'!$F203</f>
        <v>0</v>
      </c>
      <c r="AP201" s="78">
        <f>L201*'Resumen de productos'!$C203</f>
        <v>0</v>
      </c>
      <c r="AQ201" s="78">
        <f>L201*'Resumen de productos'!$E203</f>
        <v>0</v>
      </c>
      <c r="AR201" s="78">
        <f>L201*'Resumen de productos'!$F203</f>
        <v>0</v>
      </c>
      <c r="AS201" s="78">
        <f>M201*'Resumen de productos'!$C203</f>
        <v>0</v>
      </c>
      <c r="AT201" s="78">
        <f>M201*'Resumen de productos'!$E203</f>
        <v>0</v>
      </c>
      <c r="AU201" s="78">
        <f>M201*'Resumen de productos'!$F203</f>
        <v>0</v>
      </c>
      <c r="AV201" s="78">
        <f>N201*'Resumen de productos'!$C203</f>
        <v>0</v>
      </c>
      <c r="AW201" s="78">
        <f>N201*'Resumen de productos'!$E203</f>
        <v>0</v>
      </c>
      <c r="AX201" s="78">
        <f>N201*'Resumen de productos'!$F203</f>
        <v>0</v>
      </c>
    </row>
    <row r="202" spans="1:50" x14ac:dyDescent="0.25">
      <c r="A202" s="3">
        <v>198</v>
      </c>
      <c r="B202" s="6" t="str">
        <f>'Resumen de productos'!B204</f>
        <v>NOMBRE DE PRODUCTO</v>
      </c>
      <c r="C202" s="79"/>
      <c r="D202" s="79"/>
      <c r="E202" s="79"/>
      <c r="F202" s="79"/>
      <c r="G202" s="79"/>
      <c r="H202" s="79"/>
      <c r="I202" s="79"/>
      <c r="J202" s="79"/>
      <c r="K202" s="79"/>
      <c r="L202" s="79"/>
      <c r="M202" s="79"/>
      <c r="N202" s="79"/>
      <c r="O202" s="78">
        <f>C202*'Resumen de productos'!$C204</f>
        <v>0</v>
      </c>
      <c r="P202" s="78">
        <f>C202*'Resumen de productos'!$E204</f>
        <v>0</v>
      </c>
      <c r="Q202" s="78">
        <f>C202*'Resumen de productos'!$F204</f>
        <v>0</v>
      </c>
      <c r="R202" s="78">
        <f>D202*'Resumen de productos'!$C204</f>
        <v>0</v>
      </c>
      <c r="S202" s="78">
        <f>D202*'Resumen de productos'!$E204</f>
        <v>0</v>
      </c>
      <c r="T202" s="78">
        <f>D202*'Resumen de productos'!$F204</f>
        <v>0</v>
      </c>
      <c r="U202" s="78">
        <f>E202*'Resumen de productos'!$C204</f>
        <v>0</v>
      </c>
      <c r="V202" s="78">
        <f>E202*'Resumen de productos'!$E204</f>
        <v>0</v>
      </c>
      <c r="W202" s="78">
        <f>E202*'Resumen de productos'!$F204</f>
        <v>0</v>
      </c>
      <c r="X202" s="78">
        <f>F202*'Resumen de productos'!$C204</f>
        <v>0</v>
      </c>
      <c r="Y202" s="78">
        <f>F202*'Resumen de productos'!$E204</f>
        <v>0</v>
      </c>
      <c r="Z202" s="78">
        <f>F202*'Resumen de productos'!$F204</f>
        <v>0</v>
      </c>
      <c r="AA202" s="78">
        <f>G202*'Resumen de productos'!$C204</f>
        <v>0</v>
      </c>
      <c r="AB202" s="78">
        <f>G202*'Resumen de productos'!$E204</f>
        <v>0</v>
      </c>
      <c r="AC202" s="78">
        <f>G202*'Resumen de productos'!$F204</f>
        <v>0</v>
      </c>
      <c r="AD202" s="78">
        <f>H202*'Resumen de productos'!$C204</f>
        <v>0</v>
      </c>
      <c r="AE202" s="78">
        <f>H202*'Resumen de productos'!$E204</f>
        <v>0</v>
      </c>
      <c r="AF202" s="78">
        <f>H202*'Resumen de productos'!$F204</f>
        <v>0</v>
      </c>
      <c r="AG202" s="78">
        <f>I202*'Resumen de productos'!$C204</f>
        <v>0</v>
      </c>
      <c r="AH202" s="78">
        <f>I202*'Resumen de productos'!$E204</f>
        <v>0</v>
      </c>
      <c r="AI202" s="78">
        <f>I202*'Resumen de productos'!$F204</f>
        <v>0</v>
      </c>
      <c r="AJ202" s="78">
        <f>J202*'Resumen de productos'!$C204</f>
        <v>0</v>
      </c>
      <c r="AK202" s="78">
        <f>J202*'Resumen de productos'!$E204</f>
        <v>0</v>
      </c>
      <c r="AL202" s="78">
        <f>J202*'Resumen de productos'!$F204</f>
        <v>0</v>
      </c>
      <c r="AM202" s="78">
        <f>K202*'Resumen de productos'!$C204</f>
        <v>0</v>
      </c>
      <c r="AN202" s="78">
        <f>K202*'Resumen de productos'!$E204</f>
        <v>0</v>
      </c>
      <c r="AO202" s="78">
        <f>K202*'Resumen de productos'!$F204</f>
        <v>0</v>
      </c>
      <c r="AP202" s="78">
        <f>L202*'Resumen de productos'!$C204</f>
        <v>0</v>
      </c>
      <c r="AQ202" s="78">
        <f>L202*'Resumen de productos'!$E204</f>
        <v>0</v>
      </c>
      <c r="AR202" s="78">
        <f>L202*'Resumen de productos'!$F204</f>
        <v>0</v>
      </c>
      <c r="AS202" s="78">
        <f>M202*'Resumen de productos'!$C204</f>
        <v>0</v>
      </c>
      <c r="AT202" s="78">
        <f>M202*'Resumen de productos'!$E204</f>
        <v>0</v>
      </c>
      <c r="AU202" s="78">
        <f>M202*'Resumen de productos'!$F204</f>
        <v>0</v>
      </c>
      <c r="AV202" s="78">
        <f>N202*'Resumen de productos'!$C204</f>
        <v>0</v>
      </c>
      <c r="AW202" s="78">
        <f>N202*'Resumen de productos'!$E204</f>
        <v>0</v>
      </c>
      <c r="AX202" s="78">
        <f>N202*'Resumen de productos'!$F204</f>
        <v>0</v>
      </c>
    </row>
    <row r="203" spans="1:50" x14ac:dyDescent="0.25">
      <c r="A203" s="3">
        <v>199</v>
      </c>
      <c r="B203" s="6" t="str">
        <f>'Resumen de productos'!B205</f>
        <v>NOMBRE DE PRODUCTO</v>
      </c>
      <c r="C203" s="79"/>
      <c r="D203" s="79"/>
      <c r="E203" s="79"/>
      <c r="F203" s="79"/>
      <c r="G203" s="79"/>
      <c r="H203" s="79"/>
      <c r="I203" s="79"/>
      <c r="J203" s="79"/>
      <c r="K203" s="79"/>
      <c r="L203" s="79"/>
      <c r="M203" s="79"/>
      <c r="N203" s="79"/>
      <c r="O203" s="78">
        <f>C203*'Resumen de productos'!$C205</f>
        <v>0</v>
      </c>
      <c r="P203" s="78">
        <f>C203*'Resumen de productos'!$E205</f>
        <v>0</v>
      </c>
      <c r="Q203" s="78">
        <f>C203*'Resumen de productos'!$F205</f>
        <v>0</v>
      </c>
      <c r="R203" s="78">
        <f>D203*'Resumen de productos'!$C205</f>
        <v>0</v>
      </c>
      <c r="S203" s="78">
        <f>D203*'Resumen de productos'!$E205</f>
        <v>0</v>
      </c>
      <c r="T203" s="78">
        <f>D203*'Resumen de productos'!$F205</f>
        <v>0</v>
      </c>
      <c r="U203" s="78">
        <f>E203*'Resumen de productos'!$C205</f>
        <v>0</v>
      </c>
      <c r="V203" s="78">
        <f>E203*'Resumen de productos'!$E205</f>
        <v>0</v>
      </c>
      <c r="W203" s="78">
        <f>E203*'Resumen de productos'!$F205</f>
        <v>0</v>
      </c>
      <c r="X203" s="78">
        <f>F203*'Resumen de productos'!$C205</f>
        <v>0</v>
      </c>
      <c r="Y203" s="78">
        <f>F203*'Resumen de productos'!$E205</f>
        <v>0</v>
      </c>
      <c r="Z203" s="78">
        <f>F203*'Resumen de productos'!$F205</f>
        <v>0</v>
      </c>
      <c r="AA203" s="78">
        <f>G203*'Resumen de productos'!$C205</f>
        <v>0</v>
      </c>
      <c r="AB203" s="78">
        <f>G203*'Resumen de productos'!$E205</f>
        <v>0</v>
      </c>
      <c r="AC203" s="78">
        <f>G203*'Resumen de productos'!$F205</f>
        <v>0</v>
      </c>
      <c r="AD203" s="78">
        <f>H203*'Resumen de productos'!$C205</f>
        <v>0</v>
      </c>
      <c r="AE203" s="78">
        <f>H203*'Resumen de productos'!$E205</f>
        <v>0</v>
      </c>
      <c r="AF203" s="78">
        <f>H203*'Resumen de productos'!$F205</f>
        <v>0</v>
      </c>
      <c r="AG203" s="78">
        <f>I203*'Resumen de productos'!$C205</f>
        <v>0</v>
      </c>
      <c r="AH203" s="78">
        <f>I203*'Resumen de productos'!$E205</f>
        <v>0</v>
      </c>
      <c r="AI203" s="78">
        <f>I203*'Resumen de productos'!$F205</f>
        <v>0</v>
      </c>
      <c r="AJ203" s="78">
        <f>J203*'Resumen de productos'!$C205</f>
        <v>0</v>
      </c>
      <c r="AK203" s="78">
        <f>J203*'Resumen de productos'!$E205</f>
        <v>0</v>
      </c>
      <c r="AL203" s="78">
        <f>J203*'Resumen de productos'!$F205</f>
        <v>0</v>
      </c>
      <c r="AM203" s="78">
        <f>K203*'Resumen de productos'!$C205</f>
        <v>0</v>
      </c>
      <c r="AN203" s="78">
        <f>K203*'Resumen de productos'!$E205</f>
        <v>0</v>
      </c>
      <c r="AO203" s="78">
        <f>K203*'Resumen de productos'!$F205</f>
        <v>0</v>
      </c>
      <c r="AP203" s="78">
        <f>L203*'Resumen de productos'!$C205</f>
        <v>0</v>
      </c>
      <c r="AQ203" s="78">
        <f>L203*'Resumen de productos'!$E205</f>
        <v>0</v>
      </c>
      <c r="AR203" s="78">
        <f>L203*'Resumen de productos'!$F205</f>
        <v>0</v>
      </c>
      <c r="AS203" s="78">
        <f>M203*'Resumen de productos'!$C205</f>
        <v>0</v>
      </c>
      <c r="AT203" s="78">
        <f>M203*'Resumen de productos'!$E205</f>
        <v>0</v>
      </c>
      <c r="AU203" s="78">
        <f>M203*'Resumen de productos'!$F205</f>
        <v>0</v>
      </c>
      <c r="AV203" s="78">
        <f>N203*'Resumen de productos'!$C205</f>
        <v>0</v>
      </c>
      <c r="AW203" s="78">
        <f>N203*'Resumen de productos'!$E205</f>
        <v>0</v>
      </c>
      <c r="AX203" s="78">
        <f>N203*'Resumen de productos'!$F205</f>
        <v>0</v>
      </c>
    </row>
    <row r="204" spans="1:50" x14ac:dyDescent="0.25">
      <c r="A204" s="3">
        <v>200</v>
      </c>
      <c r="B204" s="6" t="str">
        <f>'Resumen de productos'!B206</f>
        <v>NOMBRE DE PRODUCTO</v>
      </c>
      <c r="C204" s="79"/>
      <c r="D204" s="79"/>
      <c r="E204" s="79"/>
      <c r="F204" s="79"/>
      <c r="G204" s="79"/>
      <c r="H204" s="79"/>
      <c r="I204" s="79"/>
      <c r="J204" s="79"/>
      <c r="K204" s="79"/>
      <c r="L204" s="79"/>
      <c r="M204" s="79"/>
      <c r="N204" s="79"/>
      <c r="O204" s="78">
        <f>C204*'Resumen de productos'!$C206</f>
        <v>0</v>
      </c>
      <c r="P204" s="78">
        <f>C204*'Resumen de productos'!$E206</f>
        <v>0</v>
      </c>
      <c r="Q204" s="78">
        <f>C204*'Resumen de productos'!$F206</f>
        <v>0</v>
      </c>
      <c r="R204" s="78">
        <f>D204*'Resumen de productos'!$C206</f>
        <v>0</v>
      </c>
      <c r="S204" s="78">
        <f>D204*'Resumen de productos'!$E206</f>
        <v>0</v>
      </c>
      <c r="T204" s="78">
        <f>D204*'Resumen de productos'!$F206</f>
        <v>0</v>
      </c>
      <c r="U204" s="78">
        <f>E204*'Resumen de productos'!$C206</f>
        <v>0</v>
      </c>
      <c r="V204" s="78">
        <f>E204*'Resumen de productos'!$E206</f>
        <v>0</v>
      </c>
      <c r="W204" s="78">
        <f>E204*'Resumen de productos'!$F206</f>
        <v>0</v>
      </c>
      <c r="X204" s="78">
        <f>F204*'Resumen de productos'!$C206</f>
        <v>0</v>
      </c>
      <c r="Y204" s="78">
        <f>F204*'Resumen de productos'!$E206</f>
        <v>0</v>
      </c>
      <c r="Z204" s="78">
        <f>F204*'Resumen de productos'!$F206</f>
        <v>0</v>
      </c>
      <c r="AA204" s="78">
        <f>G204*'Resumen de productos'!$C206</f>
        <v>0</v>
      </c>
      <c r="AB204" s="78">
        <f>G204*'Resumen de productos'!$E206</f>
        <v>0</v>
      </c>
      <c r="AC204" s="78">
        <f>G204*'Resumen de productos'!$F206</f>
        <v>0</v>
      </c>
      <c r="AD204" s="78">
        <f>H204*'Resumen de productos'!$C206</f>
        <v>0</v>
      </c>
      <c r="AE204" s="78">
        <f>H204*'Resumen de productos'!$E206</f>
        <v>0</v>
      </c>
      <c r="AF204" s="78">
        <f>H204*'Resumen de productos'!$F206</f>
        <v>0</v>
      </c>
      <c r="AG204" s="78">
        <f>I204*'Resumen de productos'!$C206</f>
        <v>0</v>
      </c>
      <c r="AH204" s="78">
        <f>I204*'Resumen de productos'!$E206</f>
        <v>0</v>
      </c>
      <c r="AI204" s="78">
        <f>I204*'Resumen de productos'!$F206</f>
        <v>0</v>
      </c>
      <c r="AJ204" s="78">
        <f>J204*'Resumen de productos'!$C206</f>
        <v>0</v>
      </c>
      <c r="AK204" s="78">
        <f>J204*'Resumen de productos'!$E206</f>
        <v>0</v>
      </c>
      <c r="AL204" s="78">
        <f>J204*'Resumen de productos'!$F206</f>
        <v>0</v>
      </c>
      <c r="AM204" s="78">
        <f>K204*'Resumen de productos'!$C206</f>
        <v>0</v>
      </c>
      <c r="AN204" s="78">
        <f>K204*'Resumen de productos'!$E206</f>
        <v>0</v>
      </c>
      <c r="AO204" s="78">
        <f>K204*'Resumen de productos'!$F206</f>
        <v>0</v>
      </c>
      <c r="AP204" s="78">
        <f>L204*'Resumen de productos'!$C206</f>
        <v>0</v>
      </c>
      <c r="AQ204" s="78">
        <f>L204*'Resumen de productos'!$E206</f>
        <v>0</v>
      </c>
      <c r="AR204" s="78">
        <f>L204*'Resumen de productos'!$F206</f>
        <v>0</v>
      </c>
      <c r="AS204" s="78">
        <f>M204*'Resumen de productos'!$C206</f>
        <v>0</v>
      </c>
      <c r="AT204" s="78">
        <f>M204*'Resumen de productos'!$E206</f>
        <v>0</v>
      </c>
      <c r="AU204" s="78">
        <f>M204*'Resumen de productos'!$F206</f>
        <v>0</v>
      </c>
      <c r="AV204" s="78">
        <f>N204*'Resumen de productos'!$C206</f>
        <v>0</v>
      </c>
      <c r="AW204" s="78">
        <f>N204*'Resumen de productos'!$E206</f>
        <v>0</v>
      </c>
      <c r="AX204" s="78">
        <f>N204*'Resumen de productos'!$F206</f>
        <v>0</v>
      </c>
    </row>
    <row r="205" spans="1:50" ht="18.75" x14ac:dyDescent="0.3">
      <c r="A205" s="192" t="s">
        <v>128</v>
      </c>
      <c r="B205" s="192"/>
      <c r="C205" s="83">
        <f>SUM(C5:C204)</f>
        <v>0</v>
      </c>
      <c r="D205" s="83">
        <f t="shared" ref="D205:N205" si="0">SUM(D5:D204)</f>
        <v>0</v>
      </c>
      <c r="E205" s="83">
        <f t="shared" si="0"/>
        <v>0</v>
      </c>
      <c r="F205" s="83">
        <f t="shared" si="0"/>
        <v>0</v>
      </c>
      <c r="G205" s="83">
        <f t="shared" si="0"/>
        <v>0</v>
      </c>
      <c r="H205" s="83">
        <f t="shared" si="0"/>
        <v>0</v>
      </c>
      <c r="I205" s="83">
        <f t="shared" si="0"/>
        <v>0</v>
      </c>
      <c r="J205" s="83">
        <f t="shared" si="0"/>
        <v>0</v>
      </c>
      <c r="K205" s="83">
        <f t="shared" si="0"/>
        <v>0</v>
      </c>
      <c r="L205" s="83">
        <f t="shared" si="0"/>
        <v>0</v>
      </c>
      <c r="M205" s="83">
        <f t="shared" si="0"/>
        <v>0</v>
      </c>
      <c r="N205" s="83">
        <f t="shared" si="0"/>
        <v>0</v>
      </c>
      <c r="O205" s="84">
        <f>SUM(O5:O204)</f>
        <v>0</v>
      </c>
      <c r="P205" s="84">
        <f t="shared" ref="P205:AX205" si="1">SUM(P5:P204)</f>
        <v>0</v>
      </c>
      <c r="Q205" s="84">
        <f t="shared" si="1"/>
        <v>0</v>
      </c>
      <c r="R205" s="84">
        <f t="shared" si="1"/>
        <v>0</v>
      </c>
      <c r="S205" s="84">
        <f t="shared" si="1"/>
        <v>0</v>
      </c>
      <c r="T205" s="84">
        <f t="shared" si="1"/>
        <v>0</v>
      </c>
      <c r="U205" s="84">
        <f t="shared" si="1"/>
        <v>0</v>
      </c>
      <c r="V205" s="84">
        <f t="shared" si="1"/>
        <v>0</v>
      </c>
      <c r="W205" s="84">
        <f t="shared" si="1"/>
        <v>0</v>
      </c>
      <c r="X205" s="84">
        <f t="shared" si="1"/>
        <v>0</v>
      </c>
      <c r="Y205" s="84">
        <f t="shared" si="1"/>
        <v>0</v>
      </c>
      <c r="Z205" s="84">
        <f t="shared" si="1"/>
        <v>0</v>
      </c>
      <c r="AA205" s="84">
        <f t="shared" si="1"/>
        <v>0</v>
      </c>
      <c r="AB205" s="84">
        <f t="shared" si="1"/>
        <v>0</v>
      </c>
      <c r="AC205" s="84">
        <f t="shared" si="1"/>
        <v>0</v>
      </c>
      <c r="AD205" s="84">
        <f t="shared" si="1"/>
        <v>0</v>
      </c>
      <c r="AE205" s="84">
        <f t="shared" si="1"/>
        <v>0</v>
      </c>
      <c r="AF205" s="84">
        <f t="shared" si="1"/>
        <v>0</v>
      </c>
      <c r="AG205" s="84">
        <f t="shared" si="1"/>
        <v>0</v>
      </c>
      <c r="AH205" s="84">
        <f t="shared" si="1"/>
        <v>0</v>
      </c>
      <c r="AI205" s="84">
        <f t="shared" si="1"/>
        <v>0</v>
      </c>
      <c r="AJ205" s="84">
        <f t="shared" si="1"/>
        <v>0</v>
      </c>
      <c r="AK205" s="84">
        <f t="shared" si="1"/>
        <v>0</v>
      </c>
      <c r="AL205" s="84">
        <f t="shared" si="1"/>
        <v>0</v>
      </c>
      <c r="AM205" s="84">
        <f t="shared" si="1"/>
        <v>0</v>
      </c>
      <c r="AN205" s="84">
        <f t="shared" si="1"/>
        <v>0</v>
      </c>
      <c r="AO205" s="84">
        <f t="shared" si="1"/>
        <v>0</v>
      </c>
      <c r="AP205" s="84">
        <f t="shared" si="1"/>
        <v>0</v>
      </c>
      <c r="AQ205" s="84">
        <f t="shared" si="1"/>
        <v>0</v>
      </c>
      <c r="AR205" s="84">
        <f t="shared" si="1"/>
        <v>0</v>
      </c>
      <c r="AS205" s="84">
        <f t="shared" si="1"/>
        <v>0</v>
      </c>
      <c r="AT205" s="84">
        <f t="shared" si="1"/>
        <v>0</v>
      </c>
      <c r="AU205" s="84">
        <f t="shared" si="1"/>
        <v>0</v>
      </c>
      <c r="AV205" s="84">
        <f t="shared" si="1"/>
        <v>0</v>
      </c>
      <c r="AW205" s="84">
        <f t="shared" si="1"/>
        <v>0</v>
      </c>
      <c r="AX205" s="84">
        <f t="shared" si="1"/>
        <v>0</v>
      </c>
    </row>
    <row r="209" spans="2:2" x14ac:dyDescent="0.25">
      <c r="B209" s="47"/>
    </row>
    <row r="210" spans="2:2" x14ac:dyDescent="0.25">
      <c r="B210" s="81"/>
    </row>
    <row r="211" spans="2:2" x14ac:dyDescent="0.25">
      <c r="B211" s="198"/>
    </row>
    <row r="212" spans="2:2" x14ac:dyDescent="0.25">
      <c r="B212" s="198"/>
    </row>
    <row r="213" spans="2:2" x14ac:dyDescent="0.25">
      <c r="B213" s="81"/>
    </row>
    <row r="214" spans="2:2" x14ac:dyDescent="0.25">
      <c r="B214" s="198"/>
    </row>
    <row r="215" spans="2:2" x14ac:dyDescent="0.25">
      <c r="B215" s="198"/>
    </row>
    <row r="216" spans="2:2" x14ac:dyDescent="0.25">
      <c r="B216" s="81"/>
    </row>
    <row r="217" spans="2:2" x14ac:dyDescent="0.25">
      <c r="B217" s="198"/>
    </row>
    <row r="218" spans="2:2" x14ac:dyDescent="0.25">
      <c r="B218" s="198"/>
    </row>
    <row r="219" spans="2:2" x14ac:dyDescent="0.25">
      <c r="B219" s="81"/>
    </row>
    <row r="220" spans="2:2" x14ac:dyDescent="0.25">
      <c r="B220" s="81"/>
    </row>
    <row r="221" spans="2:2" x14ac:dyDescent="0.25">
      <c r="B221" s="198"/>
    </row>
    <row r="222" spans="2:2" x14ac:dyDescent="0.25">
      <c r="B222" s="198"/>
    </row>
    <row r="223" spans="2:2" x14ac:dyDescent="0.25">
      <c r="B223" s="47"/>
    </row>
    <row r="224" spans="2:2" x14ac:dyDescent="0.25">
      <c r="B224" s="47"/>
    </row>
    <row r="225" spans="2:2" x14ac:dyDescent="0.25">
      <c r="B225" s="47"/>
    </row>
    <row r="226" spans="2:2" x14ac:dyDescent="0.25">
      <c r="B226" s="47"/>
    </row>
    <row r="227" spans="2:2" x14ac:dyDescent="0.25">
      <c r="B227" s="47"/>
    </row>
    <row r="228" spans="2:2" x14ac:dyDescent="0.25">
      <c r="B228" s="47"/>
    </row>
    <row r="229" spans="2:2" x14ac:dyDescent="0.25">
      <c r="B229" s="47"/>
    </row>
    <row r="230" spans="2:2" x14ac:dyDescent="0.25">
      <c r="B230" s="47"/>
    </row>
    <row r="231" spans="2:2" x14ac:dyDescent="0.25">
      <c r="B231" s="47"/>
    </row>
    <row r="232" spans="2:2" x14ac:dyDescent="0.25">
      <c r="B232" s="47"/>
    </row>
    <row r="233" spans="2:2" x14ac:dyDescent="0.25">
      <c r="B233" s="47"/>
    </row>
    <row r="234" spans="2:2" x14ac:dyDescent="0.25">
      <c r="B234" s="81"/>
    </row>
    <row r="235" spans="2:2" x14ac:dyDescent="0.25">
      <c r="B235" s="198"/>
    </row>
    <row r="236" spans="2:2" x14ac:dyDescent="0.25">
      <c r="B236" s="198"/>
    </row>
    <row r="237" spans="2:2" x14ac:dyDescent="0.25">
      <c r="B237" s="81"/>
    </row>
    <row r="238" spans="2:2" x14ac:dyDescent="0.25">
      <c r="B238" s="198"/>
    </row>
    <row r="239" spans="2:2" x14ac:dyDescent="0.25">
      <c r="B239" s="198"/>
    </row>
    <row r="240" spans="2:2" x14ac:dyDescent="0.25">
      <c r="B240" s="81"/>
    </row>
    <row r="241" spans="2:2" x14ac:dyDescent="0.25">
      <c r="B241" s="198"/>
    </row>
    <row r="242" spans="2:2" x14ac:dyDescent="0.25">
      <c r="B242" s="198"/>
    </row>
    <row r="243" spans="2:2" x14ac:dyDescent="0.25">
      <c r="B243" s="81"/>
    </row>
    <row r="244" spans="2:2" x14ac:dyDescent="0.25">
      <c r="B244" s="81"/>
    </row>
    <row r="245" spans="2:2" x14ac:dyDescent="0.25">
      <c r="B245" s="198"/>
    </row>
    <row r="246" spans="2:2" x14ac:dyDescent="0.25">
      <c r="B246" s="198"/>
    </row>
    <row r="247" spans="2:2" x14ac:dyDescent="0.25">
      <c r="B247" s="47"/>
    </row>
    <row r="248" spans="2:2" x14ac:dyDescent="0.25">
      <c r="B248" s="47"/>
    </row>
    <row r="249" spans="2:2" x14ac:dyDescent="0.25">
      <c r="B249" s="47"/>
    </row>
    <row r="250" spans="2:2" x14ac:dyDescent="0.25">
      <c r="B250" s="47"/>
    </row>
    <row r="251" spans="2:2" x14ac:dyDescent="0.25">
      <c r="B251" s="47"/>
    </row>
    <row r="252" spans="2:2" x14ac:dyDescent="0.25">
      <c r="B252" s="47"/>
    </row>
    <row r="253" spans="2:2" x14ac:dyDescent="0.25">
      <c r="B253" s="47"/>
    </row>
    <row r="254" spans="2:2" x14ac:dyDescent="0.25">
      <c r="B254" s="47"/>
    </row>
    <row r="255" spans="2:2" x14ac:dyDescent="0.25">
      <c r="B255" s="47"/>
    </row>
    <row r="256" spans="2:2" x14ac:dyDescent="0.25">
      <c r="B256" s="47"/>
    </row>
    <row r="257" spans="2:2" x14ac:dyDescent="0.25">
      <c r="B257" s="47"/>
    </row>
    <row r="258" spans="2:2" x14ac:dyDescent="0.25">
      <c r="B258" s="47"/>
    </row>
    <row r="259" spans="2:2" x14ac:dyDescent="0.25">
      <c r="B259" s="47"/>
    </row>
    <row r="260" spans="2:2" x14ac:dyDescent="0.25">
      <c r="B260" s="47"/>
    </row>
    <row r="261" spans="2:2" x14ac:dyDescent="0.25">
      <c r="B261" s="47"/>
    </row>
    <row r="262" spans="2:2" x14ac:dyDescent="0.25">
      <c r="B262" s="47"/>
    </row>
    <row r="263" spans="2:2" x14ac:dyDescent="0.25">
      <c r="B263" s="47"/>
    </row>
    <row r="264" spans="2:2" x14ac:dyDescent="0.25">
      <c r="B264" s="47"/>
    </row>
    <row r="265" spans="2:2" x14ac:dyDescent="0.25">
      <c r="B265" s="47"/>
    </row>
    <row r="266" spans="2:2" x14ac:dyDescent="0.25">
      <c r="B266" s="47"/>
    </row>
    <row r="267" spans="2:2" x14ac:dyDescent="0.25">
      <c r="B267" s="47"/>
    </row>
    <row r="268" spans="2:2" x14ac:dyDescent="0.25">
      <c r="B268" s="81"/>
    </row>
    <row r="269" spans="2:2" x14ac:dyDescent="0.25">
      <c r="B269" s="198"/>
    </row>
    <row r="270" spans="2:2" x14ac:dyDescent="0.25">
      <c r="B270" s="198"/>
    </row>
    <row r="271" spans="2:2" x14ac:dyDescent="0.25">
      <c r="B271" s="81"/>
    </row>
    <row r="272" spans="2:2" x14ac:dyDescent="0.25">
      <c r="B272" s="198"/>
    </row>
    <row r="273" spans="2:2" x14ac:dyDescent="0.25">
      <c r="B273" s="198"/>
    </row>
    <row r="274" spans="2:2" x14ac:dyDescent="0.25">
      <c r="B274" s="81"/>
    </row>
    <row r="275" spans="2:2" x14ac:dyDescent="0.25">
      <c r="B275" s="198"/>
    </row>
    <row r="276" spans="2:2" x14ac:dyDescent="0.25">
      <c r="B276" s="198"/>
    </row>
    <row r="277" spans="2:2" x14ac:dyDescent="0.25">
      <c r="B277" s="81"/>
    </row>
    <row r="278" spans="2:2" x14ac:dyDescent="0.25">
      <c r="B278" s="81"/>
    </row>
    <row r="279" spans="2:2" x14ac:dyDescent="0.25">
      <c r="B279" s="198"/>
    </row>
    <row r="280" spans="2:2" x14ac:dyDescent="0.25">
      <c r="B280" s="198"/>
    </row>
    <row r="281" spans="2:2" x14ac:dyDescent="0.25">
      <c r="B281" s="47"/>
    </row>
    <row r="282" spans="2:2" x14ac:dyDescent="0.25">
      <c r="B282" s="47"/>
    </row>
    <row r="283" spans="2:2" x14ac:dyDescent="0.25">
      <c r="B283" s="47"/>
    </row>
    <row r="284" spans="2:2" x14ac:dyDescent="0.25">
      <c r="B284" s="47"/>
    </row>
    <row r="285" spans="2:2" x14ac:dyDescent="0.25">
      <c r="B285" s="47"/>
    </row>
    <row r="286" spans="2:2" x14ac:dyDescent="0.25">
      <c r="B286" s="47"/>
    </row>
    <row r="287" spans="2:2" x14ac:dyDescent="0.25">
      <c r="B287" s="47"/>
    </row>
    <row r="288" spans="2:2" x14ac:dyDescent="0.25">
      <c r="B288" s="47"/>
    </row>
    <row r="289" spans="2:2" x14ac:dyDescent="0.25">
      <c r="B289" s="47"/>
    </row>
    <row r="290" spans="2:2" x14ac:dyDescent="0.25">
      <c r="B290" s="47"/>
    </row>
    <row r="291" spans="2:2" x14ac:dyDescent="0.25">
      <c r="B291" s="47"/>
    </row>
    <row r="292" spans="2:2" x14ac:dyDescent="0.25">
      <c r="B292" s="47"/>
    </row>
    <row r="293" spans="2:2" x14ac:dyDescent="0.25">
      <c r="B293" s="47"/>
    </row>
    <row r="294" spans="2:2" x14ac:dyDescent="0.25">
      <c r="B294" s="47"/>
    </row>
    <row r="295" spans="2:2" x14ac:dyDescent="0.25">
      <c r="B295" s="47"/>
    </row>
    <row r="296" spans="2:2" x14ac:dyDescent="0.25">
      <c r="B296" s="47"/>
    </row>
    <row r="297" spans="2:2" x14ac:dyDescent="0.25">
      <c r="B297" s="47"/>
    </row>
    <row r="298" spans="2:2" x14ac:dyDescent="0.25">
      <c r="B298" s="81"/>
    </row>
    <row r="299" spans="2:2" x14ac:dyDescent="0.25">
      <c r="B299" s="198"/>
    </row>
    <row r="300" spans="2:2" x14ac:dyDescent="0.25">
      <c r="B300" s="198"/>
    </row>
    <row r="301" spans="2:2" x14ac:dyDescent="0.25">
      <c r="B301" s="81"/>
    </row>
    <row r="302" spans="2:2" x14ac:dyDescent="0.25">
      <c r="B302" s="198"/>
    </row>
    <row r="303" spans="2:2" x14ac:dyDescent="0.25">
      <c r="B303" s="198"/>
    </row>
    <row r="304" spans="2:2" x14ac:dyDescent="0.25">
      <c r="B304" s="81"/>
    </row>
    <row r="305" spans="2:2" x14ac:dyDescent="0.25">
      <c r="B305" s="198"/>
    </row>
    <row r="306" spans="2:2" x14ac:dyDescent="0.25">
      <c r="B306" s="198"/>
    </row>
    <row r="307" spans="2:2" x14ac:dyDescent="0.25">
      <c r="B307" s="81"/>
    </row>
    <row r="308" spans="2:2" x14ac:dyDescent="0.25">
      <c r="B308" s="81"/>
    </row>
    <row r="309" spans="2:2" x14ac:dyDescent="0.25">
      <c r="B309" s="198"/>
    </row>
    <row r="310" spans="2:2" x14ac:dyDescent="0.25">
      <c r="B310" s="198"/>
    </row>
    <row r="311" spans="2:2" x14ac:dyDescent="0.25">
      <c r="B311" s="47"/>
    </row>
    <row r="312" spans="2:2" x14ac:dyDescent="0.25">
      <c r="B312" s="47"/>
    </row>
    <row r="313" spans="2:2" x14ac:dyDescent="0.25">
      <c r="B313" s="47"/>
    </row>
    <row r="314" spans="2:2" x14ac:dyDescent="0.25">
      <c r="B314" s="47"/>
    </row>
    <row r="315" spans="2:2" x14ac:dyDescent="0.25">
      <c r="B315" s="47"/>
    </row>
    <row r="316" spans="2:2" x14ac:dyDescent="0.25">
      <c r="B316" s="47"/>
    </row>
    <row r="317" spans="2:2" x14ac:dyDescent="0.25">
      <c r="B317" s="47"/>
    </row>
    <row r="318" spans="2:2" x14ac:dyDescent="0.25">
      <c r="B318" s="47"/>
    </row>
    <row r="319" spans="2:2" x14ac:dyDescent="0.25">
      <c r="B319" s="47"/>
    </row>
    <row r="320" spans="2:2" x14ac:dyDescent="0.25">
      <c r="B320" s="47"/>
    </row>
    <row r="321" spans="2:2" x14ac:dyDescent="0.25">
      <c r="B321"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1" spans="2:2" x14ac:dyDescent="0.25">
      <c r="B331" s="81"/>
    </row>
    <row r="332" spans="2:2" x14ac:dyDescent="0.25">
      <c r="B332" s="198"/>
    </row>
    <row r="333" spans="2:2" x14ac:dyDescent="0.25">
      <c r="B333" s="198"/>
    </row>
    <row r="334" spans="2:2" x14ac:dyDescent="0.25">
      <c r="B334" s="81"/>
    </row>
    <row r="335" spans="2:2" x14ac:dyDescent="0.25">
      <c r="B335" s="198"/>
    </row>
    <row r="336" spans="2:2" x14ac:dyDescent="0.25">
      <c r="B336" s="198"/>
    </row>
    <row r="337" spans="2:2" x14ac:dyDescent="0.25">
      <c r="B337" s="81"/>
    </row>
    <row r="338" spans="2:2" x14ac:dyDescent="0.25">
      <c r="B338" s="198"/>
    </row>
    <row r="339" spans="2:2" x14ac:dyDescent="0.25">
      <c r="B339" s="198"/>
    </row>
    <row r="340" spans="2:2" x14ac:dyDescent="0.25">
      <c r="B340" s="81"/>
    </row>
    <row r="341" spans="2:2" x14ac:dyDescent="0.25">
      <c r="B341" s="81"/>
    </row>
    <row r="342" spans="2:2" x14ac:dyDescent="0.25">
      <c r="B342" s="198"/>
    </row>
    <row r="343" spans="2:2" x14ac:dyDescent="0.25">
      <c r="B343" s="198"/>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81"/>
    </row>
    <row r="359" spans="2:2" x14ac:dyDescent="0.25">
      <c r="B359" s="198"/>
    </row>
    <row r="360" spans="2:2" x14ac:dyDescent="0.25">
      <c r="B360" s="198"/>
    </row>
    <row r="361" spans="2:2" x14ac:dyDescent="0.25">
      <c r="B361" s="81"/>
    </row>
    <row r="362" spans="2:2" x14ac:dyDescent="0.25">
      <c r="B362" s="198"/>
    </row>
    <row r="363" spans="2:2" x14ac:dyDescent="0.25">
      <c r="B363" s="198"/>
    </row>
    <row r="364" spans="2:2" x14ac:dyDescent="0.25">
      <c r="B364" s="81"/>
    </row>
    <row r="365" spans="2:2" x14ac:dyDescent="0.25">
      <c r="B365" s="198"/>
    </row>
    <row r="366" spans="2:2" x14ac:dyDescent="0.25">
      <c r="B366" s="198"/>
    </row>
    <row r="367" spans="2:2" x14ac:dyDescent="0.25">
      <c r="B367" s="81"/>
    </row>
    <row r="368" spans="2:2" x14ac:dyDescent="0.25">
      <c r="B368" s="81"/>
    </row>
    <row r="369" spans="2:2" x14ac:dyDescent="0.25">
      <c r="B369" s="198"/>
    </row>
    <row r="370" spans="2:2" x14ac:dyDescent="0.25">
      <c r="B370" s="198"/>
    </row>
    <row r="371" spans="2:2" x14ac:dyDescent="0.25">
      <c r="B371" s="47"/>
    </row>
    <row r="372" spans="2:2" x14ac:dyDescent="0.25">
      <c r="B372" s="47"/>
    </row>
    <row r="373" spans="2:2" x14ac:dyDescent="0.25">
      <c r="B373" s="47"/>
    </row>
    <row r="374" spans="2:2" x14ac:dyDescent="0.25">
      <c r="B374" s="47"/>
    </row>
    <row r="375" spans="2:2" x14ac:dyDescent="0.25">
      <c r="B375" s="47"/>
    </row>
    <row r="376" spans="2:2" x14ac:dyDescent="0.25">
      <c r="B376" s="47"/>
    </row>
    <row r="377" spans="2:2" x14ac:dyDescent="0.25">
      <c r="B377" s="47"/>
    </row>
    <row r="378" spans="2:2" x14ac:dyDescent="0.25">
      <c r="B378" s="47"/>
    </row>
    <row r="379" spans="2:2" x14ac:dyDescent="0.25">
      <c r="B379" s="47"/>
    </row>
    <row r="380" spans="2:2" x14ac:dyDescent="0.25">
      <c r="B380" s="47"/>
    </row>
    <row r="381" spans="2:2" x14ac:dyDescent="0.25">
      <c r="B381" s="47"/>
    </row>
    <row r="382" spans="2:2" x14ac:dyDescent="0.25">
      <c r="B382" s="47"/>
    </row>
    <row r="383" spans="2:2" x14ac:dyDescent="0.25">
      <c r="B383" s="47"/>
    </row>
    <row r="384" spans="2:2" x14ac:dyDescent="0.25">
      <c r="B384" s="47"/>
    </row>
    <row r="385" spans="2:2" x14ac:dyDescent="0.25">
      <c r="B385" s="47"/>
    </row>
    <row r="386" spans="2:2" x14ac:dyDescent="0.25">
      <c r="B386" s="47"/>
    </row>
    <row r="387" spans="2:2" x14ac:dyDescent="0.25">
      <c r="B387" s="81"/>
    </row>
    <row r="388" spans="2:2" x14ac:dyDescent="0.25">
      <c r="B388" s="198"/>
    </row>
    <row r="389" spans="2:2" x14ac:dyDescent="0.25">
      <c r="B389" s="198"/>
    </row>
    <row r="390" spans="2:2" x14ac:dyDescent="0.25">
      <c r="B390" s="81"/>
    </row>
    <row r="391" spans="2:2" x14ac:dyDescent="0.25">
      <c r="B391" s="198"/>
    </row>
    <row r="392" spans="2:2" x14ac:dyDescent="0.25">
      <c r="B392" s="198"/>
    </row>
    <row r="393" spans="2:2" x14ac:dyDescent="0.25">
      <c r="B393" s="81"/>
    </row>
    <row r="394" spans="2:2" x14ac:dyDescent="0.25">
      <c r="B394" s="198"/>
    </row>
    <row r="395" spans="2:2" x14ac:dyDescent="0.25">
      <c r="B395" s="198"/>
    </row>
    <row r="396" spans="2:2" x14ac:dyDescent="0.25">
      <c r="B396" s="81"/>
    </row>
    <row r="397" spans="2:2" x14ac:dyDescent="0.25">
      <c r="B397" s="81"/>
    </row>
    <row r="398" spans="2:2" x14ac:dyDescent="0.25">
      <c r="B398" s="198"/>
    </row>
    <row r="399" spans="2:2" x14ac:dyDescent="0.25">
      <c r="B399" s="198"/>
    </row>
    <row r="400" spans="2:2" x14ac:dyDescent="0.25">
      <c r="B400" s="47"/>
    </row>
    <row r="401" spans="2:2" x14ac:dyDescent="0.25">
      <c r="B401" s="47"/>
    </row>
    <row r="402" spans="2:2" x14ac:dyDescent="0.25">
      <c r="B402" s="47"/>
    </row>
    <row r="403" spans="2:2" x14ac:dyDescent="0.25">
      <c r="B403" s="47"/>
    </row>
    <row r="404" spans="2:2" x14ac:dyDescent="0.25">
      <c r="B404" s="47"/>
    </row>
    <row r="405" spans="2:2" x14ac:dyDescent="0.25">
      <c r="B405" s="47"/>
    </row>
    <row r="406" spans="2:2" x14ac:dyDescent="0.25">
      <c r="B406" s="47"/>
    </row>
    <row r="407" spans="2:2" x14ac:dyDescent="0.25">
      <c r="B407" s="47"/>
    </row>
  </sheetData>
  <sheetProtection password="8B61" sheet="1" objects="1" scenarios="1"/>
  <mergeCells count="47">
    <mergeCell ref="B211:B212"/>
    <mergeCell ref="B214:B215"/>
    <mergeCell ref="B217:B218"/>
    <mergeCell ref="B221:B222"/>
    <mergeCell ref="B235:B236"/>
    <mergeCell ref="B238:B239"/>
    <mergeCell ref="B394:B395"/>
    <mergeCell ref="B398:B399"/>
    <mergeCell ref="B359:B360"/>
    <mergeCell ref="B362:B363"/>
    <mergeCell ref="B365:B366"/>
    <mergeCell ref="B369:B370"/>
    <mergeCell ref="B388:B389"/>
    <mergeCell ref="B241:B242"/>
    <mergeCell ref="B245:B246"/>
    <mergeCell ref="B269:B270"/>
    <mergeCell ref="B272:B273"/>
    <mergeCell ref="B275:B276"/>
    <mergeCell ref="B279:B280"/>
    <mergeCell ref="B299:B300"/>
    <mergeCell ref="B302:B303"/>
    <mergeCell ref="B305:B306"/>
    <mergeCell ref="B391:B392"/>
    <mergeCell ref="B309:B310"/>
    <mergeCell ref="B332:B333"/>
    <mergeCell ref="B335:B336"/>
    <mergeCell ref="B338:B339"/>
    <mergeCell ref="B342:B343"/>
    <mergeCell ref="AD2:AF3"/>
    <mergeCell ref="AS2:AU3"/>
    <mergeCell ref="AV2:AX3"/>
    <mergeCell ref="AG2:AI3"/>
    <mergeCell ref="AJ2:AL3"/>
    <mergeCell ref="AM2:AO3"/>
    <mergeCell ref="AP2:AR3"/>
    <mergeCell ref="O2:Q3"/>
    <mergeCell ref="R2:T3"/>
    <mergeCell ref="U2:W3"/>
    <mergeCell ref="X2:Z3"/>
    <mergeCell ref="AA2:AC3"/>
    <mergeCell ref="I1:N2"/>
    <mergeCell ref="A205:B205"/>
    <mergeCell ref="A1:A2"/>
    <mergeCell ref="B1:B2"/>
    <mergeCell ref="C1:E2"/>
    <mergeCell ref="F1:H2"/>
    <mergeCell ref="C3:N3"/>
  </mergeCells>
  <hyperlinks>
    <hyperlink ref="A1:A2" location="Inicio!A1" display="Volver a inicio"/>
    <hyperlink ref="B1:B2" location="Insumos!A1" display="Ir a página de insumos"/>
    <hyperlink ref="C1:C2" location="'Resumen de productos'!A1" display="Ir a listado de productos"/>
    <hyperlink ref="F1:F2" location="'Resumen de productos'!A1" display="Ir a resumen de productos"/>
  </hyperlink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zoomScale="80" zoomScaleNormal="80" workbookViewId="0">
      <pane xSplit="1" ySplit="5" topLeftCell="B6" activePane="bottomRight" state="frozen"/>
      <selection pane="topRight" activeCell="B1" sqref="B1"/>
      <selection pane="bottomLeft" activeCell="A4" sqref="A4"/>
      <selection pane="bottomRight" activeCell="N10" sqref="N10"/>
    </sheetView>
  </sheetViews>
  <sheetFormatPr baseColWidth="10" defaultRowHeight="15" x14ac:dyDescent="0.25"/>
  <cols>
    <col min="1" max="1" width="36.85546875" style="2" bestFit="1" customWidth="1"/>
    <col min="2" max="13" width="15.42578125" style="2" customWidth="1"/>
    <col min="14" max="14" width="25.85546875" style="2" customWidth="1"/>
    <col min="15" max="15" width="11.42578125" style="2"/>
    <col min="16" max="16" width="11.42578125" style="2" hidden="1" customWidth="1"/>
    <col min="17" max="16384" width="11.42578125" style="2"/>
  </cols>
  <sheetData>
    <row r="1" spans="1:16" ht="15" customHeight="1" x14ac:dyDescent="0.25">
      <c r="C1" s="177" t="s">
        <v>9</v>
      </c>
      <c r="D1" s="178"/>
      <c r="F1" s="202" t="s">
        <v>131</v>
      </c>
      <c r="G1" s="202"/>
      <c r="I1" s="203" t="s">
        <v>97</v>
      </c>
      <c r="J1" s="203"/>
      <c r="K1" s="203"/>
      <c r="M1" s="204" t="s">
        <v>106</v>
      </c>
      <c r="N1" s="204"/>
      <c r="O1" s="204"/>
    </row>
    <row r="2" spans="1:16" x14ac:dyDescent="0.25">
      <c r="C2" s="178"/>
      <c r="D2" s="178"/>
      <c r="F2" s="202"/>
      <c r="G2" s="202"/>
      <c r="I2" s="203"/>
      <c r="J2" s="203"/>
      <c r="K2" s="203"/>
      <c r="M2" s="204"/>
      <c r="N2" s="204"/>
      <c r="O2" s="204"/>
    </row>
    <row r="3" spans="1:16" x14ac:dyDescent="0.25">
      <c r="A3" s="124" t="s">
        <v>138</v>
      </c>
      <c r="B3" s="125">
        <v>0</v>
      </c>
      <c r="C3" s="178"/>
      <c r="D3" s="178"/>
      <c r="F3" s="202"/>
      <c r="G3" s="202"/>
      <c r="I3" s="203"/>
      <c r="J3" s="203"/>
      <c r="K3" s="203"/>
      <c r="M3" s="204"/>
      <c r="N3" s="204"/>
      <c r="O3" s="204"/>
    </row>
    <row r="4" spans="1:16" ht="15.75" thickBot="1" x14ac:dyDescent="0.3"/>
    <row r="5" spans="1:16" ht="15.75" thickBot="1" x14ac:dyDescent="0.3">
      <c r="A5" s="85" t="s">
        <v>38</v>
      </c>
      <c r="B5" s="86" t="str">
        <f>Ventas!C4</f>
        <v>Enero</v>
      </c>
      <c r="C5" s="86" t="str">
        <f>Ventas!D4</f>
        <v>FEBRERO</v>
      </c>
      <c r="D5" s="86" t="str">
        <f>Ventas!E4</f>
        <v>MARZO</v>
      </c>
      <c r="E5" s="86" t="str">
        <f>Ventas!F4</f>
        <v>ABRIL</v>
      </c>
      <c r="F5" s="86" t="str">
        <f>Ventas!G4</f>
        <v>MAYO</v>
      </c>
      <c r="G5" s="86" t="str">
        <f>Ventas!H4</f>
        <v>JUNIO</v>
      </c>
      <c r="H5" s="86" t="str">
        <f>Ventas!I4</f>
        <v>JULIO</v>
      </c>
      <c r="I5" s="86" t="str">
        <f>Ventas!J4</f>
        <v>AGOSTO</v>
      </c>
      <c r="J5" s="86" t="str">
        <f>Ventas!K4</f>
        <v>SEPTIEMBRE</v>
      </c>
      <c r="K5" s="86" t="str">
        <f>Ventas!L4</f>
        <v>OCTUBRE</v>
      </c>
      <c r="L5" s="86" t="str">
        <f>Ventas!M4</f>
        <v>NOVIEMBRE</v>
      </c>
      <c r="M5" s="86" t="str">
        <f>Ventas!N4</f>
        <v>DICIEMBRE</v>
      </c>
      <c r="N5" s="86" t="s">
        <v>90</v>
      </c>
      <c r="P5" s="117" t="s">
        <v>140</v>
      </c>
    </row>
    <row r="6" spans="1:16" x14ac:dyDescent="0.25">
      <c r="A6" s="87" t="s">
        <v>39</v>
      </c>
      <c r="B6" s="107">
        <f>Ventas!O205</f>
        <v>0</v>
      </c>
      <c r="C6" s="107">
        <f>Ventas!R205</f>
        <v>0</v>
      </c>
      <c r="D6" s="107">
        <f>Ventas!U205</f>
        <v>0</v>
      </c>
      <c r="E6" s="107">
        <f>Ventas!X205</f>
        <v>0</v>
      </c>
      <c r="F6" s="107">
        <f>Ventas!AA205</f>
        <v>0</v>
      </c>
      <c r="G6" s="107">
        <f>Ventas!AD205</f>
        <v>0</v>
      </c>
      <c r="H6" s="107">
        <f>Ventas!AG205</f>
        <v>0</v>
      </c>
      <c r="I6" s="107">
        <f>Ventas!AJ205</f>
        <v>0</v>
      </c>
      <c r="J6" s="107">
        <f>Ventas!AM205</f>
        <v>0</v>
      </c>
      <c r="K6" s="107">
        <f>Ventas!AP205</f>
        <v>0</v>
      </c>
      <c r="L6" s="107">
        <f>Ventas!AS205</f>
        <v>0</v>
      </c>
      <c r="M6" s="107">
        <f>Ventas!AV205</f>
        <v>0</v>
      </c>
      <c r="N6" s="107">
        <f>SUM(B6:M6)</f>
        <v>0</v>
      </c>
      <c r="P6" s="132">
        <f>IFERROR(AVERAGE(B6:M6), " ")</f>
        <v>0</v>
      </c>
    </row>
    <row r="7" spans="1:16" x14ac:dyDescent="0.25">
      <c r="A7" s="38"/>
      <c r="B7" s="108"/>
      <c r="C7" s="108"/>
      <c r="D7" s="108"/>
      <c r="E7" s="108"/>
      <c r="F7" s="108"/>
      <c r="G7" s="108"/>
      <c r="H7" s="108"/>
      <c r="I7" s="108"/>
      <c r="J7" s="108"/>
      <c r="K7" s="108"/>
      <c r="L7" s="108"/>
      <c r="M7" s="108"/>
      <c r="N7" s="108"/>
      <c r="P7" s="132" t="str">
        <f t="shared" ref="P7:P33" si="0">IFERROR(AVERAGE(B7:M7), " ")</f>
        <v xml:space="preserve"> </v>
      </c>
    </row>
    <row r="8" spans="1:16" ht="15.75" thickBot="1" x14ac:dyDescent="0.3">
      <c r="A8" s="38" t="s">
        <v>136</v>
      </c>
      <c r="B8" s="100">
        <f>Ventas!P205</f>
        <v>0</v>
      </c>
      <c r="C8" s="100">
        <f>Ventas!S205</f>
        <v>0</v>
      </c>
      <c r="D8" s="100">
        <f>Ventas!V205</f>
        <v>0</v>
      </c>
      <c r="E8" s="100">
        <f>Ventas!Y205</f>
        <v>0</v>
      </c>
      <c r="F8" s="100">
        <f>Ventas!AB205</f>
        <v>0</v>
      </c>
      <c r="G8" s="100">
        <f>Ventas!AE205</f>
        <v>0</v>
      </c>
      <c r="H8" s="100">
        <f>Ventas!AH205</f>
        <v>0</v>
      </c>
      <c r="I8" s="100">
        <f>Ventas!AK205</f>
        <v>0</v>
      </c>
      <c r="J8" s="100">
        <f>Ventas!AN205</f>
        <v>0</v>
      </c>
      <c r="K8" s="100">
        <f>Ventas!AQ205</f>
        <v>0</v>
      </c>
      <c r="L8" s="100">
        <f>Ventas!AT205</f>
        <v>0</v>
      </c>
      <c r="M8" s="100">
        <f>Ventas!AW205</f>
        <v>0</v>
      </c>
      <c r="N8" s="100">
        <f t="shared" ref="N8:N33" si="1">SUM(B8:M8)</f>
        <v>0</v>
      </c>
      <c r="P8" s="132">
        <f t="shared" si="0"/>
        <v>0</v>
      </c>
    </row>
    <row r="9" spans="1:16" x14ac:dyDescent="0.25">
      <c r="A9" s="98" t="s">
        <v>161</v>
      </c>
      <c r="B9" s="99">
        <f>Ventas!Q205</f>
        <v>0</v>
      </c>
      <c r="C9" s="99">
        <f>Ventas!T205</f>
        <v>0</v>
      </c>
      <c r="D9" s="99">
        <f>Ventas!W205</f>
        <v>0</v>
      </c>
      <c r="E9" s="99">
        <f>Ventas!Z205</f>
        <v>0</v>
      </c>
      <c r="F9" s="99">
        <f>Ventas!AC205</f>
        <v>0</v>
      </c>
      <c r="G9" s="99">
        <f>Ventas!AF205</f>
        <v>0</v>
      </c>
      <c r="H9" s="99">
        <f>Ventas!AI205</f>
        <v>0</v>
      </c>
      <c r="I9" s="99">
        <f>Ventas!AL205</f>
        <v>0</v>
      </c>
      <c r="J9" s="99">
        <f>Ventas!AO205</f>
        <v>0</v>
      </c>
      <c r="K9" s="99">
        <f>Ventas!AR205</f>
        <v>0</v>
      </c>
      <c r="L9" s="99">
        <f>Ventas!AU205</f>
        <v>0</v>
      </c>
      <c r="M9" s="99">
        <f>Ventas!AX205</f>
        <v>0</v>
      </c>
      <c r="N9" s="99">
        <f t="shared" si="1"/>
        <v>0</v>
      </c>
      <c r="P9" s="132">
        <f t="shared" si="0"/>
        <v>0</v>
      </c>
    </row>
    <row r="10" spans="1:16" ht="15.75" thickBot="1" x14ac:dyDescent="0.3">
      <c r="A10" s="90" t="s">
        <v>40</v>
      </c>
      <c r="B10" s="101">
        <f>IFERROR(B8-B9," ")</f>
        <v>0</v>
      </c>
      <c r="C10" s="101">
        <f t="shared" ref="C10:M10" si="2">IFERROR(C8-C9," ")</f>
        <v>0</v>
      </c>
      <c r="D10" s="101">
        <f t="shared" si="2"/>
        <v>0</v>
      </c>
      <c r="E10" s="101">
        <f t="shared" si="2"/>
        <v>0</v>
      </c>
      <c r="F10" s="101">
        <f t="shared" si="2"/>
        <v>0</v>
      </c>
      <c r="G10" s="101">
        <f t="shared" si="2"/>
        <v>0</v>
      </c>
      <c r="H10" s="101">
        <f t="shared" si="2"/>
        <v>0</v>
      </c>
      <c r="I10" s="101">
        <f t="shared" si="2"/>
        <v>0</v>
      </c>
      <c r="J10" s="101">
        <f t="shared" si="2"/>
        <v>0</v>
      </c>
      <c r="K10" s="101">
        <f t="shared" si="2"/>
        <v>0</v>
      </c>
      <c r="L10" s="101">
        <f t="shared" si="2"/>
        <v>0</v>
      </c>
      <c r="M10" s="101">
        <f t="shared" si="2"/>
        <v>0</v>
      </c>
      <c r="N10" s="101">
        <f t="shared" si="1"/>
        <v>0</v>
      </c>
      <c r="P10" s="132">
        <f t="shared" si="0"/>
        <v>0</v>
      </c>
    </row>
    <row r="11" spans="1:16" x14ac:dyDescent="0.25">
      <c r="A11" s="115" t="s">
        <v>41</v>
      </c>
      <c r="B11" s="199"/>
      <c r="C11" s="200"/>
      <c r="D11" s="200"/>
      <c r="E11" s="200"/>
      <c r="F11" s="200"/>
      <c r="G11" s="200"/>
      <c r="H11" s="200"/>
      <c r="I11" s="200"/>
      <c r="J11" s="200"/>
      <c r="K11" s="200"/>
      <c r="L11" s="200"/>
      <c r="M11" s="200"/>
      <c r="N11" s="201"/>
      <c r="P11" s="132" t="str">
        <f t="shared" si="0"/>
        <v xml:space="preserve"> </v>
      </c>
    </row>
    <row r="12" spans="1:16" x14ac:dyDescent="0.25">
      <c r="A12" s="91" t="s">
        <v>135</v>
      </c>
      <c r="B12" s="111"/>
      <c r="C12" s="111"/>
      <c r="D12" s="111"/>
      <c r="E12" s="111"/>
      <c r="F12" s="111"/>
      <c r="G12" s="111"/>
      <c r="H12" s="111"/>
      <c r="I12" s="111"/>
      <c r="J12" s="111"/>
      <c r="K12" s="111"/>
      <c r="L12" s="111"/>
      <c r="M12" s="111"/>
      <c r="N12" s="128">
        <f t="shared" si="1"/>
        <v>0</v>
      </c>
      <c r="P12" s="132" t="str">
        <f t="shared" si="0"/>
        <v xml:space="preserve"> </v>
      </c>
    </row>
    <row r="13" spans="1:16" x14ac:dyDescent="0.25">
      <c r="A13" s="91" t="s">
        <v>42</v>
      </c>
      <c r="B13" s="112"/>
      <c r="C13" s="112"/>
      <c r="D13" s="112"/>
      <c r="E13" s="112"/>
      <c r="F13" s="112"/>
      <c r="G13" s="112"/>
      <c r="H13" s="112"/>
      <c r="I13" s="112"/>
      <c r="J13" s="112"/>
      <c r="K13" s="112"/>
      <c r="L13" s="112"/>
      <c r="M13" s="112"/>
      <c r="N13" s="129">
        <f t="shared" si="1"/>
        <v>0</v>
      </c>
      <c r="P13" s="132" t="str">
        <f t="shared" si="0"/>
        <v xml:space="preserve"> </v>
      </c>
    </row>
    <row r="14" spans="1:16" x14ac:dyDescent="0.25">
      <c r="A14" s="91" t="s">
        <v>43</v>
      </c>
      <c r="B14" s="111"/>
      <c r="C14" s="111"/>
      <c r="D14" s="111"/>
      <c r="E14" s="111"/>
      <c r="F14" s="111"/>
      <c r="G14" s="111"/>
      <c r="H14" s="111"/>
      <c r="I14" s="111"/>
      <c r="J14" s="111"/>
      <c r="K14" s="111"/>
      <c r="L14" s="111"/>
      <c r="M14" s="111"/>
      <c r="N14" s="128">
        <f t="shared" si="1"/>
        <v>0</v>
      </c>
      <c r="P14" s="132" t="str">
        <f t="shared" si="0"/>
        <v xml:space="preserve"> </v>
      </c>
    </row>
    <row r="15" spans="1:16" x14ac:dyDescent="0.25">
      <c r="A15" s="91" t="s">
        <v>44</v>
      </c>
      <c r="B15" s="111"/>
      <c r="C15" s="111"/>
      <c r="D15" s="111"/>
      <c r="E15" s="111"/>
      <c r="F15" s="111"/>
      <c r="G15" s="111"/>
      <c r="H15" s="111"/>
      <c r="I15" s="111"/>
      <c r="J15" s="111"/>
      <c r="K15" s="111"/>
      <c r="L15" s="111"/>
      <c r="M15" s="111"/>
      <c r="N15" s="128">
        <f t="shared" si="1"/>
        <v>0</v>
      </c>
      <c r="P15" s="132" t="str">
        <f t="shared" si="0"/>
        <v xml:space="preserve"> </v>
      </c>
    </row>
    <row r="16" spans="1:16" x14ac:dyDescent="0.25">
      <c r="A16" s="91" t="s">
        <v>45</v>
      </c>
      <c r="B16" s="111"/>
      <c r="C16" s="111"/>
      <c r="D16" s="111"/>
      <c r="E16" s="111"/>
      <c r="F16" s="111"/>
      <c r="G16" s="111"/>
      <c r="H16" s="111"/>
      <c r="I16" s="111"/>
      <c r="J16" s="111"/>
      <c r="K16" s="111"/>
      <c r="L16" s="111"/>
      <c r="M16" s="111"/>
      <c r="N16" s="128">
        <f t="shared" si="1"/>
        <v>0</v>
      </c>
      <c r="P16" s="132" t="str">
        <f t="shared" si="0"/>
        <v xml:space="preserve"> </v>
      </c>
    </row>
    <row r="17" spans="1:16" x14ac:dyDescent="0.25">
      <c r="A17" s="91" t="s">
        <v>46</v>
      </c>
      <c r="B17" s="111"/>
      <c r="C17" s="111"/>
      <c r="D17" s="111"/>
      <c r="E17" s="111"/>
      <c r="F17" s="111"/>
      <c r="G17" s="111"/>
      <c r="H17" s="111"/>
      <c r="I17" s="111"/>
      <c r="J17" s="111"/>
      <c r="K17" s="111"/>
      <c r="L17" s="111"/>
      <c r="M17" s="111"/>
      <c r="N17" s="128">
        <f t="shared" si="1"/>
        <v>0</v>
      </c>
      <c r="P17" s="132" t="str">
        <f t="shared" si="0"/>
        <v xml:space="preserve"> </v>
      </c>
    </row>
    <row r="18" spans="1:16" x14ac:dyDescent="0.25">
      <c r="A18" s="88" t="s">
        <v>47</v>
      </c>
      <c r="B18" s="113"/>
      <c r="C18" s="113"/>
      <c r="D18" s="113"/>
      <c r="E18" s="113"/>
      <c r="F18" s="113"/>
      <c r="G18" s="113"/>
      <c r="H18" s="113"/>
      <c r="I18" s="113"/>
      <c r="J18" s="113"/>
      <c r="K18" s="113"/>
      <c r="L18" s="113"/>
      <c r="M18" s="113"/>
      <c r="N18" s="130">
        <f t="shared" si="1"/>
        <v>0</v>
      </c>
      <c r="P18" s="132" t="str">
        <f t="shared" si="0"/>
        <v xml:space="preserve"> </v>
      </c>
    </row>
    <row r="19" spans="1:16" x14ac:dyDescent="0.25">
      <c r="A19" s="92" t="s">
        <v>48</v>
      </c>
      <c r="B19" s="126"/>
      <c r="C19" s="126"/>
      <c r="D19" s="126"/>
      <c r="E19" s="126"/>
      <c r="F19" s="126"/>
      <c r="G19" s="126"/>
      <c r="H19" s="126"/>
      <c r="I19" s="126"/>
      <c r="J19" s="126"/>
      <c r="K19" s="126"/>
      <c r="L19" s="126"/>
      <c r="M19" s="126"/>
      <c r="N19" s="131">
        <f t="shared" si="1"/>
        <v>0</v>
      </c>
      <c r="P19" s="132" t="str">
        <f t="shared" si="0"/>
        <v xml:space="preserve"> </v>
      </c>
    </row>
    <row r="20" spans="1:16" ht="15.75" thickBot="1" x14ac:dyDescent="0.3">
      <c r="A20" s="93" t="s">
        <v>49</v>
      </c>
      <c r="B20" s="102">
        <f>SUM(B12:B19)</f>
        <v>0</v>
      </c>
      <c r="C20" s="102">
        <f t="shared" ref="C20:M20" si="3">SUM(C12:C19)</f>
        <v>0</v>
      </c>
      <c r="D20" s="102">
        <f t="shared" si="3"/>
        <v>0</v>
      </c>
      <c r="E20" s="102">
        <f t="shared" si="3"/>
        <v>0</v>
      </c>
      <c r="F20" s="102">
        <f t="shared" si="3"/>
        <v>0</v>
      </c>
      <c r="G20" s="102">
        <f t="shared" si="3"/>
        <v>0</v>
      </c>
      <c r="H20" s="102">
        <f t="shared" si="3"/>
        <v>0</v>
      </c>
      <c r="I20" s="102">
        <f t="shared" si="3"/>
        <v>0</v>
      </c>
      <c r="J20" s="102">
        <f t="shared" si="3"/>
        <v>0</v>
      </c>
      <c r="K20" s="102">
        <f t="shared" si="3"/>
        <v>0</v>
      </c>
      <c r="L20" s="102">
        <f t="shared" si="3"/>
        <v>0</v>
      </c>
      <c r="M20" s="102">
        <f t="shared" si="3"/>
        <v>0</v>
      </c>
      <c r="N20" s="102">
        <f t="shared" si="1"/>
        <v>0</v>
      </c>
      <c r="P20" s="132">
        <f>SUM(P12:P19)</f>
        <v>0</v>
      </c>
    </row>
    <row r="21" spans="1:16" x14ac:dyDescent="0.25">
      <c r="A21" s="115" t="s">
        <v>50</v>
      </c>
      <c r="B21" s="199"/>
      <c r="C21" s="200"/>
      <c r="D21" s="200"/>
      <c r="E21" s="200"/>
      <c r="F21" s="200"/>
      <c r="G21" s="200"/>
      <c r="H21" s="200"/>
      <c r="I21" s="200"/>
      <c r="J21" s="200"/>
      <c r="K21" s="200"/>
      <c r="L21" s="200"/>
      <c r="M21" s="200"/>
      <c r="N21" s="201"/>
      <c r="P21" s="132" t="str">
        <f t="shared" si="0"/>
        <v xml:space="preserve"> </v>
      </c>
    </row>
    <row r="22" spans="1:16" x14ac:dyDescent="0.25">
      <c r="A22" s="91" t="s">
        <v>53</v>
      </c>
      <c r="B22" s="111"/>
      <c r="C22" s="111"/>
      <c r="D22" s="111"/>
      <c r="E22" s="111"/>
      <c r="F22" s="111"/>
      <c r="G22" s="111"/>
      <c r="H22" s="111"/>
      <c r="I22" s="111"/>
      <c r="J22" s="111"/>
      <c r="K22" s="111"/>
      <c r="L22" s="111"/>
      <c r="M22" s="111"/>
      <c r="N22" s="128">
        <f t="shared" si="1"/>
        <v>0</v>
      </c>
      <c r="P22" s="132" t="str">
        <f t="shared" si="0"/>
        <v xml:space="preserve"> </v>
      </c>
    </row>
    <row r="23" spans="1:16" x14ac:dyDescent="0.25">
      <c r="A23" s="91" t="s">
        <v>54</v>
      </c>
      <c r="B23" s="111"/>
      <c r="C23" s="111"/>
      <c r="D23" s="111"/>
      <c r="E23" s="111"/>
      <c r="F23" s="111"/>
      <c r="G23" s="111"/>
      <c r="H23" s="111"/>
      <c r="I23" s="111"/>
      <c r="J23" s="111"/>
      <c r="K23" s="111"/>
      <c r="L23" s="111"/>
      <c r="M23" s="111"/>
      <c r="N23" s="128">
        <f t="shared" si="1"/>
        <v>0</v>
      </c>
      <c r="P23" s="132" t="str">
        <f t="shared" si="0"/>
        <v xml:space="preserve"> </v>
      </c>
    </row>
    <row r="24" spans="1:16" x14ac:dyDescent="0.25">
      <c r="A24" s="91" t="s">
        <v>159</v>
      </c>
      <c r="B24" s="111"/>
      <c r="C24" s="111"/>
      <c r="D24" s="111"/>
      <c r="E24" s="111"/>
      <c r="F24" s="111"/>
      <c r="G24" s="111"/>
      <c r="H24" s="111"/>
      <c r="I24" s="111"/>
      <c r="J24" s="111"/>
      <c r="K24" s="111"/>
      <c r="L24" s="111"/>
      <c r="M24" s="111"/>
      <c r="N24" s="128">
        <f t="shared" si="1"/>
        <v>0</v>
      </c>
      <c r="P24" s="132" t="str">
        <f t="shared" si="0"/>
        <v xml:space="preserve"> </v>
      </c>
    </row>
    <row r="25" spans="1:16" ht="15.75" thickBot="1" x14ac:dyDescent="0.3">
      <c r="A25" s="88" t="s">
        <v>160</v>
      </c>
      <c r="B25" s="109"/>
      <c r="C25" s="109"/>
      <c r="D25" s="109"/>
      <c r="E25" s="109"/>
      <c r="F25" s="109"/>
      <c r="G25" s="109"/>
      <c r="H25" s="109"/>
      <c r="I25" s="109"/>
      <c r="J25" s="109"/>
      <c r="K25" s="109"/>
      <c r="L25" s="109"/>
      <c r="M25" s="109"/>
      <c r="N25" s="127">
        <f t="shared" si="1"/>
        <v>0</v>
      </c>
      <c r="P25" s="132" t="str">
        <f t="shared" si="0"/>
        <v xml:space="preserve"> </v>
      </c>
    </row>
    <row r="26" spans="1:16" x14ac:dyDescent="0.25">
      <c r="A26" s="89" t="s">
        <v>51</v>
      </c>
      <c r="B26" s="103">
        <f>SUM(B22:B25)</f>
        <v>0</v>
      </c>
      <c r="C26" s="103">
        <f t="shared" ref="C26:M26" si="4">SUM(C22:C25)</f>
        <v>0</v>
      </c>
      <c r="D26" s="103">
        <f t="shared" si="4"/>
        <v>0</v>
      </c>
      <c r="E26" s="103">
        <f t="shared" si="4"/>
        <v>0</v>
      </c>
      <c r="F26" s="103">
        <f t="shared" si="4"/>
        <v>0</v>
      </c>
      <c r="G26" s="103">
        <f t="shared" si="4"/>
        <v>0</v>
      </c>
      <c r="H26" s="103">
        <f t="shared" si="4"/>
        <v>0</v>
      </c>
      <c r="I26" s="103">
        <f t="shared" si="4"/>
        <v>0</v>
      </c>
      <c r="J26" s="103">
        <f t="shared" si="4"/>
        <v>0</v>
      </c>
      <c r="K26" s="103">
        <f t="shared" si="4"/>
        <v>0</v>
      </c>
      <c r="L26" s="103">
        <f t="shared" si="4"/>
        <v>0</v>
      </c>
      <c r="M26" s="103">
        <f t="shared" si="4"/>
        <v>0</v>
      </c>
      <c r="N26" s="103">
        <f t="shared" si="1"/>
        <v>0</v>
      </c>
      <c r="P26" s="132">
        <f>SUM(P22:P25)</f>
        <v>0</v>
      </c>
    </row>
    <row r="27" spans="1:16" ht="15.75" thickBot="1" x14ac:dyDescent="0.3">
      <c r="A27" s="90" t="s">
        <v>132</v>
      </c>
      <c r="B27" s="104">
        <f>B10-B20-B26</f>
        <v>0</v>
      </c>
      <c r="C27" s="104">
        <f t="shared" ref="C27:M27" si="5">C10-C20-C26</f>
        <v>0</v>
      </c>
      <c r="D27" s="104">
        <f t="shared" si="5"/>
        <v>0</v>
      </c>
      <c r="E27" s="104">
        <f t="shared" si="5"/>
        <v>0</v>
      </c>
      <c r="F27" s="104">
        <f t="shared" si="5"/>
        <v>0</v>
      </c>
      <c r="G27" s="104">
        <f t="shared" si="5"/>
        <v>0</v>
      </c>
      <c r="H27" s="104">
        <f t="shared" si="5"/>
        <v>0</v>
      </c>
      <c r="I27" s="104">
        <f t="shared" si="5"/>
        <v>0</v>
      </c>
      <c r="J27" s="104">
        <f t="shared" si="5"/>
        <v>0</v>
      </c>
      <c r="K27" s="104">
        <f t="shared" si="5"/>
        <v>0</v>
      </c>
      <c r="L27" s="104">
        <f t="shared" si="5"/>
        <v>0</v>
      </c>
      <c r="M27" s="104">
        <f t="shared" si="5"/>
        <v>0</v>
      </c>
      <c r="N27" s="104">
        <f t="shared" si="1"/>
        <v>0</v>
      </c>
      <c r="P27" s="132">
        <f t="shared" si="0"/>
        <v>0</v>
      </c>
    </row>
    <row r="28" spans="1:16" x14ac:dyDescent="0.25">
      <c r="A28" s="94" t="s">
        <v>133</v>
      </c>
      <c r="B28" s="110"/>
      <c r="C28" s="110"/>
      <c r="D28" s="110"/>
      <c r="E28" s="110"/>
      <c r="F28" s="110"/>
      <c r="G28" s="110"/>
      <c r="H28" s="110"/>
      <c r="I28" s="110"/>
      <c r="J28" s="110"/>
      <c r="K28" s="110"/>
      <c r="L28" s="110"/>
      <c r="M28" s="110"/>
      <c r="N28" s="107">
        <f t="shared" si="1"/>
        <v>0</v>
      </c>
      <c r="P28" s="132" t="str">
        <f t="shared" si="0"/>
        <v xml:space="preserve"> </v>
      </c>
    </row>
    <row r="29" spans="1:16" x14ac:dyDescent="0.25">
      <c r="A29" s="95"/>
      <c r="B29" s="111"/>
      <c r="C29" s="111"/>
      <c r="D29" s="111"/>
      <c r="E29" s="111"/>
      <c r="F29" s="111"/>
      <c r="G29" s="111"/>
      <c r="H29" s="111"/>
      <c r="I29" s="111"/>
      <c r="J29" s="111"/>
      <c r="K29" s="111"/>
      <c r="L29" s="111"/>
      <c r="M29" s="111"/>
      <c r="N29" s="128">
        <f t="shared" si="1"/>
        <v>0</v>
      </c>
      <c r="P29" s="132" t="str">
        <f t="shared" si="0"/>
        <v xml:space="preserve"> </v>
      </c>
    </row>
    <row r="30" spans="1:16" ht="15.75" thickBot="1" x14ac:dyDescent="0.3">
      <c r="A30" s="95"/>
      <c r="B30" s="111"/>
      <c r="C30" s="111"/>
      <c r="D30" s="111"/>
      <c r="E30" s="111"/>
      <c r="F30" s="111"/>
      <c r="G30" s="111"/>
      <c r="H30" s="111"/>
      <c r="I30" s="111"/>
      <c r="J30" s="111"/>
      <c r="K30" s="111"/>
      <c r="L30" s="111"/>
      <c r="M30" s="111"/>
      <c r="N30" s="128">
        <f t="shared" si="1"/>
        <v>0</v>
      </c>
      <c r="P30" s="132" t="str">
        <f t="shared" si="0"/>
        <v xml:space="preserve"> </v>
      </c>
    </row>
    <row r="31" spans="1:16" ht="15.75" thickBot="1" x14ac:dyDescent="0.3">
      <c r="A31" s="96" t="s">
        <v>134</v>
      </c>
      <c r="B31" s="105">
        <f>B27-B28-B29-B30</f>
        <v>0</v>
      </c>
      <c r="C31" s="105">
        <f t="shared" ref="C31:M31" si="6">C27-C28-C29-C30</f>
        <v>0</v>
      </c>
      <c r="D31" s="105">
        <f t="shared" si="6"/>
        <v>0</v>
      </c>
      <c r="E31" s="105">
        <f t="shared" si="6"/>
        <v>0</v>
      </c>
      <c r="F31" s="105">
        <f t="shared" si="6"/>
        <v>0</v>
      </c>
      <c r="G31" s="105">
        <f t="shared" si="6"/>
        <v>0</v>
      </c>
      <c r="H31" s="105">
        <f t="shared" si="6"/>
        <v>0</v>
      </c>
      <c r="I31" s="105">
        <f t="shared" si="6"/>
        <v>0</v>
      </c>
      <c r="J31" s="105">
        <f t="shared" si="6"/>
        <v>0</v>
      </c>
      <c r="K31" s="105">
        <f t="shared" si="6"/>
        <v>0</v>
      </c>
      <c r="L31" s="105">
        <f t="shared" si="6"/>
        <v>0</v>
      </c>
      <c r="M31" s="105">
        <f t="shared" si="6"/>
        <v>0</v>
      </c>
      <c r="N31" s="105">
        <f t="shared" si="1"/>
        <v>0</v>
      </c>
      <c r="P31" s="132">
        <f t="shared" si="0"/>
        <v>0</v>
      </c>
    </row>
    <row r="32" spans="1:16" ht="15.75" thickBot="1" x14ac:dyDescent="0.3">
      <c r="A32" s="97" t="s">
        <v>137</v>
      </c>
      <c r="B32" s="114">
        <f>IFERROR(B31*$B$3, "0")</f>
        <v>0</v>
      </c>
      <c r="C32" s="114">
        <f t="shared" ref="C32:N32" si="7">IFERROR(C31*$B$3, "0")</f>
        <v>0</v>
      </c>
      <c r="D32" s="114">
        <f t="shared" si="7"/>
        <v>0</v>
      </c>
      <c r="E32" s="114">
        <f t="shared" si="7"/>
        <v>0</v>
      </c>
      <c r="F32" s="114">
        <f t="shared" si="7"/>
        <v>0</v>
      </c>
      <c r="G32" s="114">
        <f t="shared" si="7"/>
        <v>0</v>
      </c>
      <c r="H32" s="114">
        <f t="shared" si="7"/>
        <v>0</v>
      </c>
      <c r="I32" s="114">
        <f t="shared" si="7"/>
        <v>0</v>
      </c>
      <c r="J32" s="114">
        <f t="shared" si="7"/>
        <v>0</v>
      </c>
      <c r="K32" s="114">
        <f t="shared" si="7"/>
        <v>0</v>
      </c>
      <c r="L32" s="114">
        <f t="shared" si="7"/>
        <v>0</v>
      </c>
      <c r="M32" s="114">
        <f t="shared" si="7"/>
        <v>0</v>
      </c>
      <c r="N32" s="114">
        <f t="shared" si="7"/>
        <v>0</v>
      </c>
      <c r="P32" s="132">
        <f t="shared" si="0"/>
        <v>0</v>
      </c>
    </row>
    <row r="33" spans="1:16" ht="15.75" thickBot="1" x14ac:dyDescent="0.3">
      <c r="A33" s="96" t="s">
        <v>52</v>
      </c>
      <c r="B33" s="106">
        <f>B31-B32</f>
        <v>0</v>
      </c>
      <c r="C33" s="106">
        <f t="shared" ref="C33:M33" si="8">C31-C32</f>
        <v>0</v>
      </c>
      <c r="D33" s="106">
        <f t="shared" si="8"/>
        <v>0</v>
      </c>
      <c r="E33" s="106">
        <f t="shared" si="8"/>
        <v>0</v>
      </c>
      <c r="F33" s="106">
        <f t="shared" si="8"/>
        <v>0</v>
      </c>
      <c r="G33" s="106">
        <f t="shared" si="8"/>
        <v>0</v>
      </c>
      <c r="H33" s="106">
        <f t="shared" si="8"/>
        <v>0</v>
      </c>
      <c r="I33" s="106">
        <f t="shared" si="8"/>
        <v>0</v>
      </c>
      <c r="J33" s="106">
        <f t="shared" si="8"/>
        <v>0</v>
      </c>
      <c r="K33" s="106">
        <f t="shared" si="8"/>
        <v>0</v>
      </c>
      <c r="L33" s="106">
        <f t="shared" si="8"/>
        <v>0</v>
      </c>
      <c r="M33" s="106">
        <f t="shared" si="8"/>
        <v>0</v>
      </c>
      <c r="N33" s="106">
        <f t="shared" si="1"/>
        <v>0</v>
      </c>
      <c r="P33" s="132">
        <f t="shared" si="0"/>
        <v>0</v>
      </c>
    </row>
  </sheetData>
  <sheetProtection password="8B61" sheet="1" objects="1" scenarios="1"/>
  <mergeCells count="6">
    <mergeCell ref="B11:N11"/>
    <mergeCell ref="B21:N21"/>
    <mergeCell ref="C1:D3"/>
    <mergeCell ref="F1:G3"/>
    <mergeCell ref="I1:K3"/>
    <mergeCell ref="M1:O3"/>
  </mergeCells>
  <conditionalFormatting sqref="B33:N33">
    <cfRule type="colorScale" priority="1">
      <colorScale>
        <cfvo type="num" val="0"/>
        <cfvo type="num" val="0"/>
        <color rgb="FFD35E55"/>
        <color theme="9"/>
      </colorScale>
    </cfRule>
    <cfRule type="colorScale" priority="2">
      <colorScale>
        <cfvo type="min"/>
        <cfvo type="percentile" val="50"/>
        <cfvo type="max"/>
        <color rgb="FFF8696B"/>
        <color rgb="FFFFEB84"/>
        <color rgb="FF63BE7B"/>
      </colorScale>
    </cfRule>
  </conditionalFormatting>
  <hyperlinks>
    <hyperlink ref="C1:D3" location="Inicio!A1" display="VOLVER A INICIO"/>
    <hyperlink ref="F1:F2" location="'Perdidas y ganancias'!A1" display="Ir a perdidas y ganancias"/>
    <hyperlink ref="I1:K3" location="'Nomina - Apoyo'!A1" display="Cuadro de apoyo para cálculo de salario"/>
    <hyperlink ref="M1:O3" location="Depreciación!A1" display="Cuadro de apoyo para el cálculo de la depreciación "/>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90" zoomScaleNormal="90" workbookViewId="0">
      <pane xSplit="1" ySplit="6" topLeftCell="B7" activePane="bottomRight" state="frozen"/>
      <selection pane="topRight" activeCell="B1" sqref="B1"/>
      <selection pane="bottomLeft" activeCell="A7" sqref="A7"/>
      <selection pane="bottomRight" activeCell="B11" sqref="B11"/>
    </sheetView>
  </sheetViews>
  <sheetFormatPr baseColWidth="10" defaultRowHeight="15" x14ac:dyDescent="0.25"/>
  <cols>
    <col min="1" max="1" width="36.85546875" style="2" bestFit="1" customWidth="1"/>
    <col min="2" max="14" width="10.5703125" style="2" customWidth="1"/>
    <col min="15" max="16384" width="11.42578125" style="2"/>
  </cols>
  <sheetData>
    <row r="1" spans="1:14" ht="15" customHeight="1" x14ac:dyDescent="0.25">
      <c r="B1" s="177" t="s">
        <v>9</v>
      </c>
      <c r="C1" s="178"/>
      <c r="E1" s="179" t="s">
        <v>57</v>
      </c>
      <c r="F1" s="179"/>
      <c r="G1" s="179"/>
    </row>
    <row r="2" spans="1:14" ht="15" customHeight="1" x14ac:dyDescent="0.25">
      <c r="B2" s="178"/>
      <c r="C2" s="178"/>
      <c r="E2" s="179"/>
      <c r="F2" s="179"/>
      <c r="G2" s="179"/>
    </row>
    <row r="3" spans="1:14" ht="15" customHeight="1" x14ac:dyDescent="0.25">
      <c r="B3" s="178"/>
      <c r="C3" s="178"/>
      <c r="E3" s="179"/>
      <c r="F3" s="179"/>
      <c r="G3" s="179"/>
    </row>
    <row r="5" spans="1:14" ht="15.75" customHeight="1" thickBot="1" x14ac:dyDescent="0.3"/>
    <row r="6" spans="1:14" ht="90" customHeight="1" thickBot="1" x14ac:dyDescent="0.3">
      <c r="A6" s="85" t="s">
        <v>38</v>
      </c>
      <c r="B6" s="121" t="str">
        <f>'Perdidas y ganancias'!B5</f>
        <v>Enero</v>
      </c>
      <c r="C6" s="121" t="str">
        <f>'Perdidas y ganancias'!C5</f>
        <v>FEBRERO</v>
      </c>
      <c r="D6" s="121" t="str">
        <f>'Perdidas y ganancias'!D5</f>
        <v>MARZO</v>
      </c>
      <c r="E6" s="121" t="str">
        <f>'Perdidas y ganancias'!E5</f>
        <v>ABRIL</v>
      </c>
      <c r="F6" s="121" t="str">
        <f>'Perdidas y ganancias'!F5</f>
        <v>MAYO</v>
      </c>
      <c r="G6" s="121" t="str">
        <f>'Perdidas y ganancias'!G5</f>
        <v>JUNIO</v>
      </c>
      <c r="H6" s="121" t="str">
        <f>'Perdidas y ganancias'!H5</f>
        <v>JULIO</v>
      </c>
      <c r="I6" s="121" t="str">
        <f>'Perdidas y ganancias'!I5</f>
        <v>AGOSTO</v>
      </c>
      <c r="J6" s="121" t="str">
        <f>'Perdidas y ganancias'!J5</f>
        <v>SEPTIEMBRE</v>
      </c>
      <c r="K6" s="121" t="str">
        <f>'Perdidas y ganancias'!K5</f>
        <v>OCTUBRE</v>
      </c>
      <c r="L6" s="121" t="str">
        <f>'Perdidas y ganancias'!L5</f>
        <v>NOVIEMBRE</v>
      </c>
      <c r="M6" s="121" t="str">
        <f>'Perdidas y ganancias'!M5</f>
        <v>DICIEMBRE</v>
      </c>
      <c r="N6" s="118" t="s">
        <v>140</v>
      </c>
    </row>
    <row r="7" spans="1:14" x14ac:dyDescent="0.25">
      <c r="A7" s="122" t="str">
        <f>'Perdidas y ganancias'!A6</f>
        <v>VENTAS BRUTAS</v>
      </c>
      <c r="B7" s="119" t="str">
        <f>IFERROR('Perdidas y ganancias'!B6/'Perdidas y ganancias'!B$6, " ")</f>
        <v xml:space="preserve"> </v>
      </c>
      <c r="C7" s="119" t="str">
        <f>IFERROR('Perdidas y ganancias'!C6/'Perdidas y ganancias'!C$6, " ")</f>
        <v xml:space="preserve"> </v>
      </c>
      <c r="D7" s="119" t="str">
        <f>IFERROR('Perdidas y ganancias'!D6/'Perdidas y ganancias'!D$6, " ")</f>
        <v xml:space="preserve"> </v>
      </c>
      <c r="E7" s="119" t="str">
        <f>IFERROR('Perdidas y ganancias'!E6/'Perdidas y ganancias'!E$6, " ")</f>
        <v xml:space="preserve"> </v>
      </c>
      <c r="F7" s="119" t="str">
        <f>IFERROR('Perdidas y ganancias'!F6/'Perdidas y ganancias'!F$6, " ")</f>
        <v xml:space="preserve"> </v>
      </c>
      <c r="G7" s="119" t="str">
        <f>IFERROR('Perdidas y ganancias'!G6/'Perdidas y ganancias'!G$6, " ")</f>
        <v xml:space="preserve"> </v>
      </c>
      <c r="H7" s="119" t="str">
        <f>IFERROR('Perdidas y ganancias'!H6/'Perdidas y ganancias'!H$6, " ")</f>
        <v xml:space="preserve"> </v>
      </c>
      <c r="I7" s="119" t="str">
        <f>IFERROR('Perdidas y ganancias'!I6/'Perdidas y ganancias'!I$6, " ")</f>
        <v xml:space="preserve"> </v>
      </c>
      <c r="J7" s="119" t="str">
        <f>IFERROR('Perdidas y ganancias'!J6/'Perdidas y ganancias'!J$6, " ")</f>
        <v xml:space="preserve"> </v>
      </c>
      <c r="K7" s="119" t="str">
        <f>IFERROR('Perdidas y ganancias'!K6/'Perdidas y ganancias'!K$6, " ")</f>
        <v xml:space="preserve"> </v>
      </c>
      <c r="L7" s="119" t="str">
        <f>IFERROR('Perdidas y ganancias'!L6/'Perdidas y ganancias'!L$6, " ")</f>
        <v xml:space="preserve"> </v>
      </c>
      <c r="M7" s="119" t="str">
        <f>IFERROR('Perdidas y ganancias'!M6/'Perdidas y ganancias'!M$6, " ")</f>
        <v xml:space="preserve"> </v>
      </c>
      <c r="N7" s="119" t="str">
        <f>IFERROR(AVERAGE(B7:M7)," ")</f>
        <v xml:space="preserve"> </v>
      </c>
    </row>
    <row r="8" spans="1:14" x14ac:dyDescent="0.25">
      <c r="A8" s="122">
        <f>'Perdidas y ganancias'!A7</f>
        <v>0</v>
      </c>
      <c r="B8" s="119" t="str">
        <f>IFERROR('Perdidas y ganancias'!B7/'Perdidas y ganancias'!B$6, " ")</f>
        <v xml:space="preserve"> </v>
      </c>
      <c r="C8" s="119" t="str">
        <f>IFERROR('Perdidas y ganancias'!C7/'Perdidas y ganancias'!C$6, " ")</f>
        <v xml:space="preserve"> </v>
      </c>
      <c r="D8" s="119" t="str">
        <f>IFERROR('Perdidas y ganancias'!D7/'Perdidas y ganancias'!D$6, " ")</f>
        <v xml:space="preserve"> </v>
      </c>
      <c r="E8" s="119" t="str">
        <f>IFERROR('Perdidas y ganancias'!E7/'Perdidas y ganancias'!E$6, " ")</f>
        <v xml:space="preserve"> </v>
      </c>
      <c r="F8" s="119" t="str">
        <f>IFERROR('Perdidas y ganancias'!F7/'Perdidas y ganancias'!F$6, " ")</f>
        <v xml:space="preserve"> </v>
      </c>
      <c r="G8" s="119" t="str">
        <f>IFERROR('Perdidas y ganancias'!G7/'Perdidas y ganancias'!G$6, " ")</f>
        <v xml:space="preserve"> </v>
      </c>
      <c r="H8" s="119" t="str">
        <f>IFERROR('Perdidas y ganancias'!H7/'Perdidas y ganancias'!H$6, " ")</f>
        <v xml:space="preserve"> </v>
      </c>
      <c r="I8" s="119" t="str">
        <f>IFERROR('Perdidas y ganancias'!I7/'Perdidas y ganancias'!I$6, " ")</f>
        <v xml:space="preserve"> </v>
      </c>
      <c r="J8" s="119" t="str">
        <f>IFERROR('Perdidas y ganancias'!J7/'Perdidas y ganancias'!J$6, " ")</f>
        <v xml:space="preserve"> </v>
      </c>
      <c r="K8" s="119" t="str">
        <f>IFERROR('Perdidas y ganancias'!K7/'Perdidas y ganancias'!K$6, " ")</f>
        <v xml:space="preserve"> </v>
      </c>
      <c r="L8" s="119" t="str">
        <f>IFERROR('Perdidas y ganancias'!L7/'Perdidas y ganancias'!L$6, " ")</f>
        <v xml:space="preserve"> </v>
      </c>
      <c r="M8" s="119" t="str">
        <f>IFERROR('Perdidas y ganancias'!M7/'Perdidas y ganancias'!M$6, " ")</f>
        <v xml:space="preserve"> </v>
      </c>
      <c r="N8" s="119" t="str">
        <f t="shared" ref="N8:N34" si="0">IFERROR(AVERAGE(B8:M8)," ")</f>
        <v xml:space="preserve"> </v>
      </c>
    </row>
    <row r="9" spans="1:14" x14ac:dyDescent="0.25">
      <c r="A9" s="122" t="str">
        <f>'Perdidas y ganancias'!A8</f>
        <v>VENTAS NETAS (Impuestos)</v>
      </c>
      <c r="B9" s="119" t="str">
        <f>IFERROR('Perdidas y ganancias'!B8/'Perdidas y ganancias'!B$6, " ")</f>
        <v xml:space="preserve"> </v>
      </c>
      <c r="C9" s="119" t="str">
        <f>IFERROR('Perdidas y ganancias'!C8/'Perdidas y ganancias'!C$6, " ")</f>
        <v xml:space="preserve"> </v>
      </c>
      <c r="D9" s="119" t="str">
        <f>IFERROR('Perdidas y ganancias'!D8/'Perdidas y ganancias'!D$6, " ")</f>
        <v xml:space="preserve"> </v>
      </c>
      <c r="E9" s="119" t="str">
        <f>IFERROR('Perdidas y ganancias'!E8/'Perdidas y ganancias'!E$6, " ")</f>
        <v xml:space="preserve"> </v>
      </c>
      <c r="F9" s="119" t="str">
        <f>IFERROR('Perdidas y ganancias'!F8/'Perdidas y ganancias'!F$6, " ")</f>
        <v xml:space="preserve"> </v>
      </c>
      <c r="G9" s="119" t="str">
        <f>IFERROR('Perdidas y ganancias'!G8/'Perdidas y ganancias'!G$6, " ")</f>
        <v xml:space="preserve"> </v>
      </c>
      <c r="H9" s="119" t="str">
        <f>IFERROR('Perdidas y ganancias'!H8/'Perdidas y ganancias'!H$6, " ")</f>
        <v xml:space="preserve"> </v>
      </c>
      <c r="I9" s="119" t="str">
        <f>IFERROR('Perdidas y ganancias'!I8/'Perdidas y ganancias'!I$6, " ")</f>
        <v xml:space="preserve"> </v>
      </c>
      <c r="J9" s="119" t="str">
        <f>IFERROR('Perdidas y ganancias'!J8/'Perdidas y ganancias'!J$6, " ")</f>
        <v xml:space="preserve"> </v>
      </c>
      <c r="K9" s="119" t="str">
        <f>IFERROR('Perdidas y ganancias'!K8/'Perdidas y ganancias'!K$6, " ")</f>
        <v xml:space="preserve"> </v>
      </c>
      <c r="L9" s="119" t="str">
        <f>IFERROR('Perdidas y ganancias'!L8/'Perdidas y ganancias'!L$6, " ")</f>
        <v xml:space="preserve"> </v>
      </c>
      <c r="M9" s="119" t="str">
        <f>IFERROR('Perdidas y ganancias'!M8/'Perdidas y ganancias'!M$6, " ")</f>
        <v xml:space="preserve"> </v>
      </c>
      <c r="N9" s="119" t="str">
        <f t="shared" si="0"/>
        <v xml:space="preserve"> </v>
      </c>
    </row>
    <row r="10" spans="1:14" x14ac:dyDescent="0.25">
      <c r="A10" s="122" t="str">
        <f>'Perdidas y ganancias'!A9</f>
        <v>TOTAL COSTOS (Variables)</v>
      </c>
      <c r="B10" s="119" t="str">
        <f>IFERROR('Perdidas y ganancias'!B9/'Perdidas y ganancias'!B$6, " ")</f>
        <v xml:space="preserve"> </v>
      </c>
      <c r="C10" s="119" t="str">
        <f>IFERROR('Perdidas y ganancias'!C9/'Perdidas y ganancias'!C$6, " ")</f>
        <v xml:space="preserve"> </v>
      </c>
      <c r="D10" s="119" t="str">
        <f>IFERROR('Perdidas y ganancias'!D9/'Perdidas y ganancias'!D$6, " ")</f>
        <v xml:space="preserve"> </v>
      </c>
      <c r="E10" s="119" t="str">
        <f>IFERROR('Perdidas y ganancias'!E9/'Perdidas y ganancias'!E$6, " ")</f>
        <v xml:space="preserve"> </v>
      </c>
      <c r="F10" s="119" t="str">
        <f>IFERROR('Perdidas y ganancias'!F9/'Perdidas y ganancias'!F$6, " ")</f>
        <v xml:space="preserve"> </v>
      </c>
      <c r="G10" s="119" t="str">
        <f>IFERROR('Perdidas y ganancias'!G9/'Perdidas y ganancias'!G$6, " ")</f>
        <v xml:space="preserve"> </v>
      </c>
      <c r="H10" s="119" t="str">
        <f>IFERROR('Perdidas y ganancias'!H9/'Perdidas y ganancias'!H$6, " ")</f>
        <v xml:space="preserve"> </v>
      </c>
      <c r="I10" s="119" t="str">
        <f>IFERROR('Perdidas y ganancias'!I9/'Perdidas y ganancias'!I$6, " ")</f>
        <v xml:space="preserve"> </v>
      </c>
      <c r="J10" s="119" t="str">
        <f>IFERROR('Perdidas y ganancias'!J9/'Perdidas y ganancias'!J$6, " ")</f>
        <v xml:space="preserve"> </v>
      </c>
      <c r="K10" s="119" t="str">
        <f>IFERROR('Perdidas y ganancias'!K9/'Perdidas y ganancias'!K$6, " ")</f>
        <v xml:space="preserve"> </v>
      </c>
      <c r="L10" s="119" t="str">
        <f>IFERROR('Perdidas y ganancias'!L9/'Perdidas y ganancias'!L$6, " ")</f>
        <v xml:space="preserve"> </v>
      </c>
      <c r="M10" s="119" t="str">
        <f>IFERROR('Perdidas y ganancias'!M9/'Perdidas y ganancias'!M$6, " ")</f>
        <v xml:space="preserve"> </v>
      </c>
      <c r="N10" s="119" t="str">
        <f t="shared" si="0"/>
        <v xml:space="preserve"> </v>
      </c>
    </row>
    <row r="11" spans="1:14" x14ac:dyDescent="0.25">
      <c r="A11" s="123" t="str">
        <f>'Perdidas y ganancias'!A10</f>
        <v>Utilidad Bruta</v>
      </c>
      <c r="B11" s="139" t="str">
        <f>IFERROR('Perdidas y ganancias'!B10/'Perdidas y ganancias'!B$6, " ")</f>
        <v xml:space="preserve"> </v>
      </c>
      <c r="C11" s="139" t="str">
        <f>IFERROR('Perdidas y ganancias'!C10/'Perdidas y ganancias'!C$6, " ")</f>
        <v xml:space="preserve"> </v>
      </c>
      <c r="D11" s="139" t="str">
        <f>IFERROR('Perdidas y ganancias'!D10/'Perdidas y ganancias'!D$6, " ")</f>
        <v xml:space="preserve"> </v>
      </c>
      <c r="E11" s="139" t="str">
        <f>IFERROR('Perdidas y ganancias'!E10/'Perdidas y ganancias'!E$6, " ")</f>
        <v xml:space="preserve"> </v>
      </c>
      <c r="F11" s="139" t="str">
        <f>IFERROR('Perdidas y ganancias'!F10/'Perdidas y ganancias'!F$6, " ")</f>
        <v xml:space="preserve"> </v>
      </c>
      <c r="G11" s="139" t="str">
        <f>IFERROR('Perdidas y ganancias'!G10/'Perdidas y ganancias'!G$6, " ")</f>
        <v xml:space="preserve"> </v>
      </c>
      <c r="H11" s="139" t="str">
        <f>IFERROR('Perdidas y ganancias'!H10/'Perdidas y ganancias'!H$6, " ")</f>
        <v xml:space="preserve"> </v>
      </c>
      <c r="I11" s="139" t="str">
        <f>IFERROR('Perdidas y ganancias'!I10/'Perdidas y ganancias'!I$6, " ")</f>
        <v xml:space="preserve"> </v>
      </c>
      <c r="J11" s="139" t="str">
        <f>IFERROR('Perdidas y ganancias'!J10/'Perdidas y ganancias'!J$6, " ")</f>
        <v xml:space="preserve"> </v>
      </c>
      <c r="K11" s="139" t="str">
        <f>IFERROR('Perdidas y ganancias'!K10/'Perdidas y ganancias'!K$6, " ")</f>
        <v xml:space="preserve"> </v>
      </c>
      <c r="L11" s="139" t="str">
        <f>IFERROR('Perdidas y ganancias'!L10/'Perdidas y ganancias'!L$6, " ")</f>
        <v xml:space="preserve"> </v>
      </c>
      <c r="M11" s="139" t="str">
        <f>IFERROR('Perdidas y ganancias'!M10/'Perdidas y ganancias'!M$6, " ")</f>
        <v xml:space="preserve"> </v>
      </c>
      <c r="N11" s="120" t="str">
        <f t="shared" si="0"/>
        <v xml:space="preserve"> </v>
      </c>
    </row>
    <row r="12" spans="1:14" x14ac:dyDescent="0.25">
      <c r="A12" s="123" t="str">
        <f>'Perdidas y ganancias'!A11</f>
        <v>Gastos de Administración</v>
      </c>
      <c r="B12" s="205"/>
      <c r="C12" s="206"/>
      <c r="D12" s="206"/>
      <c r="E12" s="206"/>
      <c r="F12" s="206"/>
      <c r="G12" s="206"/>
      <c r="H12" s="206"/>
      <c r="I12" s="206"/>
      <c r="J12" s="206"/>
      <c r="K12" s="206"/>
      <c r="L12" s="206"/>
      <c r="M12" s="207"/>
      <c r="N12" s="138"/>
    </row>
    <row r="13" spans="1:14" x14ac:dyDescent="0.25">
      <c r="A13" s="122" t="str">
        <f>'Perdidas y ganancias'!A12</f>
        <v>Personal (Administración)</v>
      </c>
      <c r="B13" s="119" t="str">
        <f>IFERROR('Perdidas y ganancias'!B12/'Perdidas y ganancias'!B$6, " ")</f>
        <v xml:space="preserve"> </v>
      </c>
      <c r="C13" s="119" t="str">
        <f>IFERROR('Perdidas y ganancias'!C12/'Perdidas y ganancias'!C$6, " ")</f>
        <v xml:space="preserve"> </v>
      </c>
      <c r="D13" s="119" t="str">
        <f>IFERROR('Perdidas y ganancias'!D12/'Perdidas y ganancias'!D$6, " ")</f>
        <v xml:space="preserve"> </v>
      </c>
      <c r="E13" s="119" t="str">
        <f>IFERROR('Perdidas y ganancias'!E12/'Perdidas y ganancias'!E$6, " ")</f>
        <v xml:space="preserve"> </v>
      </c>
      <c r="F13" s="119" t="str">
        <f>IFERROR('Perdidas y ganancias'!F12/'Perdidas y ganancias'!F$6, " ")</f>
        <v xml:space="preserve"> </v>
      </c>
      <c r="G13" s="119" t="str">
        <f>IFERROR('Perdidas y ganancias'!G12/'Perdidas y ganancias'!G$6, " ")</f>
        <v xml:space="preserve"> </v>
      </c>
      <c r="H13" s="119" t="str">
        <f>IFERROR('Perdidas y ganancias'!H12/'Perdidas y ganancias'!H$6, " ")</f>
        <v xml:space="preserve"> </v>
      </c>
      <c r="I13" s="119" t="str">
        <f>IFERROR('Perdidas y ganancias'!I12/'Perdidas y ganancias'!I$6, " ")</f>
        <v xml:space="preserve"> </v>
      </c>
      <c r="J13" s="119" t="str">
        <f>IFERROR('Perdidas y ganancias'!J12/'Perdidas y ganancias'!J$6, " ")</f>
        <v xml:space="preserve"> </v>
      </c>
      <c r="K13" s="119" t="str">
        <f>IFERROR('Perdidas y ganancias'!K12/'Perdidas y ganancias'!K$6, " ")</f>
        <v xml:space="preserve"> </v>
      </c>
      <c r="L13" s="119" t="str">
        <f>IFERROR('Perdidas y ganancias'!L12/'Perdidas y ganancias'!L$6, " ")</f>
        <v xml:space="preserve"> </v>
      </c>
      <c r="M13" s="119" t="str">
        <f>IFERROR('Perdidas y ganancias'!M12/'Perdidas y ganancias'!M$6, " ")</f>
        <v xml:space="preserve"> </v>
      </c>
      <c r="N13" s="119" t="str">
        <f t="shared" si="0"/>
        <v xml:space="preserve"> </v>
      </c>
    </row>
    <row r="14" spans="1:14" x14ac:dyDescent="0.25">
      <c r="A14" s="122" t="str">
        <f>'Perdidas y ganancias'!A13</f>
        <v>Aseo y cafeteria</v>
      </c>
      <c r="B14" s="119" t="str">
        <f>IFERROR('Perdidas y ganancias'!B13/'Perdidas y ganancias'!B$6, " ")</f>
        <v xml:space="preserve"> </v>
      </c>
      <c r="C14" s="119" t="str">
        <f>IFERROR('Perdidas y ganancias'!C13/'Perdidas y ganancias'!C$6, " ")</f>
        <v xml:space="preserve"> </v>
      </c>
      <c r="D14" s="119" t="str">
        <f>IFERROR('Perdidas y ganancias'!D13/'Perdidas y ganancias'!D$6, " ")</f>
        <v xml:space="preserve"> </v>
      </c>
      <c r="E14" s="119" t="str">
        <f>IFERROR('Perdidas y ganancias'!E13/'Perdidas y ganancias'!E$6, " ")</f>
        <v xml:space="preserve"> </v>
      </c>
      <c r="F14" s="119" t="str">
        <f>IFERROR('Perdidas y ganancias'!F13/'Perdidas y ganancias'!F$6, " ")</f>
        <v xml:space="preserve"> </v>
      </c>
      <c r="G14" s="119" t="str">
        <f>IFERROR('Perdidas y ganancias'!G13/'Perdidas y ganancias'!G$6, " ")</f>
        <v xml:space="preserve"> </v>
      </c>
      <c r="H14" s="119" t="str">
        <f>IFERROR('Perdidas y ganancias'!H13/'Perdidas y ganancias'!H$6, " ")</f>
        <v xml:space="preserve"> </v>
      </c>
      <c r="I14" s="119" t="str">
        <f>IFERROR('Perdidas y ganancias'!I13/'Perdidas y ganancias'!I$6, " ")</f>
        <v xml:space="preserve"> </v>
      </c>
      <c r="J14" s="119" t="str">
        <f>IFERROR('Perdidas y ganancias'!J13/'Perdidas y ganancias'!J$6, " ")</f>
        <v xml:space="preserve"> </v>
      </c>
      <c r="K14" s="119" t="str">
        <f>IFERROR('Perdidas y ganancias'!K13/'Perdidas y ganancias'!K$6, " ")</f>
        <v xml:space="preserve"> </v>
      </c>
      <c r="L14" s="119" t="str">
        <f>IFERROR('Perdidas y ganancias'!L13/'Perdidas y ganancias'!L$6, " ")</f>
        <v xml:space="preserve"> </v>
      </c>
      <c r="M14" s="119" t="str">
        <f>IFERROR('Perdidas y ganancias'!M13/'Perdidas y ganancias'!M$6, " ")</f>
        <v xml:space="preserve"> </v>
      </c>
      <c r="N14" s="119" t="str">
        <f t="shared" si="0"/>
        <v xml:space="preserve"> </v>
      </c>
    </row>
    <row r="15" spans="1:14" x14ac:dyDescent="0.25">
      <c r="A15" s="122" t="str">
        <f>'Perdidas y ganancias'!A14</f>
        <v>transporte insumos</v>
      </c>
      <c r="B15" s="119" t="str">
        <f>IFERROR('Perdidas y ganancias'!B14/'Perdidas y ganancias'!B$6, " ")</f>
        <v xml:space="preserve"> </v>
      </c>
      <c r="C15" s="119" t="str">
        <f>IFERROR('Perdidas y ganancias'!C14/'Perdidas y ganancias'!C$6, " ")</f>
        <v xml:space="preserve"> </v>
      </c>
      <c r="D15" s="119" t="str">
        <f>IFERROR('Perdidas y ganancias'!D14/'Perdidas y ganancias'!D$6, " ")</f>
        <v xml:space="preserve"> </v>
      </c>
      <c r="E15" s="119" t="str">
        <f>IFERROR('Perdidas y ganancias'!E14/'Perdidas y ganancias'!E$6, " ")</f>
        <v xml:space="preserve"> </v>
      </c>
      <c r="F15" s="119" t="str">
        <f>IFERROR('Perdidas y ganancias'!F14/'Perdidas y ganancias'!F$6, " ")</f>
        <v xml:space="preserve"> </v>
      </c>
      <c r="G15" s="119" t="str">
        <f>IFERROR('Perdidas y ganancias'!G14/'Perdidas y ganancias'!G$6, " ")</f>
        <v xml:space="preserve"> </v>
      </c>
      <c r="H15" s="119" t="str">
        <f>IFERROR('Perdidas y ganancias'!H14/'Perdidas y ganancias'!H$6, " ")</f>
        <v xml:space="preserve"> </v>
      </c>
      <c r="I15" s="119" t="str">
        <f>IFERROR('Perdidas y ganancias'!I14/'Perdidas y ganancias'!I$6, " ")</f>
        <v xml:space="preserve"> </v>
      </c>
      <c r="J15" s="119" t="str">
        <f>IFERROR('Perdidas y ganancias'!J14/'Perdidas y ganancias'!J$6, " ")</f>
        <v xml:space="preserve"> </v>
      </c>
      <c r="K15" s="119" t="str">
        <f>IFERROR('Perdidas y ganancias'!K14/'Perdidas y ganancias'!K$6, " ")</f>
        <v xml:space="preserve"> </v>
      </c>
      <c r="L15" s="119" t="str">
        <f>IFERROR('Perdidas y ganancias'!L14/'Perdidas y ganancias'!L$6, " ")</f>
        <v xml:space="preserve"> </v>
      </c>
      <c r="M15" s="119" t="str">
        <f>IFERROR('Perdidas y ganancias'!M14/'Perdidas y ganancias'!M$6, " ")</f>
        <v xml:space="preserve"> </v>
      </c>
      <c r="N15" s="119" t="str">
        <f t="shared" si="0"/>
        <v xml:space="preserve"> </v>
      </c>
    </row>
    <row r="16" spans="1:14" x14ac:dyDescent="0.25">
      <c r="A16" s="122" t="str">
        <f>'Perdidas y ganancias'!A15</f>
        <v>Servicios</v>
      </c>
      <c r="B16" s="119" t="str">
        <f>IFERROR('Perdidas y ganancias'!B15/'Perdidas y ganancias'!B$6, " ")</f>
        <v xml:space="preserve"> </v>
      </c>
      <c r="C16" s="119" t="str">
        <f>IFERROR('Perdidas y ganancias'!C15/'Perdidas y ganancias'!C$6, " ")</f>
        <v xml:space="preserve"> </v>
      </c>
      <c r="D16" s="119" t="str">
        <f>IFERROR('Perdidas y ganancias'!D15/'Perdidas y ganancias'!D$6, " ")</f>
        <v xml:space="preserve"> </v>
      </c>
      <c r="E16" s="119" t="str">
        <f>IFERROR('Perdidas y ganancias'!E15/'Perdidas y ganancias'!E$6, " ")</f>
        <v xml:space="preserve"> </v>
      </c>
      <c r="F16" s="119" t="str">
        <f>IFERROR('Perdidas y ganancias'!F15/'Perdidas y ganancias'!F$6, " ")</f>
        <v xml:space="preserve"> </v>
      </c>
      <c r="G16" s="119" t="str">
        <f>IFERROR('Perdidas y ganancias'!G15/'Perdidas y ganancias'!G$6, " ")</f>
        <v xml:space="preserve"> </v>
      </c>
      <c r="H16" s="119" t="str">
        <f>IFERROR('Perdidas y ganancias'!H15/'Perdidas y ganancias'!H$6, " ")</f>
        <v xml:space="preserve"> </v>
      </c>
      <c r="I16" s="119" t="str">
        <f>IFERROR('Perdidas y ganancias'!I15/'Perdidas y ganancias'!I$6, " ")</f>
        <v xml:space="preserve"> </v>
      </c>
      <c r="J16" s="119" t="str">
        <f>IFERROR('Perdidas y ganancias'!J15/'Perdidas y ganancias'!J$6, " ")</f>
        <v xml:space="preserve"> </v>
      </c>
      <c r="K16" s="119" t="str">
        <f>IFERROR('Perdidas y ganancias'!K15/'Perdidas y ganancias'!K$6, " ")</f>
        <v xml:space="preserve"> </v>
      </c>
      <c r="L16" s="119" t="str">
        <f>IFERROR('Perdidas y ganancias'!L15/'Perdidas y ganancias'!L$6, " ")</f>
        <v xml:space="preserve"> </v>
      </c>
      <c r="M16" s="119" t="str">
        <f>IFERROR('Perdidas y ganancias'!M15/'Perdidas y ganancias'!M$6, " ")</f>
        <v xml:space="preserve"> </v>
      </c>
      <c r="N16" s="119" t="str">
        <f t="shared" si="0"/>
        <v xml:space="preserve"> </v>
      </c>
    </row>
    <row r="17" spans="1:14" x14ac:dyDescent="0.25">
      <c r="A17" s="122" t="str">
        <f>'Perdidas y ganancias'!A16</f>
        <v>mantenimiento</v>
      </c>
      <c r="B17" s="119" t="str">
        <f>IFERROR('Perdidas y ganancias'!B16/'Perdidas y ganancias'!B$6, " ")</f>
        <v xml:space="preserve"> </v>
      </c>
      <c r="C17" s="119" t="str">
        <f>IFERROR('Perdidas y ganancias'!C16/'Perdidas y ganancias'!C$6, " ")</f>
        <v xml:space="preserve"> </v>
      </c>
      <c r="D17" s="119" t="str">
        <f>IFERROR('Perdidas y ganancias'!D16/'Perdidas y ganancias'!D$6, " ")</f>
        <v xml:space="preserve"> </v>
      </c>
      <c r="E17" s="119" t="str">
        <f>IFERROR('Perdidas y ganancias'!E16/'Perdidas y ganancias'!E$6, " ")</f>
        <v xml:space="preserve"> </v>
      </c>
      <c r="F17" s="119" t="str">
        <f>IFERROR('Perdidas y ganancias'!F16/'Perdidas y ganancias'!F$6, " ")</f>
        <v xml:space="preserve"> </v>
      </c>
      <c r="G17" s="119" t="str">
        <f>IFERROR('Perdidas y ganancias'!G16/'Perdidas y ganancias'!G$6, " ")</f>
        <v xml:space="preserve"> </v>
      </c>
      <c r="H17" s="119" t="str">
        <f>IFERROR('Perdidas y ganancias'!H16/'Perdidas y ganancias'!H$6, " ")</f>
        <v xml:space="preserve"> </v>
      </c>
      <c r="I17" s="119" t="str">
        <f>IFERROR('Perdidas y ganancias'!I16/'Perdidas y ganancias'!I$6, " ")</f>
        <v xml:space="preserve"> </v>
      </c>
      <c r="J17" s="119" t="str">
        <f>IFERROR('Perdidas y ganancias'!J16/'Perdidas y ganancias'!J$6, " ")</f>
        <v xml:space="preserve"> </v>
      </c>
      <c r="K17" s="119" t="str">
        <f>IFERROR('Perdidas y ganancias'!K16/'Perdidas y ganancias'!K$6, " ")</f>
        <v xml:space="preserve"> </v>
      </c>
      <c r="L17" s="119" t="str">
        <f>IFERROR('Perdidas y ganancias'!L16/'Perdidas y ganancias'!L$6, " ")</f>
        <v xml:space="preserve"> </v>
      </c>
      <c r="M17" s="119" t="str">
        <f>IFERROR('Perdidas y ganancias'!M16/'Perdidas y ganancias'!M$6, " ")</f>
        <v xml:space="preserve"> </v>
      </c>
      <c r="N17" s="119" t="str">
        <f t="shared" si="0"/>
        <v xml:space="preserve"> </v>
      </c>
    </row>
    <row r="18" spans="1:14" x14ac:dyDescent="0.25">
      <c r="A18" s="122" t="str">
        <f>'Perdidas y ganancias'!A17</f>
        <v>Contabilidad</v>
      </c>
      <c r="B18" s="119" t="str">
        <f>IFERROR('Perdidas y ganancias'!B17/'Perdidas y ganancias'!B$6, " ")</f>
        <v xml:space="preserve"> </v>
      </c>
      <c r="C18" s="119" t="str">
        <f>IFERROR('Perdidas y ganancias'!C17/'Perdidas y ganancias'!C$6, " ")</f>
        <v xml:space="preserve"> </v>
      </c>
      <c r="D18" s="119" t="str">
        <f>IFERROR('Perdidas y ganancias'!D17/'Perdidas y ganancias'!D$6, " ")</f>
        <v xml:space="preserve"> </v>
      </c>
      <c r="E18" s="119" t="str">
        <f>IFERROR('Perdidas y ganancias'!E17/'Perdidas y ganancias'!E$6, " ")</f>
        <v xml:space="preserve"> </v>
      </c>
      <c r="F18" s="119" t="str">
        <f>IFERROR('Perdidas y ganancias'!F17/'Perdidas y ganancias'!F$6, " ")</f>
        <v xml:space="preserve"> </v>
      </c>
      <c r="G18" s="119" t="str">
        <f>IFERROR('Perdidas y ganancias'!G17/'Perdidas y ganancias'!G$6, " ")</f>
        <v xml:space="preserve"> </v>
      </c>
      <c r="H18" s="119" t="str">
        <f>IFERROR('Perdidas y ganancias'!H17/'Perdidas y ganancias'!H$6, " ")</f>
        <v xml:space="preserve"> </v>
      </c>
      <c r="I18" s="119" t="str">
        <f>IFERROR('Perdidas y ganancias'!I17/'Perdidas y ganancias'!I$6, " ")</f>
        <v xml:space="preserve"> </v>
      </c>
      <c r="J18" s="119" t="str">
        <f>IFERROR('Perdidas y ganancias'!J17/'Perdidas y ganancias'!J$6, " ")</f>
        <v xml:space="preserve"> </v>
      </c>
      <c r="K18" s="119" t="str">
        <f>IFERROR('Perdidas y ganancias'!K17/'Perdidas y ganancias'!K$6, " ")</f>
        <v xml:space="preserve"> </v>
      </c>
      <c r="L18" s="119" t="str">
        <f>IFERROR('Perdidas y ganancias'!L17/'Perdidas y ganancias'!L$6, " ")</f>
        <v xml:space="preserve"> </v>
      </c>
      <c r="M18" s="119" t="str">
        <f>IFERROR('Perdidas y ganancias'!M17/'Perdidas y ganancias'!M$6, " ")</f>
        <v xml:space="preserve"> </v>
      </c>
      <c r="N18" s="119" t="str">
        <f t="shared" si="0"/>
        <v xml:space="preserve"> </v>
      </c>
    </row>
    <row r="19" spans="1:14" x14ac:dyDescent="0.25">
      <c r="A19" s="122" t="str">
        <f>'Perdidas y ganancias'!A18</f>
        <v>Arrendamiento</v>
      </c>
      <c r="B19" s="119" t="str">
        <f>IFERROR('Perdidas y ganancias'!B18/'Perdidas y ganancias'!B$6, " ")</f>
        <v xml:space="preserve"> </v>
      </c>
      <c r="C19" s="119" t="str">
        <f>IFERROR('Perdidas y ganancias'!C18/'Perdidas y ganancias'!C$6, " ")</f>
        <v xml:space="preserve"> </v>
      </c>
      <c r="D19" s="119" t="str">
        <f>IFERROR('Perdidas y ganancias'!D18/'Perdidas y ganancias'!D$6, " ")</f>
        <v xml:space="preserve"> </v>
      </c>
      <c r="E19" s="119" t="str">
        <f>IFERROR('Perdidas y ganancias'!E18/'Perdidas y ganancias'!E$6, " ")</f>
        <v xml:space="preserve"> </v>
      </c>
      <c r="F19" s="119" t="str">
        <f>IFERROR('Perdidas y ganancias'!F18/'Perdidas y ganancias'!F$6, " ")</f>
        <v xml:space="preserve"> </v>
      </c>
      <c r="G19" s="119" t="str">
        <f>IFERROR('Perdidas y ganancias'!G18/'Perdidas y ganancias'!G$6, " ")</f>
        <v xml:space="preserve"> </v>
      </c>
      <c r="H19" s="119" t="str">
        <f>IFERROR('Perdidas y ganancias'!H18/'Perdidas y ganancias'!H$6, " ")</f>
        <v xml:space="preserve"> </v>
      </c>
      <c r="I19" s="119" t="str">
        <f>IFERROR('Perdidas y ganancias'!I18/'Perdidas y ganancias'!I$6, " ")</f>
        <v xml:space="preserve"> </v>
      </c>
      <c r="J19" s="119" t="str">
        <f>IFERROR('Perdidas y ganancias'!J18/'Perdidas y ganancias'!J$6, " ")</f>
        <v xml:space="preserve"> </v>
      </c>
      <c r="K19" s="119" t="str">
        <f>IFERROR('Perdidas y ganancias'!K18/'Perdidas y ganancias'!K$6, " ")</f>
        <v xml:space="preserve"> </v>
      </c>
      <c r="L19" s="119" t="str">
        <f>IFERROR('Perdidas y ganancias'!L18/'Perdidas y ganancias'!L$6, " ")</f>
        <v xml:space="preserve"> </v>
      </c>
      <c r="M19" s="119" t="str">
        <f>IFERROR('Perdidas y ganancias'!M18/'Perdidas y ganancias'!M$6, " ")</f>
        <v xml:space="preserve"> </v>
      </c>
      <c r="N19" s="119" t="str">
        <f t="shared" si="0"/>
        <v xml:space="preserve"> </v>
      </c>
    </row>
    <row r="20" spans="1:14" x14ac:dyDescent="0.25">
      <c r="A20" s="122" t="str">
        <f>'Perdidas y ganancias'!A19</f>
        <v>Depreciación</v>
      </c>
      <c r="B20" s="119" t="str">
        <f>IFERROR('Perdidas y ganancias'!B19/'Perdidas y ganancias'!B$6, " ")</f>
        <v xml:space="preserve"> </v>
      </c>
      <c r="C20" s="119" t="str">
        <f>IFERROR('Perdidas y ganancias'!C19/'Perdidas y ganancias'!C$6, " ")</f>
        <v xml:space="preserve"> </v>
      </c>
      <c r="D20" s="119" t="str">
        <f>IFERROR('Perdidas y ganancias'!D19/'Perdidas y ganancias'!D$6, " ")</f>
        <v xml:space="preserve"> </v>
      </c>
      <c r="E20" s="119" t="str">
        <f>IFERROR('Perdidas y ganancias'!E19/'Perdidas y ganancias'!E$6, " ")</f>
        <v xml:space="preserve"> </v>
      </c>
      <c r="F20" s="119" t="str">
        <f>IFERROR('Perdidas y ganancias'!F19/'Perdidas y ganancias'!F$6, " ")</f>
        <v xml:space="preserve"> </v>
      </c>
      <c r="G20" s="119" t="str">
        <f>IFERROR('Perdidas y ganancias'!G19/'Perdidas y ganancias'!G$6, " ")</f>
        <v xml:space="preserve"> </v>
      </c>
      <c r="H20" s="119" t="str">
        <f>IFERROR('Perdidas y ganancias'!H19/'Perdidas y ganancias'!H$6, " ")</f>
        <v xml:space="preserve"> </v>
      </c>
      <c r="I20" s="119" t="str">
        <f>IFERROR('Perdidas y ganancias'!I19/'Perdidas y ganancias'!I$6, " ")</f>
        <v xml:space="preserve"> </v>
      </c>
      <c r="J20" s="119" t="str">
        <f>IFERROR('Perdidas y ganancias'!J19/'Perdidas y ganancias'!J$6, " ")</f>
        <v xml:space="preserve"> </v>
      </c>
      <c r="K20" s="119" t="str">
        <f>IFERROR('Perdidas y ganancias'!K19/'Perdidas y ganancias'!K$6, " ")</f>
        <v xml:space="preserve"> </v>
      </c>
      <c r="L20" s="119" t="str">
        <f>IFERROR('Perdidas y ganancias'!L19/'Perdidas y ganancias'!L$6, " ")</f>
        <v xml:space="preserve"> </v>
      </c>
      <c r="M20" s="119" t="str">
        <f>IFERROR('Perdidas y ganancias'!M19/'Perdidas y ganancias'!M$6, " ")</f>
        <v xml:space="preserve"> </v>
      </c>
      <c r="N20" s="119" t="str">
        <f t="shared" si="0"/>
        <v xml:space="preserve"> </v>
      </c>
    </row>
    <row r="21" spans="1:14" x14ac:dyDescent="0.25">
      <c r="A21" s="123" t="str">
        <f>'Perdidas y ganancias'!A20</f>
        <v>Total Gastos de administración</v>
      </c>
      <c r="B21" s="139" t="str">
        <f>IFERROR('Perdidas y ganancias'!B20/'Perdidas y ganancias'!B$6, " ")</f>
        <v xml:space="preserve"> </v>
      </c>
      <c r="C21" s="139" t="str">
        <f>IFERROR('Perdidas y ganancias'!C20/'Perdidas y ganancias'!C$6, " ")</f>
        <v xml:space="preserve"> </v>
      </c>
      <c r="D21" s="139" t="str">
        <f>IFERROR('Perdidas y ganancias'!D20/'Perdidas y ganancias'!D$6, " ")</f>
        <v xml:space="preserve"> </v>
      </c>
      <c r="E21" s="139" t="str">
        <f>IFERROR('Perdidas y ganancias'!E20/'Perdidas y ganancias'!E$6, " ")</f>
        <v xml:space="preserve"> </v>
      </c>
      <c r="F21" s="139" t="str">
        <f>IFERROR('Perdidas y ganancias'!F20/'Perdidas y ganancias'!F$6, " ")</f>
        <v xml:space="preserve"> </v>
      </c>
      <c r="G21" s="139" t="str">
        <f>IFERROR('Perdidas y ganancias'!G20/'Perdidas y ganancias'!G$6, " ")</f>
        <v xml:space="preserve"> </v>
      </c>
      <c r="H21" s="139" t="str">
        <f>IFERROR('Perdidas y ganancias'!H20/'Perdidas y ganancias'!H$6, " ")</f>
        <v xml:space="preserve"> </v>
      </c>
      <c r="I21" s="139" t="str">
        <f>IFERROR('Perdidas y ganancias'!I20/'Perdidas y ganancias'!I$6, " ")</f>
        <v xml:space="preserve"> </v>
      </c>
      <c r="J21" s="139" t="str">
        <f>IFERROR('Perdidas y ganancias'!J20/'Perdidas y ganancias'!J$6, " ")</f>
        <v xml:space="preserve"> </v>
      </c>
      <c r="K21" s="139" t="str">
        <f>IFERROR('Perdidas y ganancias'!K20/'Perdidas y ganancias'!K$6, " ")</f>
        <v xml:space="preserve"> </v>
      </c>
      <c r="L21" s="139" t="str">
        <f>IFERROR('Perdidas y ganancias'!L20/'Perdidas y ganancias'!L$6, " ")</f>
        <v xml:space="preserve"> </v>
      </c>
      <c r="M21" s="139" t="str">
        <f>IFERROR('Perdidas y ganancias'!M20/'Perdidas y ganancias'!M$6, " ")</f>
        <v xml:space="preserve"> </v>
      </c>
      <c r="N21" s="120" t="str">
        <f t="shared" si="0"/>
        <v xml:space="preserve"> </v>
      </c>
    </row>
    <row r="22" spans="1:14" x14ac:dyDescent="0.25">
      <c r="A22" s="123" t="str">
        <f>'Perdidas y ganancias'!A21</f>
        <v>Gasto de Ventas</v>
      </c>
      <c r="B22" s="205"/>
      <c r="C22" s="206"/>
      <c r="D22" s="206"/>
      <c r="E22" s="206"/>
      <c r="F22" s="206"/>
      <c r="G22" s="206"/>
      <c r="H22" s="206"/>
      <c r="I22" s="206"/>
      <c r="J22" s="206"/>
      <c r="K22" s="206"/>
      <c r="L22" s="206"/>
      <c r="M22" s="207"/>
      <c r="N22" s="138"/>
    </row>
    <row r="23" spans="1:14" x14ac:dyDescent="0.25">
      <c r="A23" s="122" t="str">
        <f>'Perdidas y ganancias'!A22</f>
        <v>Mercadeo</v>
      </c>
      <c r="B23" s="119" t="str">
        <f>IFERROR('Perdidas y ganancias'!B22/'Perdidas y ganancias'!B$6, " ")</f>
        <v xml:space="preserve"> </v>
      </c>
      <c r="C23" s="119" t="str">
        <f>IFERROR('Perdidas y ganancias'!C22/'Perdidas y ganancias'!C$6, " ")</f>
        <v xml:space="preserve"> </v>
      </c>
      <c r="D23" s="119" t="str">
        <f>IFERROR('Perdidas y ganancias'!D22/'Perdidas y ganancias'!D$6, " ")</f>
        <v xml:space="preserve"> </v>
      </c>
      <c r="E23" s="119" t="str">
        <f>IFERROR('Perdidas y ganancias'!E22/'Perdidas y ganancias'!E$6, " ")</f>
        <v xml:space="preserve"> </v>
      </c>
      <c r="F23" s="119" t="str">
        <f>IFERROR('Perdidas y ganancias'!F22/'Perdidas y ganancias'!F$6, " ")</f>
        <v xml:space="preserve"> </v>
      </c>
      <c r="G23" s="119" t="str">
        <f>IFERROR('Perdidas y ganancias'!G22/'Perdidas y ganancias'!G$6, " ")</f>
        <v xml:space="preserve"> </v>
      </c>
      <c r="H23" s="119" t="str">
        <f>IFERROR('Perdidas y ganancias'!H22/'Perdidas y ganancias'!H$6, " ")</f>
        <v xml:space="preserve"> </v>
      </c>
      <c r="I23" s="119" t="str">
        <f>IFERROR('Perdidas y ganancias'!I22/'Perdidas y ganancias'!I$6, " ")</f>
        <v xml:space="preserve"> </v>
      </c>
      <c r="J23" s="119" t="str">
        <f>IFERROR('Perdidas y ganancias'!J22/'Perdidas y ganancias'!J$6, " ")</f>
        <v xml:space="preserve"> </v>
      </c>
      <c r="K23" s="119" t="str">
        <f>IFERROR('Perdidas y ganancias'!K22/'Perdidas y ganancias'!K$6, " ")</f>
        <v xml:space="preserve"> </v>
      </c>
      <c r="L23" s="119" t="str">
        <f>IFERROR('Perdidas y ganancias'!L22/'Perdidas y ganancias'!L$6, " ")</f>
        <v xml:space="preserve"> </v>
      </c>
      <c r="M23" s="119" t="str">
        <f>IFERROR('Perdidas y ganancias'!M22/'Perdidas y ganancias'!M$6, " ")</f>
        <v xml:space="preserve"> </v>
      </c>
      <c r="N23" s="119" t="str">
        <f t="shared" si="0"/>
        <v xml:space="preserve"> </v>
      </c>
    </row>
    <row r="24" spans="1:14" x14ac:dyDescent="0.25">
      <c r="A24" s="122" t="str">
        <f>'Perdidas y ganancias'!A23</f>
        <v>Publicidad</v>
      </c>
      <c r="B24" s="119" t="str">
        <f>IFERROR('Perdidas y ganancias'!B23/'Perdidas y ganancias'!B$6, " ")</f>
        <v xml:space="preserve"> </v>
      </c>
      <c r="C24" s="119" t="str">
        <f>IFERROR('Perdidas y ganancias'!C23/'Perdidas y ganancias'!C$6, " ")</f>
        <v xml:space="preserve"> </v>
      </c>
      <c r="D24" s="119" t="str">
        <f>IFERROR('Perdidas y ganancias'!D23/'Perdidas y ganancias'!D$6, " ")</f>
        <v xml:space="preserve"> </v>
      </c>
      <c r="E24" s="119" t="str">
        <f>IFERROR('Perdidas y ganancias'!E23/'Perdidas y ganancias'!E$6, " ")</f>
        <v xml:space="preserve"> </v>
      </c>
      <c r="F24" s="119" t="str">
        <f>IFERROR('Perdidas y ganancias'!F23/'Perdidas y ganancias'!F$6, " ")</f>
        <v xml:space="preserve"> </v>
      </c>
      <c r="G24" s="119" t="str">
        <f>IFERROR('Perdidas y ganancias'!G23/'Perdidas y ganancias'!G$6, " ")</f>
        <v xml:space="preserve"> </v>
      </c>
      <c r="H24" s="119" t="str">
        <f>IFERROR('Perdidas y ganancias'!H23/'Perdidas y ganancias'!H$6, " ")</f>
        <v xml:space="preserve"> </v>
      </c>
      <c r="I24" s="119" t="str">
        <f>IFERROR('Perdidas y ganancias'!I23/'Perdidas y ganancias'!I$6, " ")</f>
        <v xml:space="preserve"> </v>
      </c>
      <c r="J24" s="119" t="str">
        <f>IFERROR('Perdidas y ganancias'!J23/'Perdidas y ganancias'!J$6, " ")</f>
        <v xml:space="preserve"> </v>
      </c>
      <c r="K24" s="119" t="str">
        <f>IFERROR('Perdidas y ganancias'!K23/'Perdidas y ganancias'!K$6, " ")</f>
        <v xml:space="preserve"> </v>
      </c>
      <c r="L24" s="119" t="str">
        <f>IFERROR('Perdidas y ganancias'!L23/'Perdidas y ganancias'!L$6, " ")</f>
        <v xml:space="preserve"> </v>
      </c>
      <c r="M24" s="119" t="str">
        <f>IFERROR('Perdidas y ganancias'!M23/'Perdidas y ganancias'!M$6, " ")</f>
        <v xml:space="preserve"> </v>
      </c>
      <c r="N24" s="119" t="str">
        <f t="shared" si="0"/>
        <v xml:space="preserve"> </v>
      </c>
    </row>
    <row r="25" spans="1:14" x14ac:dyDescent="0.25">
      <c r="A25" s="122" t="str">
        <f>'Perdidas y ganancias'!A24</f>
        <v>Comisiones x ventas</v>
      </c>
      <c r="B25" s="119" t="str">
        <f>IFERROR('Perdidas y ganancias'!B24/'Perdidas y ganancias'!B$6, " ")</f>
        <v xml:space="preserve"> </v>
      </c>
      <c r="C25" s="119" t="str">
        <f>IFERROR('Perdidas y ganancias'!C24/'Perdidas y ganancias'!C$6, " ")</f>
        <v xml:space="preserve"> </v>
      </c>
      <c r="D25" s="119" t="str">
        <f>IFERROR('Perdidas y ganancias'!D24/'Perdidas y ganancias'!D$6, " ")</f>
        <v xml:space="preserve"> </v>
      </c>
      <c r="E25" s="119" t="str">
        <f>IFERROR('Perdidas y ganancias'!E24/'Perdidas y ganancias'!E$6, " ")</f>
        <v xml:space="preserve"> </v>
      </c>
      <c r="F25" s="119" t="str">
        <f>IFERROR('Perdidas y ganancias'!F24/'Perdidas y ganancias'!F$6, " ")</f>
        <v xml:space="preserve"> </v>
      </c>
      <c r="G25" s="119" t="str">
        <f>IFERROR('Perdidas y ganancias'!G24/'Perdidas y ganancias'!G$6, " ")</f>
        <v xml:space="preserve"> </v>
      </c>
      <c r="H25" s="119" t="str">
        <f>IFERROR('Perdidas y ganancias'!H24/'Perdidas y ganancias'!H$6, " ")</f>
        <v xml:space="preserve"> </v>
      </c>
      <c r="I25" s="119" t="str">
        <f>IFERROR('Perdidas y ganancias'!I24/'Perdidas y ganancias'!I$6, " ")</f>
        <v xml:space="preserve"> </v>
      </c>
      <c r="J25" s="119" t="str">
        <f>IFERROR('Perdidas y ganancias'!J24/'Perdidas y ganancias'!J$6, " ")</f>
        <v xml:space="preserve"> </v>
      </c>
      <c r="K25" s="119" t="str">
        <f>IFERROR('Perdidas y ganancias'!K24/'Perdidas y ganancias'!K$6, " ")</f>
        <v xml:space="preserve"> </v>
      </c>
      <c r="L25" s="119" t="str">
        <f>IFERROR('Perdidas y ganancias'!L24/'Perdidas y ganancias'!L$6, " ")</f>
        <v xml:space="preserve"> </v>
      </c>
      <c r="M25" s="119" t="str">
        <f>IFERROR('Perdidas y ganancias'!M24/'Perdidas y ganancias'!M$6, " ")</f>
        <v xml:space="preserve"> </v>
      </c>
      <c r="N25" s="119" t="str">
        <f t="shared" si="0"/>
        <v xml:space="preserve"> </v>
      </c>
    </row>
    <row r="26" spans="1:14" x14ac:dyDescent="0.25">
      <c r="A26" s="122" t="str">
        <f>'Perdidas y ganancias'!A25</f>
        <v>Gasto promociones</v>
      </c>
      <c r="B26" s="119" t="str">
        <f>IFERROR('Perdidas y ganancias'!B25/'Perdidas y ganancias'!B$6, " ")</f>
        <v xml:space="preserve"> </v>
      </c>
      <c r="C26" s="119" t="str">
        <f>IFERROR('Perdidas y ganancias'!C25/'Perdidas y ganancias'!C$6, " ")</f>
        <v xml:space="preserve"> </v>
      </c>
      <c r="D26" s="119" t="str">
        <f>IFERROR('Perdidas y ganancias'!D25/'Perdidas y ganancias'!D$6, " ")</f>
        <v xml:space="preserve"> </v>
      </c>
      <c r="E26" s="119" t="str">
        <f>IFERROR('Perdidas y ganancias'!E25/'Perdidas y ganancias'!E$6, " ")</f>
        <v xml:space="preserve"> </v>
      </c>
      <c r="F26" s="119" t="str">
        <f>IFERROR('Perdidas y ganancias'!F25/'Perdidas y ganancias'!F$6, " ")</f>
        <v xml:space="preserve"> </v>
      </c>
      <c r="G26" s="119" t="str">
        <f>IFERROR('Perdidas y ganancias'!G25/'Perdidas y ganancias'!G$6, " ")</f>
        <v xml:space="preserve"> </v>
      </c>
      <c r="H26" s="119" t="str">
        <f>IFERROR('Perdidas y ganancias'!H25/'Perdidas y ganancias'!H$6, " ")</f>
        <v xml:space="preserve"> </v>
      </c>
      <c r="I26" s="119" t="str">
        <f>IFERROR('Perdidas y ganancias'!I25/'Perdidas y ganancias'!I$6, " ")</f>
        <v xml:space="preserve"> </v>
      </c>
      <c r="J26" s="119" t="str">
        <f>IFERROR('Perdidas y ganancias'!J25/'Perdidas y ganancias'!J$6, " ")</f>
        <v xml:space="preserve"> </v>
      </c>
      <c r="K26" s="119" t="str">
        <f>IFERROR('Perdidas y ganancias'!K25/'Perdidas y ganancias'!K$6, " ")</f>
        <v xml:space="preserve"> </v>
      </c>
      <c r="L26" s="119" t="str">
        <f>IFERROR('Perdidas y ganancias'!L25/'Perdidas y ganancias'!L$6, " ")</f>
        <v xml:space="preserve"> </v>
      </c>
      <c r="M26" s="119" t="str">
        <f>IFERROR('Perdidas y ganancias'!M25/'Perdidas y ganancias'!M$6, " ")</f>
        <v xml:space="preserve"> </v>
      </c>
      <c r="N26" s="119" t="str">
        <f t="shared" si="0"/>
        <v xml:space="preserve"> </v>
      </c>
    </row>
    <row r="27" spans="1:14" x14ac:dyDescent="0.25">
      <c r="A27" s="123" t="str">
        <f>'Perdidas y ganancias'!A26</f>
        <v>Total Gastos de Ventas</v>
      </c>
      <c r="B27" s="139" t="str">
        <f>IFERROR('Perdidas y ganancias'!B26/'Perdidas y ganancias'!B$6, " ")</f>
        <v xml:space="preserve"> </v>
      </c>
      <c r="C27" s="139" t="str">
        <f>IFERROR('Perdidas y ganancias'!C26/'Perdidas y ganancias'!C$6, " ")</f>
        <v xml:space="preserve"> </v>
      </c>
      <c r="D27" s="139" t="str">
        <f>IFERROR('Perdidas y ganancias'!D26/'Perdidas y ganancias'!D$6, " ")</f>
        <v xml:space="preserve"> </v>
      </c>
      <c r="E27" s="139" t="str">
        <f>IFERROR('Perdidas y ganancias'!E26/'Perdidas y ganancias'!E$6, " ")</f>
        <v xml:space="preserve"> </v>
      </c>
      <c r="F27" s="139" t="str">
        <f>IFERROR('Perdidas y ganancias'!F26/'Perdidas y ganancias'!F$6, " ")</f>
        <v xml:space="preserve"> </v>
      </c>
      <c r="G27" s="139" t="str">
        <f>IFERROR('Perdidas y ganancias'!G26/'Perdidas y ganancias'!G$6, " ")</f>
        <v xml:space="preserve"> </v>
      </c>
      <c r="H27" s="139" t="str">
        <f>IFERROR('Perdidas y ganancias'!H26/'Perdidas y ganancias'!H$6, " ")</f>
        <v xml:space="preserve"> </v>
      </c>
      <c r="I27" s="139" t="str">
        <f>IFERROR('Perdidas y ganancias'!I26/'Perdidas y ganancias'!I$6, " ")</f>
        <v xml:space="preserve"> </v>
      </c>
      <c r="J27" s="139" t="str">
        <f>IFERROR('Perdidas y ganancias'!J26/'Perdidas y ganancias'!J$6, " ")</f>
        <v xml:space="preserve"> </v>
      </c>
      <c r="K27" s="139" t="str">
        <f>IFERROR('Perdidas y ganancias'!K26/'Perdidas y ganancias'!K$6, " ")</f>
        <v xml:space="preserve"> </v>
      </c>
      <c r="L27" s="139" t="str">
        <f>IFERROR('Perdidas y ganancias'!L26/'Perdidas y ganancias'!L$6, " ")</f>
        <v xml:space="preserve"> </v>
      </c>
      <c r="M27" s="139" t="str">
        <f>IFERROR('Perdidas y ganancias'!M26/'Perdidas y ganancias'!M$6, " ")</f>
        <v xml:space="preserve"> </v>
      </c>
      <c r="N27" s="120" t="str">
        <f t="shared" si="0"/>
        <v xml:space="preserve"> </v>
      </c>
    </row>
    <row r="28" spans="1:14" x14ac:dyDescent="0.25">
      <c r="A28" s="123" t="str">
        <f>'Perdidas y ganancias'!A27</f>
        <v>Utilidad Operacional</v>
      </c>
      <c r="B28" s="139" t="str">
        <f>IFERROR('Perdidas y ganancias'!B27/'Perdidas y ganancias'!B$6, " ")</f>
        <v xml:space="preserve"> </v>
      </c>
      <c r="C28" s="139" t="str">
        <f>IFERROR('Perdidas y ganancias'!C27/'Perdidas y ganancias'!C$6, " ")</f>
        <v xml:space="preserve"> </v>
      </c>
      <c r="D28" s="139" t="str">
        <f>IFERROR('Perdidas y ganancias'!D27/'Perdidas y ganancias'!D$6, " ")</f>
        <v xml:space="preserve"> </v>
      </c>
      <c r="E28" s="139" t="str">
        <f>IFERROR('Perdidas y ganancias'!E27/'Perdidas y ganancias'!E$6, " ")</f>
        <v xml:space="preserve"> </v>
      </c>
      <c r="F28" s="139" t="str">
        <f>IFERROR('Perdidas y ganancias'!F27/'Perdidas y ganancias'!F$6, " ")</f>
        <v xml:space="preserve"> </v>
      </c>
      <c r="G28" s="139" t="str">
        <f>IFERROR('Perdidas y ganancias'!G27/'Perdidas y ganancias'!G$6, " ")</f>
        <v xml:space="preserve"> </v>
      </c>
      <c r="H28" s="139" t="str">
        <f>IFERROR('Perdidas y ganancias'!H27/'Perdidas y ganancias'!H$6, " ")</f>
        <v xml:space="preserve"> </v>
      </c>
      <c r="I28" s="139" t="str">
        <f>IFERROR('Perdidas y ganancias'!I27/'Perdidas y ganancias'!I$6, " ")</f>
        <v xml:space="preserve"> </v>
      </c>
      <c r="J28" s="139" t="str">
        <f>IFERROR('Perdidas y ganancias'!J27/'Perdidas y ganancias'!J$6, " ")</f>
        <v xml:space="preserve"> </v>
      </c>
      <c r="K28" s="139" t="str">
        <f>IFERROR('Perdidas y ganancias'!K27/'Perdidas y ganancias'!K$6, " ")</f>
        <v xml:space="preserve"> </v>
      </c>
      <c r="L28" s="139" t="str">
        <f>IFERROR('Perdidas y ganancias'!L27/'Perdidas y ganancias'!L$6, " ")</f>
        <v xml:space="preserve"> </v>
      </c>
      <c r="M28" s="139" t="str">
        <f>IFERROR('Perdidas y ganancias'!M27/'Perdidas y ganancias'!M$6, " ")</f>
        <v xml:space="preserve"> </v>
      </c>
      <c r="N28" s="120" t="str">
        <f t="shared" si="0"/>
        <v xml:space="preserve"> </v>
      </c>
    </row>
    <row r="29" spans="1:14" x14ac:dyDescent="0.25">
      <c r="A29" s="122" t="str">
        <f>'Perdidas y ganancias'!A28</f>
        <v>Gastos no operacionales</v>
      </c>
      <c r="B29" s="119" t="str">
        <f>IFERROR('Perdidas y ganancias'!B28/'Perdidas y ganancias'!B$6, " ")</f>
        <v xml:space="preserve"> </v>
      </c>
      <c r="C29" s="119" t="str">
        <f>IFERROR('Perdidas y ganancias'!C28/'Perdidas y ganancias'!C$6, " ")</f>
        <v xml:space="preserve"> </v>
      </c>
      <c r="D29" s="119" t="str">
        <f>IFERROR('Perdidas y ganancias'!D28/'Perdidas y ganancias'!D$6, " ")</f>
        <v xml:space="preserve"> </v>
      </c>
      <c r="E29" s="119" t="str">
        <f>IFERROR('Perdidas y ganancias'!E28/'Perdidas y ganancias'!E$6, " ")</f>
        <v xml:space="preserve"> </v>
      </c>
      <c r="F29" s="119" t="str">
        <f>IFERROR('Perdidas y ganancias'!F28/'Perdidas y ganancias'!F$6, " ")</f>
        <v xml:space="preserve"> </v>
      </c>
      <c r="G29" s="119" t="str">
        <f>IFERROR('Perdidas y ganancias'!G28/'Perdidas y ganancias'!G$6, " ")</f>
        <v xml:space="preserve"> </v>
      </c>
      <c r="H29" s="119" t="str">
        <f>IFERROR('Perdidas y ganancias'!H28/'Perdidas y ganancias'!H$6, " ")</f>
        <v xml:space="preserve"> </v>
      </c>
      <c r="I29" s="119" t="str">
        <f>IFERROR('Perdidas y ganancias'!I28/'Perdidas y ganancias'!I$6, " ")</f>
        <v xml:space="preserve"> </v>
      </c>
      <c r="J29" s="119" t="str">
        <f>IFERROR('Perdidas y ganancias'!J28/'Perdidas y ganancias'!J$6, " ")</f>
        <v xml:space="preserve"> </v>
      </c>
      <c r="K29" s="119" t="str">
        <f>IFERROR('Perdidas y ganancias'!K28/'Perdidas y ganancias'!K$6, " ")</f>
        <v xml:space="preserve"> </v>
      </c>
      <c r="L29" s="119" t="str">
        <f>IFERROR('Perdidas y ganancias'!L28/'Perdidas y ganancias'!L$6, " ")</f>
        <v xml:space="preserve"> </v>
      </c>
      <c r="M29" s="119" t="str">
        <f>IFERROR('Perdidas y ganancias'!M28/'Perdidas y ganancias'!M$6, " ")</f>
        <v xml:space="preserve"> </v>
      </c>
      <c r="N29" s="119" t="str">
        <f t="shared" si="0"/>
        <v xml:space="preserve"> </v>
      </c>
    </row>
    <row r="30" spans="1:14" x14ac:dyDescent="0.25">
      <c r="A30" s="122">
        <f>'Perdidas y ganancias'!A29</f>
        <v>0</v>
      </c>
      <c r="B30" s="119" t="str">
        <f>IFERROR('Perdidas y ganancias'!B29/'Perdidas y ganancias'!B$6, " ")</f>
        <v xml:space="preserve"> </v>
      </c>
      <c r="C30" s="119" t="str">
        <f>IFERROR('Perdidas y ganancias'!C29/'Perdidas y ganancias'!C$6, " ")</f>
        <v xml:space="preserve"> </v>
      </c>
      <c r="D30" s="119" t="str">
        <f>IFERROR('Perdidas y ganancias'!D29/'Perdidas y ganancias'!D$6, " ")</f>
        <v xml:space="preserve"> </v>
      </c>
      <c r="E30" s="119" t="str">
        <f>IFERROR('Perdidas y ganancias'!E29/'Perdidas y ganancias'!E$6, " ")</f>
        <v xml:space="preserve"> </v>
      </c>
      <c r="F30" s="119" t="str">
        <f>IFERROR('Perdidas y ganancias'!F29/'Perdidas y ganancias'!F$6, " ")</f>
        <v xml:space="preserve"> </v>
      </c>
      <c r="G30" s="119" t="str">
        <f>IFERROR('Perdidas y ganancias'!G29/'Perdidas y ganancias'!G$6, " ")</f>
        <v xml:space="preserve"> </v>
      </c>
      <c r="H30" s="119" t="str">
        <f>IFERROR('Perdidas y ganancias'!H29/'Perdidas y ganancias'!H$6, " ")</f>
        <v xml:space="preserve"> </v>
      </c>
      <c r="I30" s="119" t="str">
        <f>IFERROR('Perdidas y ganancias'!I29/'Perdidas y ganancias'!I$6, " ")</f>
        <v xml:space="preserve"> </v>
      </c>
      <c r="J30" s="119" t="str">
        <f>IFERROR('Perdidas y ganancias'!J29/'Perdidas y ganancias'!J$6, " ")</f>
        <v xml:space="preserve"> </v>
      </c>
      <c r="K30" s="119" t="str">
        <f>IFERROR('Perdidas y ganancias'!K29/'Perdidas y ganancias'!K$6, " ")</f>
        <v xml:space="preserve"> </v>
      </c>
      <c r="L30" s="119" t="str">
        <f>IFERROR('Perdidas y ganancias'!L29/'Perdidas y ganancias'!L$6, " ")</f>
        <v xml:space="preserve"> </v>
      </c>
      <c r="M30" s="119" t="str">
        <f>IFERROR('Perdidas y ganancias'!M29/'Perdidas y ganancias'!M$6, " ")</f>
        <v xml:space="preserve"> </v>
      </c>
      <c r="N30" s="119" t="str">
        <f t="shared" si="0"/>
        <v xml:space="preserve"> </v>
      </c>
    </row>
    <row r="31" spans="1:14" x14ac:dyDescent="0.25">
      <c r="A31" s="122">
        <f>'Perdidas y ganancias'!A30</f>
        <v>0</v>
      </c>
      <c r="B31" s="119" t="str">
        <f>IFERROR('Perdidas y ganancias'!B30/'Perdidas y ganancias'!B$6, " ")</f>
        <v xml:space="preserve"> </v>
      </c>
      <c r="C31" s="119" t="str">
        <f>IFERROR('Perdidas y ganancias'!C30/'Perdidas y ganancias'!C$6, " ")</f>
        <v xml:space="preserve"> </v>
      </c>
      <c r="D31" s="119" t="str">
        <f>IFERROR('Perdidas y ganancias'!D30/'Perdidas y ganancias'!D$6, " ")</f>
        <v xml:space="preserve"> </v>
      </c>
      <c r="E31" s="119" t="str">
        <f>IFERROR('Perdidas y ganancias'!E30/'Perdidas y ganancias'!E$6, " ")</f>
        <v xml:space="preserve"> </v>
      </c>
      <c r="F31" s="119" t="str">
        <f>IFERROR('Perdidas y ganancias'!F30/'Perdidas y ganancias'!F$6, " ")</f>
        <v xml:space="preserve"> </v>
      </c>
      <c r="G31" s="119" t="str">
        <f>IFERROR('Perdidas y ganancias'!G30/'Perdidas y ganancias'!G$6, " ")</f>
        <v xml:space="preserve"> </v>
      </c>
      <c r="H31" s="119" t="str">
        <f>IFERROR('Perdidas y ganancias'!H30/'Perdidas y ganancias'!H$6, " ")</f>
        <v xml:space="preserve"> </v>
      </c>
      <c r="I31" s="119" t="str">
        <f>IFERROR('Perdidas y ganancias'!I30/'Perdidas y ganancias'!I$6, " ")</f>
        <v xml:space="preserve"> </v>
      </c>
      <c r="J31" s="119" t="str">
        <f>IFERROR('Perdidas y ganancias'!J30/'Perdidas y ganancias'!J$6, " ")</f>
        <v xml:space="preserve"> </v>
      </c>
      <c r="K31" s="119" t="str">
        <f>IFERROR('Perdidas y ganancias'!K30/'Perdidas y ganancias'!K$6, " ")</f>
        <v xml:space="preserve"> </v>
      </c>
      <c r="L31" s="119" t="str">
        <f>IFERROR('Perdidas y ganancias'!L30/'Perdidas y ganancias'!L$6, " ")</f>
        <v xml:space="preserve"> </v>
      </c>
      <c r="M31" s="119" t="str">
        <f>IFERROR('Perdidas y ganancias'!M30/'Perdidas y ganancias'!M$6, " ")</f>
        <v xml:space="preserve"> </v>
      </c>
      <c r="N31" s="119" t="str">
        <f t="shared" si="0"/>
        <v xml:space="preserve"> </v>
      </c>
    </row>
    <row r="32" spans="1:14" x14ac:dyDescent="0.25">
      <c r="A32" s="123" t="str">
        <f>'Perdidas y ganancias'!A31</f>
        <v>Utilidad antes de intereses e impuestos</v>
      </c>
      <c r="B32" s="139" t="str">
        <f>IFERROR('Perdidas y ganancias'!B31/'Perdidas y ganancias'!B$6, " ")</f>
        <v xml:space="preserve"> </v>
      </c>
      <c r="C32" s="139" t="str">
        <f>IFERROR('Perdidas y ganancias'!C31/'Perdidas y ganancias'!C$6, " ")</f>
        <v xml:space="preserve"> </v>
      </c>
      <c r="D32" s="139" t="str">
        <f>IFERROR('Perdidas y ganancias'!D31/'Perdidas y ganancias'!D$6, " ")</f>
        <v xml:space="preserve"> </v>
      </c>
      <c r="E32" s="139" t="str">
        <f>IFERROR('Perdidas y ganancias'!E31/'Perdidas y ganancias'!E$6, " ")</f>
        <v xml:space="preserve"> </v>
      </c>
      <c r="F32" s="139" t="str">
        <f>IFERROR('Perdidas y ganancias'!F31/'Perdidas y ganancias'!F$6, " ")</f>
        <v xml:space="preserve"> </v>
      </c>
      <c r="G32" s="139" t="str">
        <f>IFERROR('Perdidas y ganancias'!G31/'Perdidas y ganancias'!G$6, " ")</f>
        <v xml:space="preserve"> </v>
      </c>
      <c r="H32" s="139" t="str">
        <f>IFERROR('Perdidas y ganancias'!H31/'Perdidas y ganancias'!H$6, " ")</f>
        <v xml:space="preserve"> </v>
      </c>
      <c r="I32" s="139" t="str">
        <f>IFERROR('Perdidas y ganancias'!I31/'Perdidas y ganancias'!I$6, " ")</f>
        <v xml:space="preserve"> </v>
      </c>
      <c r="J32" s="139" t="str">
        <f>IFERROR('Perdidas y ganancias'!J31/'Perdidas y ganancias'!J$6, " ")</f>
        <v xml:space="preserve"> </v>
      </c>
      <c r="K32" s="139" t="str">
        <f>IFERROR('Perdidas y ganancias'!K31/'Perdidas y ganancias'!K$6, " ")</f>
        <v xml:space="preserve"> </v>
      </c>
      <c r="L32" s="139" t="str">
        <f>IFERROR('Perdidas y ganancias'!L31/'Perdidas y ganancias'!L$6, " ")</f>
        <v xml:space="preserve"> </v>
      </c>
      <c r="M32" s="139" t="str">
        <f>IFERROR('Perdidas y ganancias'!M31/'Perdidas y ganancias'!M$6, " ")</f>
        <v xml:space="preserve"> </v>
      </c>
      <c r="N32" s="120" t="str">
        <f t="shared" si="0"/>
        <v xml:space="preserve"> </v>
      </c>
    </row>
    <row r="33" spans="1:14" x14ac:dyDescent="0.25">
      <c r="A33" s="122" t="str">
        <f>'Perdidas y ganancias'!A32</f>
        <v>Provisión para Impuestos de renta</v>
      </c>
      <c r="B33" s="119" t="str">
        <f>IFERROR('Perdidas y ganancias'!B32/'Perdidas y ganancias'!B$6, " ")</f>
        <v xml:space="preserve"> </v>
      </c>
      <c r="C33" s="119" t="str">
        <f>IFERROR('Perdidas y ganancias'!C32/'Perdidas y ganancias'!C$6, " ")</f>
        <v xml:space="preserve"> </v>
      </c>
      <c r="D33" s="119" t="str">
        <f>IFERROR('Perdidas y ganancias'!D32/'Perdidas y ganancias'!D$6, " ")</f>
        <v xml:space="preserve"> </v>
      </c>
      <c r="E33" s="119" t="str">
        <f>IFERROR('Perdidas y ganancias'!E32/'Perdidas y ganancias'!E$6, " ")</f>
        <v xml:space="preserve"> </v>
      </c>
      <c r="F33" s="119" t="str">
        <f>IFERROR('Perdidas y ganancias'!F32/'Perdidas y ganancias'!F$6, " ")</f>
        <v xml:space="preserve"> </v>
      </c>
      <c r="G33" s="119" t="str">
        <f>IFERROR('Perdidas y ganancias'!G32/'Perdidas y ganancias'!G$6, " ")</f>
        <v xml:space="preserve"> </v>
      </c>
      <c r="H33" s="119" t="str">
        <f>IFERROR('Perdidas y ganancias'!H32/'Perdidas y ganancias'!H$6, " ")</f>
        <v xml:space="preserve"> </v>
      </c>
      <c r="I33" s="119" t="str">
        <f>IFERROR('Perdidas y ganancias'!I32/'Perdidas y ganancias'!I$6, " ")</f>
        <v xml:space="preserve"> </v>
      </c>
      <c r="J33" s="119" t="str">
        <f>IFERROR('Perdidas y ganancias'!J32/'Perdidas y ganancias'!J$6, " ")</f>
        <v xml:space="preserve"> </v>
      </c>
      <c r="K33" s="119" t="str">
        <f>IFERROR('Perdidas y ganancias'!K32/'Perdidas y ganancias'!K$6, " ")</f>
        <v xml:space="preserve"> </v>
      </c>
      <c r="L33" s="119" t="str">
        <f>IFERROR('Perdidas y ganancias'!L32/'Perdidas y ganancias'!L$6, " ")</f>
        <v xml:space="preserve"> </v>
      </c>
      <c r="M33" s="119" t="str">
        <f>IFERROR('Perdidas y ganancias'!M32/'Perdidas y ganancias'!M$6, " ")</f>
        <v xml:space="preserve"> </v>
      </c>
      <c r="N33" s="119" t="str">
        <f t="shared" si="0"/>
        <v xml:space="preserve"> </v>
      </c>
    </row>
    <row r="34" spans="1:14" x14ac:dyDescent="0.25">
      <c r="A34" s="123" t="str">
        <f>'Perdidas y ganancias'!A33</f>
        <v>Utilidad Neta</v>
      </c>
      <c r="B34" s="139" t="str">
        <f>IFERROR('Perdidas y ganancias'!B33/'Perdidas y ganancias'!B$6, " ")</f>
        <v xml:space="preserve"> </v>
      </c>
      <c r="C34" s="139" t="str">
        <f>IFERROR('Perdidas y ganancias'!C33/'Perdidas y ganancias'!C$6, " ")</f>
        <v xml:space="preserve"> </v>
      </c>
      <c r="D34" s="139" t="str">
        <f>IFERROR('Perdidas y ganancias'!D33/'Perdidas y ganancias'!D$6, " ")</f>
        <v xml:space="preserve"> </v>
      </c>
      <c r="E34" s="139" t="str">
        <f>IFERROR('Perdidas y ganancias'!E33/'Perdidas y ganancias'!E$6, " ")</f>
        <v xml:space="preserve"> </v>
      </c>
      <c r="F34" s="139" t="str">
        <f>IFERROR('Perdidas y ganancias'!F33/'Perdidas y ganancias'!F$6, " ")</f>
        <v xml:space="preserve"> </v>
      </c>
      <c r="G34" s="139" t="str">
        <f>IFERROR('Perdidas y ganancias'!G33/'Perdidas y ganancias'!G$6, " ")</f>
        <v xml:space="preserve"> </v>
      </c>
      <c r="H34" s="139" t="str">
        <f>IFERROR('Perdidas y ganancias'!H33/'Perdidas y ganancias'!H$6, " ")</f>
        <v xml:space="preserve"> </v>
      </c>
      <c r="I34" s="139" t="str">
        <f>IFERROR('Perdidas y ganancias'!I33/'Perdidas y ganancias'!I$6, " ")</f>
        <v xml:space="preserve"> </v>
      </c>
      <c r="J34" s="139" t="str">
        <f>IFERROR('Perdidas y ganancias'!J33/'Perdidas y ganancias'!J$6, " ")</f>
        <v xml:space="preserve"> </v>
      </c>
      <c r="K34" s="139" t="str">
        <f>IFERROR('Perdidas y ganancias'!K33/'Perdidas y ganancias'!K$6, " ")</f>
        <v xml:space="preserve"> </v>
      </c>
      <c r="L34" s="139" t="str">
        <f>IFERROR('Perdidas y ganancias'!L33/'Perdidas y ganancias'!L$6, " ")</f>
        <v xml:space="preserve"> </v>
      </c>
      <c r="M34" s="139" t="str">
        <f>IFERROR('Perdidas y ganancias'!M33/'Perdidas y ganancias'!M$6, " ")</f>
        <v xml:space="preserve"> </v>
      </c>
      <c r="N34" s="120" t="str">
        <f t="shared" si="0"/>
        <v xml:space="preserve"> </v>
      </c>
    </row>
  </sheetData>
  <sheetProtection password="8B61" sheet="1" objects="1" scenarios="1"/>
  <mergeCells count="4">
    <mergeCell ref="B1:C3"/>
    <mergeCell ref="E1:G3"/>
    <mergeCell ref="B22:M22"/>
    <mergeCell ref="B12:M12"/>
  </mergeCells>
  <hyperlinks>
    <hyperlink ref="B1:C3" location="Inicio!A1" display="VOLVER A INICIO"/>
    <hyperlink ref="E1:E2" location="'Perdidas y ganancias'!A1" display="Ir a perdidas y ganancias"/>
    <hyperlink ref="E1:F3" location="'Perdidas y ganancias'!A1" display="Ir a perdidas y ganancia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7" workbookViewId="0">
      <selection activeCell="B19" sqref="B19"/>
    </sheetView>
  </sheetViews>
  <sheetFormatPr baseColWidth="10" defaultRowHeight="15" x14ac:dyDescent="0.25"/>
  <cols>
    <col min="1" max="1" width="28.5703125" style="2" customWidth="1"/>
    <col min="2" max="2" width="14.140625" style="2" customWidth="1"/>
    <col min="3" max="3" width="18.42578125" style="2" customWidth="1"/>
    <col min="4" max="4" width="25.140625" style="2" customWidth="1"/>
    <col min="5" max="5" width="25.28515625" style="2" customWidth="1"/>
    <col min="6" max="7" width="11.42578125" style="2"/>
    <col min="8" max="8" width="19.5703125" style="2" customWidth="1"/>
    <col min="9" max="10" width="11.42578125" style="2"/>
    <col min="11" max="11" width="14" style="2" customWidth="1"/>
    <col min="12" max="13" width="11.42578125" style="2"/>
    <col min="14" max="14" width="17.5703125" style="2" bestFit="1" customWidth="1"/>
    <col min="15" max="15" width="19.140625" style="2" bestFit="1" customWidth="1"/>
    <col min="16" max="16384" width="11.42578125" style="2"/>
  </cols>
  <sheetData>
    <row r="1" spans="1:15" s="47" customFormat="1" ht="101.25" customHeight="1" x14ac:dyDescent="0.25">
      <c r="A1" s="210" t="s">
        <v>95</v>
      </c>
      <c r="B1" s="211"/>
      <c r="C1" s="211"/>
      <c r="D1" s="211"/>
      <c r="E1" s="211"/>
      <c r="F1" s="211"/>
      <c r="G1" s="211"/>
      <c r="H1" s="211"/>
      <c r="I1" s="211"/>
      <c r="J1" s="211"/>
    </row>
    <row r="2" spans="1:15" x14ac:dyDescent="0.25">
      <c r="E2" s="48"/>
    </row>
    <row r="3" spans="1:15" ht="15" customHeight="1" x14ac:dyDescent="0.25">
      <c r="E3" s="48"/>
      <c r="H3" s="177" t="s">
        <v>9</v>
      </c>
      <c r="I3" s="178"/>
      <c r="K3" s="179" t="s">
        <v>57</v>
      </c>
      <c r="L3" s="179"/>
    </row>
    <row r="4" spans="1:15" ht="15.75" x14ac:dyDescent="0.25">
      <c r="A4" s="212" t="s">
        <v>93</v>
      </c>
      <c r="B4" s="212"/>
      <c r="C4" s="212"/>
      <c r="D4" s="212"/>
      <c r="E4" s="48"/>
      <c r="H4" s="178"/>
      <c r="I4" s="178"/>
      <c r="K4" s="179"/>
      <c r="L4" s="179"/>
    </row>
    <row r="5" spans="1:15" ht="15.75" x14ac:dyDescent="0.25">
      <c r="A5" s="71" t="s">
        <v>89</v>
      </c>
      <c r="B5" s="49">
        <v>0.04</v>
      </c>
      <c r="C5" s="69" t="s">
        <v>73</v>
      </c>
      <c r="D5" s="50">
        <v>8.3333000000000004E-2</v>
      </c>
      <c r="F5" s="45"/>
      <c r="G5" s="45"/>
      <c r="H5" s="178"/>
      <c r="I5" s="178"/>
      <c r="K5" s="179"/>
      <c r="L5" s="179"/>
    </row>
    <row r="6" spans="1:15" x14ac:dyDescent="0.25">
      <c r="A6" s="72" t="s">
        <v>74</v>
      </c>
      <c r="B6" s="51">
        <v>8.5000000000000006E-2</v>
      </c>
      <c r="C6" s="70" t="s">
        <v>75</v>
      </c>
      <c r="D6" s="50">
        <v>3.73E-2</v>
      </c>
    </row>
    <row r="7" spans="1:15" x14ac:dyDescent="0.25">
      <c r="A7" s="71" t="s">
        <v>76</v>
      </c>
      <c r="B7" s="49">
        <v>0.12</v>
      </c>
      <c r="C7" s="69" t="s">
        <v>77</v>
      </c>
      <c r="D7" s="50">
        <v>8.3333000000000004E-2</v>
      </c>
    </row>
    <row r="8" spans="1:15" x14ac:dyDescent="0.25">
      <c r="A8" s="71" t="s">
        <v>78</v>
      </c>
      <c r="B8" s="52">
        <v>5.2199999999999998E-3</v>
      </c>
      <c r="C8" s="70" t="s">
        <v>79</v>
      </c>
      <c r="D8" s="50">
        <v>0.01</v>
      </c>
    </row>
    <row r="9" spans="1:15" s="47" customFormat="1" x14ac:dyDescent="0.25">
      <c r="A9" s="44"/>
      <c r="B9" s="53"/>
      <c r="C9" s="54"/>
      <c r="D9" s="55"/>
    </row>
    <row r="12" spans="1:15" ht="21" x14ac:dyDescent="0.35">
      <c r="A12" s="68" t="s">
        <v>94</v>
      </c>
      <c r="B12" s="27"/>
    </row>
    <row r="14" spans="1:15" ht="57.75" customHeight="1" x14ac:dyDescent="0.25">
      <c r="A14" s="213" t="s">
        <v>96</v>
      </c>
      <c r="B14" s="214"/>
      <c r="C14" s="214"/>
      <c r="D14" s="214"/>
      <c r="E14" s="214"/>
      <c r="F14" s="214"/>
      <c r="G14" s="214"/>
      <c r="H14" s="214"/>
      <c r="I14" s="209" t="s">
        <v>92</v>
      </c>
      <c r="J14" s="209"/>
      <c r="K14" s="209"/>
      <c r="L14" s="209"/>
      <c r="M14" s="209"/>
      <c r="N14" s="56"/>
      <c r="O14" s="56"/>
    </row>
    <row r="15" spans="1:15" ht="38.25" x14ac:dyDescent="0.25">
      <c r="A15" s="66" t="s">
        <v>80</v>
      </c>
      <c r="B15" s="66" t="s">
        <v>84</v>
      </c>
      <c r="C15" s="66" t="s">
        <v>87</v>
      </c>
      <c r="D15" s="66" t="s">
        <v>81</v>
      </c>
      <c r="E15" s="67" t="s">
        <v>88</v>
      </c>
      <c r="F15" s="66" t="s">
        <v>74</v>
      </c>
      <c r="G15" s="66" t="s">
        <v>76</v>
      </c>
      <c r="H15" s="66" t="s">
        <v>83</v>
      </c>
      <c r="I15" s="66" t="s">
        <v>73</v>
      </c>
      <c r="J15" s="66" t="s">
        <v>75</v>
      </c>
      <c r="K15" s="66" t="s">
        <v>89</v>
      </c>
      <c r="L15" s="66" t="s">
        <v>85</v>
      </c>
      <c r="M15" s="66" t="s">
        <v>86</v>
      </c>
      <c r="N15" s="66" t="s">
        <v>91</v>
      </c>
      <c r="O15" s="66" t="s">
        <v>90</v>
      </c>
    </row>
    <row r="16" spans="1:15" x14ac:dyDescent="0.25">
      <c r="A16" s="57"/>
      <c r="B16" s="57"/>
      <c r="C16" s="58"/>
      <c r="D16" s="58"/>
      <c r="E16" s="63">
        <f>SUM(D16+C16)</f>
        <v>0</v>
      </c>
      <c r="F16" s="61">
        <f>+C16*$B$6</f>
        <v>0</v>
      </c>
      <c r="G16" s="61">
        <f>+C16*$B$7</f>
        <v>0</v>
      </c>
      <c r="H16" s="61">
        <f>+C16*$B$8</f>
        <v>0</v>
      </c>
      <c r="I16" s="62">
        <f>E16*$D$5</f>
        <v>0</v>
      </c>
      <c r="J16" s="62">
        <f>E16*$D$6</f>
        <v>0</v>
      </c>
      <c r="K16" s="62">
        <f>C16*$B$5</f>
        <v>0</v>
      </c>
      <c r="L16" s="62">
        <f>E16*$D$7</f>
        <v>0</v>
      </c>
      <c r="M16" s="62">
        <f>E16*$D$8</f>
        <v>0</v>
      </c>
      <c r="N16" s="61">
        <f>SUM(E16:M16)</f>
        <v>0</v>
      </c>
      <c r="O16" s="62">
        <f>N16*B16</f>
        <v>0</v>
      </c>
    </row>
    <row r="17" spans="1:15" x14ac:dyDescent="0.25">
      <c r="A17" s="57"/>
      <c r="B17" s="57"/>
      <c r="C17" s="58"/>
      <c r="D17" s="58"/>
      <c r="E17" s="63">
        <f t="shared" ref="E17:E22" si="0">SUM(D17+C17)</f>
        <v>0</v>
      </c>
      <c r="F17" s="61">
        <f t="shared" ref="F17:F22" si="1">+C17*$B$6</f>
        <v>0</v>
      </c>
      <c r="G17" s="61">
        <f t="shared" ref="G17:G22" si="2">+C17*$B$7</f>
        <v>0</v>
      </c>
      <c r="H17" s="61">
        <f t="shared" ref="H17:H22" si="3">+C17*$B$8</f>
        <v>0</v>
      </c>
      <c r="I17" s="62">
        <f t="shared" ref="I17:I22" si="4">E17*$D$5</f>
        <v>0</v>
      </c>
      <c r="J17" s="62">
        <f t="shared" ref="J17:J21" si="5">E17*$D$6</f>
        <v>0</v>
      </c>
      <c r="K17" s="62">
        <f t="shared" ref="K17:K22" si="6">C17*$B$5</f>
        <v>0</v>
      </c>
      <c r="L17" s="62">
        <f t="shared" ref="L17:L22" si="7">E17*$D$7</f>
        <v>0</v>
      </c>
      <c r="M17" s="62">
        <f t="shared" ref="M17:M22" si="8">E17*$D$8</f>
        <v>0</v>
      </c>
      <c r="N17" s="61">
        <f t="shared" ref="N17:N22" si="9">SUM(E17:M17)</f>
        <v>0</v>
      </c>
      <c r="O17" s="62">
        <f t="shared" ref="O17:O22" si="10">N17*B17</f>
        <v>0</v>
      </c>
    </row>
    <row r="18" spans="1:15" x14ac:dyDescent="0.25">
      <c r="A18" s="57"/>
      <c r="B18" s="57"/>
      <c r="C18" s="58"/>
      <c r="D18" s="58"/>
      <c r="E18" s="63">
        <f t="shared" si="0"/>
        <v>0</v>
      </c>
      <c r="F18" s="61">
        <f t="shared" si="1"/>
        <v>0</v>
      </c>
      <c r="G18" s="61">
        <f t="shared" si="2"/>
        <v>0</v>
      </c>
      <c r="H18" s="61">
        <f t="shared" si="3"/>
        <v>0</v>
      </c>
      <c r="I18" s="62">
        <f t="shared" si="4"/>
        <v>0</v>
      </c>
      <c r="J18" s="62">
        <f t="shared" si="5"/>
        <v>0</v>
      </c>
      <c r="K18" s="62">
        <f t="shared" si="6"/>
        <v>0</v>
      </c>
      <c r="L18" s="62">
        <f t="shared" si="7"/>
        <v>0</v>
      </c>
      <c r="M18" s="62">
        <f t="shared" si="8"/>
        <v>0</v>
      </c>
      <c r="N18" s="61">
        <f t="shared" si="9"/>
        <v>0</v>
      </c>
      <c r="O18" s="62">
        <f t="shared" si="10"/>
        <v>0</v>
      </c>
    </row>
    <row r="19" spans="1:15" x14ac:dyDescent="0.25">
      <c r="A19" s="57"/>
      <c r="B19" s="57"/>
      <c r="C19" s="58"/>
      <c r="D19" s="58"/>
      <c r="E19" s="63">
        <f t="shared" si="0"/>
        <v>0</v>
      </c>
      <c r="F19" s="61">
        <f t="shared" si="1"/>
        <v>0</v>
      </c>
      <c r="G19" s="61">
        <f t="shared" si="2"/>
        <v>0</v>
      </c>
      <c r="H19" s="61">
        <f t="shared" si="3"/>
        <v>0</v>
      </c>
      <c r="I19" s="62">
        <f t="shared" si="4"/>
        <v>0</v>
      </c>
      <c r="J19" s="62">
        <f t="shared" si="5"/>
        <v>0</v>
      </c>
      <c r="K19" s="62">
        <f t="shared" si="6"/>
        <v>0</v>
      </c>
      <c r="L19" s="62">
        <f t="shared" si="7"/>
        <v>0</v>
      </c>
      <c r="M19" s="62">
        <f t="shared" si="8"/>
        <v>0</v>
      </c>
      <c r="N19" s="61">
        <f t="shared" si="9"/>
        <v>0</v>
      </c>
      <c r="O19" s="62">
        <f t="shared" si="10"/>
        <v>0</v>
      </c>
    </row>
    <row r="20" spans="1:15" x14ac:dyDescent="0.25">
      <c r="A20" s="57"/>
      <c r="B20" s="57"/>
      <c r="C20" s="58"/>
      <c r="D20" s="58"/>
      <c r="E20" s="63">
        <f t="shared" si="0"/>
        <v>0</v>
      </c>
      <c r="F20" s="61">
        <f t="shared" si="1"/>
        <v>0</v>
      </c>
      <c r="G20" s="61">
        <f t="shared" si="2"/>
        <v>0</v>
      </c>
      <c r="H20" s="61">
        <f t="shared" si="3"/>
        <v>0</v>
      </c>
      <c r="I20" s="62">
        <f t="shared" si="4"/>
        <v>0</v>
      </c>
      <c r="J20" s="62">
        <f t="shared" si="5"/>
        <v>0</v>
      </c>
      <c r="K20" s="62">
        <f t="shared" si="6"/>
        <v>0</v>
      </c>
      <c r="L20" s="62">
        <f t="shared" si="7"/>
        <v>0</v>
      </c>
      <c r="M20" s="62">
        <f t="shared" si="8"/>
        <v>0</v>
      </c>
      <c r="N20" s="61">
        <f t="shared" si="9"/>
        <v>0</v>
      </c>
      <c r="O20" s="62">
        <f t="shared" si="10"/>
        <v>0</v>
      </c>
    </row>
    <row r="21" spans="1:15" x14ac:dyDescent="0.25">
      <c r="A21" s="57"/>
      <c r="B21" s="57"/>
      <c r="C21" s="58"/>
      <c r="D21" s="58"/>
      <c r="E21" s="63">
        <f t="shared" si="0"/>
        <v>0</v>
      </c>
      <c r="F21" s="61">
        <f t="shared" si="1"/>
        <v>0</v>
      </c>
      <c r="G21" s="61">
        <f t="shared" si="2"/>
        <v>0</v>
      </c>
      <c r="H21" s="61">
        <f t="shared" si="3"/>
        <v>0</v>
      </c>
      <c r="I21" s="62">
        <f t="shared" si="4"/>
        <v>0</v>
      </c>
      <c r="J21" s="62">
        <f t="shared" si="5"/>
        <v>0</v>
      </c>
      <c r="K21" s="62">
        <f t="shared" si="6"/>
        <v>0</v>
      </c>
      <c r="L21" s="62">
        <f t="shared" si="7"/>
        <v>0</v>
      </c>
      <c r="M21" s="62">
        <f t="shared" si="8"/>
        <v>0</v>
      </c>
      <c r="N21" s="61">
        <f t="shared" si="9"/>
        <v>0</v>
      </c>
      <c r="O21" s="62">
        <f t="shared" si="10"/>
        <v>0</v>
      </c>
    </row>
    <row r="22" spans="1:15" x14ac:dyDescent="0.25">
      <c r="A22" s="57"/>
      <c r="B22" s="57"/>
      <c r="C22" s="58"/>
      <c r="D22" s="58"/>
      <c r="E22" s="63">
        <f t="shared" si="0"/>
        <v>0</v>
      </c>
      <c r="F22" s="61">
        <f t="shared" si="1"/>
        <v>0</v>
      </c>
      <c r="G22" s="61">
        <f t="shared" si="2"/>
        <v>0</v>
      </c>
      <c r="H22" s="61">
        <f t="shared" si="3"/>
        <v>0</v>
      </c>
      <c r="I22" s="62">
        <f t="shared" si="4"/>
        <v>0</v>
      </c>
      <c r="J22" s="62">
        <f>E22*$D$6</f>
        <v>0</v>
      </c>
      <c r="K22" s="62">
        <f t="shared" si="6"/>
        <v>0</v>
      </c>
      <c r="L22" s="62">
        <f t="shared" si="7"/>
        <v>0</v>
      </c>
      <c r="M22" s="62">
        <f t="shared" si="8"/>
        <v>0</v>
      </c>
      <c r="N22" s="61">
        <f t="shared" si="9"/>
        <v>0</v>
      </c>
      <c r="O22" s="62">
        <f t="shared" si="10"/>
        <v>0</v>
      </c>
    </row>
    <row r="23" spans="1:15" ht="21" x14ac:dyDescent="0.35">
      <c r="B23" s="57"/>
      <c r="D23" s="59" t="s">
        <v>82</v>
      </c>
      <c r="E23" s="64">
        <f>SUM(E16:E22)</f>
        <v>0</v>
      </c>
      <c r="H23" s="39"/>
      <c r="I23" s="39"/>
      <c r="J23" s="39"/>
      <c r="K23" s="39"/>
      <c r="L23" s="39"/>
      <c r="M23" s="39"/>
      <c r="N23" s="60"/>
      <c r="O23" s="65">
        <f>SUM(O16:O22)</f>
        <v>0</v>
      </c>
    </row>
    <row r="27" spans="1:15" x14ac:dyDescent="0.25">
      <c r="H27" s="177" t="s">
        <v>9</v>
      </c>
      <c r="I27" s="178"/>
      <c r="L27" s="208" t="s">
        <v>57</v>
      </c>
      <c r="M27" s="208"/>
    </row>
    <row r="28" spans="1:15" x14ac:dyDescent="0.25">
      <c r="H28" s="178"/>
      <c r="I28" s="178"/>
      <c r="L28" s="208"/>
      <c r="M28" s="208"/>
    </row>
    <row r="29" spans="1:15" x14ac:dyDescent="0.25">
      <c r="H29" s="178"/>
      <c r="I29" s="178"/>
      <c r="L29" s="208"/>
      <c r="M29" s="208"/>
    </row>
  </sheetData>
  <sheetProtection password="8B61" sheet="1" objects="1" scenarios="1"/>
  <mergeCells count="8">
    <mergeCell ref="H27:I29"/>
    <mergeCell ref="K3:L5"/>
    <mergeCell ref="L27:M29"/>
    <mergeCell ref="I14:M14"/>
    <mergeCell ref="A1:J1"/>
    <mergeCell ref="A4:D4"/>
    <mergeCell ref="A14:H14"/>
    <mergeCell ref="H3:I5"/>
  </mergeCells>
  <hyperlinks>
    <hyperlink ref="H3:I5" location="Inicio!A1" display="VOLVER A INICIO"/>
    <hyperlink ref="H27:I29" location="Inicio!A1" display="VOLVER A INICIO"/>
    <hyperlink ref="K3:K4" location="'Perdidas y ganancias'!A1" display="Ir a perdidas y ganancias"/>
    <hyperlink ref="L27:L28" location="'Perdidas y ganancias'!A1" display="Ir a perdidas y ganancias"/>
    <hyperlink ref="K3:L5" location="'Perdidas y ganancias'!A1" display="Ir a perdidas y ganancias"/>
  </hyperlink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J5" sqref="J5:J7"/>
    </sheetView>
  </sheetViews>
  <sheetFormatPr baseColWidth="10" defaultRowHeight="15" x14ac:dyDescent="0.25"/>
  <cols>
    <col min="1" max="1" width="31.42578125" style="2" customWidth="1"/>
    <col min="2" max="2" width="11.85546875" style="2" customWidth="1"/>
    <col min="3" max="3" width="17.140625" style="2" customWidth="1"/>
    <col min="4" max="4" width="24.85546875" style="2" customWidth="1"/>
    <col min="5" max="9" width="11.42578125" style="2"/>
    <col min="10" max="10" width="20.42578125" style="2" customWidth="1"/>
    <col min="11" max="16384" width="11.42578125" style="2"/>
  </cols>
  <sheetData>
    <row r="1" spans="1:10" ht="125.25" customHeight="1" x14ac:dyDescent="0.25">
      <c r="A1" s="217" t="s">
        <v>103</v>
      </c>
      <c r="B1" s="218"/>
      <c r="C1" s="218"/>
      <c r="D1" s="218"/>
      <c r="E1" s="218"/>
      <c r="F1" s="218"/>
      <c r="G1" s="218"/>
      <c r="H1" s="218"/>
      <c r="I1" s="218"/>
      <c r="J1" s="218"/>
    </row>
    <row r="3" spans="1:10" ht="21" x14ac:dyDescent="0.35">
      <c r="A3" s="215" t="s">
        <v>101</v>
      </c>
      <c r="B3" s="215"/>
      <c r="C3" s="215"/>
      <c r="D3" s="215"/>
    </row>
    <row r="4" spans="1:10" ht="15.75" x14ac:dyDescent="0.25">
      <c r="A4" s="46" t="s">
        <v>98</v>
      </c>
      <c r="B4" s="46" t="s">
        <v>13</v>
      </c>
      <c r="C4" s="46" t="s">
        <v>102</v>
      </c>
      <c r="D4" s="46" t="s">
        <v>99</v>
      </c>
    </row>
    <row r="5" spans="1:10" ht="15.75" x14ac:dyDescent="0.25">
      <c r="A5" s="40"/>
      <c r="B5" s="40"/>
      <c r="C5" s="42"/>
      <c r="D5" s="41">
        <f>C5*B5</f>
        <v>0</v>
      </c>
      <c r="F5" s="219" t="s">
        <v>104</v>
      </c>
      <c r="G5" s="219"/>
      <c r="H5" s="219"/>
      <c r="I5" s="219"/>
      <c r="J5" s="220"/>
    </row>
    <row r="6" spans="1:10" ht="15.75" x14ac:dyDescent="0.25">
      <c r="A6" s="40"/>
      <c r="B6" s="40"/>
      <c r="C6" s="42"/>
      <c r="D6" s="41">
        <f t="shared" ref="D6:D18" si="0">C6*B6</f>
        <v>0</v>
      </c>
      <c r="F6" s="219"/>
      <c r="G6" s="219"/>
      <c r="H6" s="219"/>
      <c r="I6" s="219"/>
      <c r="J6" s="220"/>
    </row>
    <row r="7" spans="1:10" ht="15.75" x14ac:dyDescent="0.25">
      <c r="A7" s="40"/>
      <c r="B7" s="40"/>
      <c r="C7" s="42"/>
      <c r="D7" s="41">
        <f t="shared" si="0"/>
        <v>0</v>
      </c>
      <c r="F7" s="219"/>
      <c r="G7" s="219"/>
      <c r="H7" s="219"/>
      <c r="I7" s="219"/>
      <c r="J7" s="220"/>
    </row>
    <row r="8" spans="1:10" ht="15.75" x14ac:dyDescent="0.25">
      <c r="A8" s="40"/>
      <c r="B8" s="40"/>
      <c r="C8" s="42"/>
      <c r="D8" s="41">
        <f t="shared" si="0"/>
        <v>0</v>
      </c>
    </row>
    <row r="9" spans="1:10" ht="15.75" x14ac:dyDescent="0.25">
      <c r="A9" s="40"/>
      <c r="B9" s="40"/>
      <c r="C9" s="42"/>
      <c r="D9" s="41">
        <f t="shared" si="0"/>
        <v>0</v>
      </c>
    </row>
    <row r="10" spans="1:10" ht="15.75" x14ac:dyDescent="0.25">
      <c r="A10" s="40"/>
      <c r="B10" s="40"/>
      <c r="C10" s="42"/>
      <c r="D10" s="41">
        <f t="shared" si="0"/>
        <v>0</v>
      </c>
      <c r="F10" s="219" t="s">
        <v>105</v>
      </c>
      <c r="G10" s="219"/>
      <c r="H10" s="219"/>
      <c r="I10" s="219"/>
      <c r="J10" s="221" t="str">
        <f>IFERROR(((D19/J5))/12, " ")</f>
        <v xml:space="preserve"> </v>
      </c>
    </row>
    <row r="11" spans="1:10" ht="15.75" x14ac:dyDescent="0.25">
      <c r="A11" s="40"/>
      <c r="B11" s="40"/>
      <c r="C11" s="42"/>
      <c r="D11" s="41">
        <f t="shared" si="0"/>
        <v>0</v>
      </c>
      <c r="F11" s="219"/>
      <c r="G11" s="219"/>
      <c r="H11" s="219"/>
      <c r="I11" s="219"/>
      <c r="J11" s="221"/>
    </row>
    <row r="12" spans="1:10" ht="15.75" x14ac:dyDescent="0.25">
      <c r="A12" s="40"/>
      <c r="B12" s="40"/>
      <c r="C12" s="42"/>
      <c r="D12" s="41">
        <f t="shared" si="0"/>
        <v>0</v>
      </c>
      <c r="F12" s="219"/>
      <c r="G12" s="219"/>
      <c r="H12" s="219"/>
      <c r="I12" s="219"/>
      <c r="J12" s="221"/>
    </row>
    <row r="13" spans="1:10" ht="15.75" x14ac:dyDescent="0.25">
      <c r="A13" s="40"/>
      <c r="B13" s="40"/>
      <c r="C13" s="42"/>
      <c r="D13" s="41">
        <f t="shared" si="0"/>
        <v>0</v>
      </c>
    </row>
    <row r="14" spans="1:10" ht="15.75" x14ac:dyDescent="0.25">
      <c r="A14" s="40"/>
      <c r="B14" s="40"/>
      <c r="C14" s="42"/>
      <c r="D14" s="41">
        <f t="shared" si="0"/>
        <v>0</v>
      </c>
    </row>
    <row r="15" spans="1:10" ht="15.75" x14ac:dyDescent="0.25">
      <c r="A15" s="40"/>
      <c r="B15" s="40"/>
      <c r="C15" s="42"/>
      <c r="D15" s="41">
        <f t="shared" si="0"/>
        <v>0</v>
      </c>
    </row>
    <row r="16" spans="1:10" ht="15.75" x14ac:dyDescent="0.25">
      <c r="A16" s="40"/>
      <c r="B16" s="40"/>
      <c r="C16" s="42"/>
      <c r="D16" s="41">
        <f t="shared" si="0"/>
        <v>0</v>
      </c>
    </row>
    <row r="17" spans="1:12" ht="15.75" x14ac:dyDescent="0.25">
      <c r="A17" s="40"/>
      <c r="B17" s="40"/>
      <c r="C17" s="42"/>
      <c r="D17" s="41">
        <f t="shared" si="0"/>
        <v>0</v>
      </c>
      <c r="H17" s="177" t="s">
        <v>9</v>
      </c>
      <c r="I17" s="178"/>
      <c r="K17" s="208" t="s">
        <v>57</v>
      </c>
      <c r="L17" s="208"/>
    </row>
    <row r="18" spans="1:12" ht="15.75" x14ac:dyDescent="0.25">
      <c r="A18" s="40"/>
      <c r="B18" s="40"/>
      <c r="C18" s="42"/>
      <c r="D18" s="41">
        <f t="shared" si="0"/>
        <v>0</v>
      </c>
      <c r="H18" s="178"/>
      <c r="I18" s="178"/>
      <c r="K18" s="208"/>
      <c r="L18" s="208"/>
    </row>
    <row r="19" spans="1:12" ht="18.75" x14ac:dyDescent="0.3">
      <c r="A19" s="216" t="s">
        <v>100</v>
      </c>
      <c r="B19" s="216"/>
      <c r="C19" s="216"/>
      <c r="D19" s="43">
        <f>SUM(D5:D18)</f>
        <v>0</v>
      </c>
      <c r="F19" s="45"/>
      <c r="G19" s="45"/>
      <c r="H19" s="178"/>
      <c r="I19" s="178"/>
      <c r="K19" s="208"/>
      <c r="L19" s="208"/>
    </row>
  </sheetData>
  <sheetProtection algorithmName="SHA-512" hashValue="nP5d1eYOo/26nFxqdmUBHY+oLtG3K1nlxjAc5UCsxvKVQGij5bZK8zfalH3JnuELkyhZYDvrr3mOAf3X10n2Pw==" saltValue="Lqv/LjaEjqoh63QXWcOQ5w==" spinCount="100000" sheet="1" objects="1" scenarios="1"/>
  <mergeCells count="9">
    <mergeCell ref="K17:L19"/>
    <mergeCell ref="A3:D3"/>
    <mergeCell ref="A19:C19"/>
    <mergeCell ref="A1:J1"/>
    <mergeCell ref="F5:I7"/>
    <mergeCell ref="J5:J7"/>
    <mergeCell ref="F10:I12"/>
    <mergeCell ref="J10:J12"/>
    <mergeCell ref="H17:I19"/>
  </mergeCells>
  <hyperlinks>
    <hyperlink ref="H17:I19" location="Inicio!A1" display="VOLVER A INICIO"/>
    <hyperlink ref="K17:K18" location="'Perdidas y ganancias'!A1" display="Ir a perdidas y ganancia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E289D8A16B7154B9793D9A894AC5A27" ma:contentTypeVersion="3" ma:contentTypeDescription="Crear nuevo documento." ma:contentTypeScope="" ma:versionID="ce9d04748ad48b22e2b0e5bb74ccb9a7">
  <xsd:schema xmlns:xsd="http://www.w3.org/2001/XMLSchema" xmlns:xs="http://www.w3.org/2001/XMLSchema" xmlns:p="http://schemas.microsoft.com/office/2006/metadata/properties" xmlns:ns2="22ab2c46-99d5-499f-a115-69ce42751f81" targetNamespace="http://schemas.microsoft.com/office/2006/metadata/properties" ma:root="true" ma:fieldsID="ffd9060997d7c3188717e7b458f8db7b" ns2:_="">
    <xsd:import namespace="22ab2c46-99d5-499f-a115-69ce42751f81"/>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ab2c46-99d5-499f-a115-69ce42751f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ACC2E2-FE59-4BBE-89C5-1C722AA613A5}"/>
</file>

<file path=customXml/itemProps2.xml><?xml version="1.0" encoding="utf-8"?>
<ds:datastoreItem xmlns:ds="http://schemas.openxmlformats.org/officeDocument/2006/customXml" ds:itemID="{75AAE988-1C3B-4901-896F-0ABD5CE88FE5}"/>
</file>

<file path=customXml/itemProps3.xml><?xml version="1.0" encoding="utf-8"?>
<ds:datastoreItem xmlns:ds="http://schemas.openxmlformats.org/officeDocument/2006/customXml" ds:itemID="{7896448A-D98D-4AE7-95F5-50E6DD9F8E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Inicio</vt:lpstr>
      <vt:lpstr>Insumos</vt:lpstr>
      <vt:lpstr>Detalles de costos</vt:lpstr>
      <vt:lpstr>Resumen de productos</vt:lpstr>
      <vt:lpstr>Ventas</vt:lpstr>
      <vt:lpstr>Perdidas y ganancias</vt:lpstr>
      <vt:lpstr>Análisis vertical</vt:lpstr>
      <vt:lpstr>Nomina - Apoyo</vt:lpstr>
      <vt:lpstr>Depreciación</vt:lpstr>
      <vt:lpstr>Varios</vt:lpstr>
      <vt:lpstr>Punto de equilibrio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FELIPE IDROBO</dc:creator>
  <cp:lastModifiedBy>usuarioccc</cp:lastModifiedBy>
  <dcterms:created xsi:type="dcterms:W3CDTF">2019-03-07T12:16:41Z</dcterms:created>
  <dcterms:modified xsi:type="dcterms:W3CDTF">2020-07-18T12:05:54Z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0x0101004E289D8A16B7154B9793D9A894AC5A27</vt:lpwstr>
  </property>
</Properties>
</file>